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I:\AG-Digitalisation\Outils\Division PA\RGD - Sarah Huberty, Pit Fellens, Nathalie Vandevoorde\"/>
    </mc:Choice>
  </mc:AlternateContent>
  <xr:revisionPtr revIDLastSave="0" documentId="13_ncr:1_{311241C9-5BAD-4047-AEE6-5746F747D19C}" xr6:coauthVersionLast="47" xr6:coauthVersionMax="47" xr10:uidLastSave="{00000000-0000-0000-0000-000000000000}"/>
  <workbookProtection workbookAlgorithmName="SHA-512" workbookHashValue="T30GKEFqITHZaGaBeHe+bJEuClwtQpcWLeZMYEeDHCE8Ba2qJ2D8MgKpOyyBOgAmlFVcPw9cKPw0sm0jUNBhWg==" workbookSaltValue="6AcIruh/KjWOhhbjMIhbUA==" workbookSpinCount="100000" lockStructure="1"/>
  <bookViews>
    <workbookView xWindow="-38520" yWindow="-120" windowWidth="38640" windowHeight="21120" xr2:uid="{00000000-000D-0000-FFFF-FFFF00000000}"/>
  </bookViews>
  <sheets>
    <sheet name="INFOS ET CONSIGNES" sheetId="9" r:id="rId1"/>
    <sheet name="OPTION 1 - A COMPLETER" sheetId="5" r:id="rId2"/>
  </sheets>
  <definedNames>
    <definedName name="_xlnm.Print_Area" localSheetId="0">'INFOS ET CONSIGNES'!$A$1:$P$40</definedName>
    <definedName name="_xlnm.Print_Area" localSheetId="1">'OPTION 1 - A COMPLETER'!$A$7:$Q$2424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350" i="5" l="1"/>
  <c r="P2351" i="5" s="1"/>
  <c r="P2349" i="5"/>
  <c r="O2351" i="5"/>
  <c r="D2351" i="5"/>
  <c r="N2351" i="5"/>
  <c r="M2351" i="5"/>
  <c r="L2351" i="5"/>
  <c r="K2351" i="5"/>
  <c r="J2351" i="5"/>
  <c r="I2351" i="5"/>
  <c r="H2351" i="5"/>
  <c r="G2351" i="5"/>
  <c r="F2351" i="5"/>
  <c r="E2351" i="5"/>
  <c r="X2349" i="5" l="1"/>
  <c r="Y2348" i="5" s="1"/>
  <c r="Z2351" i="5"/>
  <c r="AA2351" i="5"/>
  <c r="AB2351" i="5"/>
  <c r="AC2351" i="5"/>
  <c r="Z2352" i="5"/>
  <c r="AA2352" i="5"/>
  <c r="AB2352" i="5"/>
  <c r="AC2352" i="5"/>
  <c r="Z2350" i="5"/>
  <c r="AA2350" i="5"/>
  <c r="AB2350" i="5"/>
  <c r="AC2350" i="5"/>
  <c r="X2398" i="5"/>
  <c r="Y2397" i="5" s="1"/>
  <c r="Z2398" i="5"/>
  <c r="AA2398" i="5"/>
  <c r="AB2398" i="5"/>
  <c r="AC2398" i="5"/>
  <c r="Z2399" i="5"/>
  <c r="AA2399" i="5"/>
  <c r="AB2399" i="5"/>
  <c r="AC2399" i="5"/>
  <c r="R2398" i="5"/>
  <c r="R399" i="5"/>
  <c r="Z2392" i="5"/>
  <c r="AA2392" i="5"/>
  <c r="AB2392" i="5"/>
  <c r="AC2392" i="5"/>
  <c r="Z2394" i="5"/>
  <c r="AA2394" i="5"/>
  <c r="AB2394" i="5"/>
  <c r="AC2394" i="5"/>
  <c r="X2394" i="5"/>
  <c r="Y2393" i="5" s="1"/>
  <c r="X2380" i="5"/>
  <c r="Y2379" i="5" s="1"/>
  <c r="X2371" i="5"/>
  <c r="Z2374" i="5"/>
  <c r="AA2374" i="5"/>
  <c r="AB2374" i="5"/>
  <c r="AC2374" i="5"/>
  <c r="Z2395" i="5"/>
  <c r="AA2395" i="5"/>
  <c r="AB2395" i="5"/>
  <c r="AC2395" i="5"/>
  <c r="R2402" i="5"/>
  <c r="R2393" i="5"/>
  <c r="AC2397" i="5" l="1"/>
  <c r="AA2397" i="5"/>
  <c r="AB2397" i="5"/>
  <c r="Z2397" i="5"/>
  <c r="Z2393" i="5"/>
  <c r="AC2393" i="5"/>
  <c r="AA2393" i="5"/>
  <c r="AB2393" i="5"/>
  <c r="AC2379" i="5"/>
  <c r="Z2379" i="5"/>
  <c r="AA2379" i="5"/>
  <c r="AB2379" i="5"/>
  <c r="Z2391" i="5" l="1"/>
  <c r="Z678" i="5"/>
  <c r="AA678" i="5"/>
  <c r="AB678" i="5"/>
  <c r="AC678" i="5"/>
  <c r="Z679" i="5"/>
  <c r="AA679" i="5"/>
  <c r="AB679" i="5"/>
  <c r="AC679" i="5"/>
  <c r="AA680" i="5"/>
  <c r="AC680" i="5"/>
  <c r="Z682" i="5"/>
  <c r="AA682" i="5"/>
  <c r="AB682" i="5"/>
  <c r="AC682" i="5"/>
  <c r="Z683" i="5"/>
  <c r="AA683" i="5"/>
  <c r="AB683" i="5"/>
  <c r="AC683" i="5"/>
  <c r="Z684" i="5"/>
  <c r="AA684" i="5"/>
  <c r="AB684" i="5"/>
  <c r="AC684" i="5"/>
  <c r="Z685" i="5"/>
  <c r="AA685" i="5"/>
  <c r="AB685" i="5"/>
  <c r="AC685" i="5"/>
  <c r="Z686" i="5"/>
  <c r="AA686" i="5"/>
  <c r="AB686" i="5"/>
  <c r="AC686" i="5"/>
  <c r="Z687" i="5"/>
  <c r="AA687" i="5"/>
  <c r="AB687" i="5"/>
  <c r="AC687" i="5"/>
  <c r="Z688" i="5"/>
  <c r="AA688" i="5"/>
  <c r="AB688" i="5"/>
  <c r="AC688" i="5"/>
  <c r="Z689" i="5"/>
  <c r="AA689" i="5"/>
  <c r="AB689" i="5"/>
  <c r="AC689" i="5"/>
  <c r="Z690" i="5"/>
  <c r="AA690" i="5"/>
  <c r="AB690" i="5"/>
  <c r="AC690" i="5"/>
  <c r="Z691" i="5"/>
  <c r="AA691" i="5"/>
  <c r="AB691" i="5"/>
  <c r="AC691" i="5"/>
  <c r="Z692" i="5"/>
  <c r="AA692" i="5"/>
  <c r="AB692" i="5"/>
  <c r="AC692" i="5"/>
  <c r="Z693" i="5"/>
  <c r="AA693" i="5"/>
  <c r="AB693" i="5"/>
  <c r="AC693" i="5"/>
  <c r="Z694" i="5"/>
  <c r="AA694" i="5"/>
  <c r="AB694" i="5"/>
  <c r="AC694" i="5"/>
  <c r="Z695" i="5"/>
  <c r="AA695" i="5"/>
  <c r="AB695" i="5"/>
  <c r="AC695" i="5"/>
  <c r="Z696" i="5"/>
  <c r="AA696" i="5"/>
  <c r="AB696" i="5"/>
  <c r="AC696" i="5"/>
  <c r="Z697" i="5"/>
  <c r="AA697" i="5"/>
  <c r="AB697" i="5"/>
  <c r="AC697" i="5"/>
  <c r="Z698" i="5"/>
  <c r="AA698" i="5"/>
  <c r="AB698" i="5"/>
  <c r="AC698" i="5"/>
  <c r="Z699" i="5"/>
  <c r="AA699" i="5"/>
  <c r="AB699" i="5"/>
  <c r="AC699" i="5"/>
  <c r="Z700" i="5"/>
  <c r="AA700" i="5"/>
  <c r="AB700" i="5"/>
  <c r="AC700" i="5"/>
  <c r="Z701" i="5"/>
  <c r="AA701" i="5"/>
  <c r="AB701" i="5"/>
  <c r="AC701" i="5"/>
  <c r="Z702" i="5"/>
  <c r="AA702" i="5"/>
  <c r="AB702" i="5"/>
  <c r="AC702" i="5"/>
  <c r="Z703" i="5"/>
  <c r="AA703" i="5"/>
  <c r="AB703" i="5"/>
  <c r="AC703" i="5"/>
  <c r="Z704" i="5"/>
  <c r="AA704" i="5"/>
  <c r="AB704" i="5"/>
  <c r="AC704" i="5"/>
  <c r="Z705" i="5"/>
  <c r="AA705" i="5"/>
  <c r="AB705" i="5"/>
  <c r="AC705" i="5"/>
  <c r="Z706" i="5"/>
  <c r="AA706" i="5"/>
  <c r="AB706" i="5"/>
  <c r="AC706" i="5"/>
  <c r="Z707" i="5"/>
  <c r="AA707" i="5"/>
  <c r="AB707" i="5"/>
  <c r="AC707" i="5"/>
  <c r="Z708" i="5"/>
  <c r="AA708" i="5"/>
  <c r="AB708" i="5"/>
  <c r="AC708" i="5"/>
  <c r="Z709" i="5"/>
  <c r="AA709" i="5"/>
  <c r="AB709" i="5"/>
  <c r="AC709" i="5"/>
  <c r="Z710" i="5"/>
  <c r="AA710" i="5"/>
  <c r="AB710" i="5"/>
  <c r="AC710" i="5"/>
  <c r="Z711" i="5"/>
  <c r="AA711" i="5"/>
  <c r="AB711" i="5"/>
  <c r="AC711" i="5"/>
  <c r="Z712" i="5"/>
  <c r="AA712" i="5"/>
  <c r="AB712" i="5"/>
  <c r="AC712" i="5"/>
  <c r="Z713" i="5"/>
  <c r="AA713" i="5"/>
  <c r="AB713" i="5"/>
  <c r="AC713" i="5"/>
  <c r="Z714" i="5"/>
  <c r="AA714" i="5"/>
  <c r="AB714" i="5"/>
  <c r="AC714" i="5"/>
  <c r="Z715" i="5"/>
  <c r="AA715" i="5"/>
  <c r="AB715" i="5"/>
  <c r="AC715" i="5"/>
  <c r="Z716" i="5"/>
  <c r="AA716" i="5"/>
  <c r="AB716" i="5"/>
  <c r="AC716" i="5"/>
  <c r="Z717" i="5"/>
  <c r="AA717" i="5"/>
  <c r="AB717" i="5"/>
  <c r="AC717" i="5"/>
  <c r="Z718" i="5"/>
  <c r="AA718" i="5"/>
  <c r="AB718" i="5"/>
  <c r="AC718" i="5"/>
  <c r="Z719" i="5"/>
  <c r="AA719" i="5"/>
  <c r="AB719" i="5"/>
  <c r="AC719" i="5"/>
  <c r="Z720" i="5"/>
  <c r="AA720" i="5"/>
  <c r="AB720" i="5"/>
  <c r="AC720" i="5"/>
  <c r="AA721" i="5"/>
  <c r="AC721" i="5"/>
  <c r="Z723" i="5"/>
  <c r="AA723" i="5"/>
  <c r="AB723" i="5"/>
  <c r="AC723" i="5"/>
  <c r="Z724" i="5"/>
  <c r="AA724" i="5"/>
  <c r="AB724" i="5"/>
  <c r="AC724" i="5"/>
  <c r="Z725" i="5"/>
  <c r="AA725" i="5"/>
  <c r="AB725" i="5"/>
  <c r="AC725" i="5"/>
  <c r="Z726" i="5"/>
  <c r="AA726" i="5"/>
  <c r="AB726" i="5"/>
  <c r="AC726" i="5"/>
  <c r="Z727" i="5"/>
  <c r="AA727" i="5"/>
  <c r="AB727" i="5"/>
  <c r="AC727" i="5"/>
  <c r="Z728" i="5"/>
  <c r="AA728" i="5"/>
  <c r="AB728" i="5"/>
  <c r="AC728" i="5"/>
  <c r="Z729" i="5"/>
  <c r="AA729" i="5"/>
  <c r="AB729" i="5"/>
  <c r="AC729" i="5"/>
  <c r="Z730" i="5"/>
  <c r="AA730" i="5"/>
  <c r="AB730" i="5"/>
  <c r="AC730" i="5"/>
  <c r="Z731" i="5"/>
  <c r="AA731" i="5"/>
  <c r="AB731" i="5"/>
  <c r="AC731" i="5"/>
  <c r="Z732" i="5"/>
  <c r="AA732" i="5"/>
  <c r="AB732" i="5"/>
  <c r="AC732" i="5"/>
  <c r="Z733" i="5"/>
  <c r="AA733" i="5"/>
  <c r="AB733" i="5"/>
  <c r="AC733" i="5"/>
  <c r="Z734" i="5"/>
  <c r="AA734" i="5"/>
  <c r="AB734" i="5"/>
  <c r="AC734" i="5"/>
  <c r="Z735" i="5"/>
  <c r="AA735" i="5"/>
  <c r="AB735" i="5"/>
  <c r="AC735" i="5"/>
  <c r="Z736" i="5"/>
  <c r="AA736" i="5"/>
  <c r="AB736" i="5"/>
  <c r="AC736" i="5"/>
  <c r="Z737" i="5"/>
  <c r="AA737" i="5"/>
  <c r="AB737" i="5"/>
  <c r="AC737" i="5"/>
  <c r="Z738" i="5"/>
  <c r="AA738" i="5"/>
  <c r="AB738" i="5"/>
  <c r="AC738" i="5"/>
  <c r="Z739" i="5"/>
  <c r="AA739" i="5"/>
  <c r="AB739" i="5"/>
  <c r="AC739" i="5"/>
  <c r="Z740" i="5"/>
  <c r="AA740" i="5"/>
  <c r="AB740" i="5"/>
  <c r="AC740" i="5"/>
  <c r="Z741" i="5"/>
  <c r="AA741" i="5"/>
  <c r="AB741" i="5"/>
  <c r="AC741" i="5"/>
  <c r="Z742" i="5"/>
  <c r="AA742" i="5"/>
  <c r="AB742" i="5"/>
  <c r="AC742" i="5"/>
  <c r="Z743" i="5"/>
  <c r="AA743" i="5"/>
  <c r="AB743" i="5"/>
  <c r="AC743" i="5"/>
  <c r="Z744" i="5"/>
  <c r="AA744" i="5"/>
  <c r="AB744" i="5"/>
  <c r="AC744" i="5"/>
  <c r="Z745" i="5"/>
  <c r="AA745" i="5"/>
  <c r="AB745" i="5"/>
  <c r="AC745" i="5"/>
  <c r="Z746" i="5"/>
  <c r="AA746" i="5"/>
  <c r="AB746" i="5"/>
  <c r="AC746" i="5"/>
  <c r="Z747" i="5"/>
  <c r="AA747" i="5"/>
  <c r="AB747" i="5"/>
  <c r="AC747" i="5"/>
  <c r="Z748" i="5"/>
  <c r="AA748" i="5"/>
  <c r="AB748" i="5"/>
  <c r="AC748" i="5"/>
  <c r="Z749" i="5"/>
  <c r="AA749" i="5"/>
  <c r="AB749" i="5"/>
  <c r="AC749" i="5"/>
  <c r="Z750" i="5"/>
  <c r="AA750" i="5"/>
  <c r="AB750" i="5"/>
  <c r="AC750" i="5"/>
  <c r="Z751" i="5"/>
  <c r="AA751" i="5"/>
  <c r="AB751" i="5"/>
  <c r="AC751" i="5"/>
  <c r="Z752" i="5"/>
  <c r="AA752" i="5"/>
  <c r="AB752" i="5"/>
  <c r="AC752" i="5"/>
  <c r="Z753" i="5"/>
  <c r="AA753" i="5"/>
  <c r="AB753" i="5"/>
  <c r="AC753" i="5"/>
  <c r="Z754" i="5"/>
  <c r="AA754" i="5"/>
  <c r="AB754" i="5"/>
  <c r="AC754" i="5"/>
  <c r="Z755" i="5"/>
  <c r="AA755" i="5"/>
  <c r="AB755" i="5"/>
  <c r="AC755" i="5"/>
  <c r="Z756" i="5"/>
  <c r="AA756" i="5"/>
  <c r="AB756" i="5"/>
  <c r="AC756" i="5"/>
  <c r="Z757" i="5"/>
  <c r="AA757" i="5"/>
  <c r="AB757" i="5"/>
  <c r="AC757" i="5"/>
  <c r="Z758" i="5"/>
  <c r="AA758" i="5"/>
  <c r="AB758" i="5"/>
  <c r="AC758" i="5"/>
  <c r="Z759" i="5"/>
  <c r="AA759" i="5"/>
  <c r="AB759" i="5"/>
  <c r="AC759" i="5"/>
  <c r="Z760" i="5"/>
  <c r="AA760" i="5"/>
  <c r="AB760" i="5"/>
  <c r="AC760" i="5"/>
  <c r="Z761" i="5"/>
  <c r="AA761" i="5"/>
  <c r="AB761" i="5"/>
  <c r="AC761" i="5"/>
  <c r="AA762" i="5"/>
  <c r="AC762" i="5"/>
  <c r="Z764" i="5"/>
  <c r="AA764" i="5"/>
  <c r="AB764" i="5"/>
  <c r="AC764" i="5"/>
  <c r="Z765" i="5"/>
  <c r="AA765" i="5"/>
  <c r="AB765" i="5"/>
  <c r="AC765" i="5"/>
  <c r="Z766" i="5"/>
  <c r="AA766" i="5"/>
  <c r="AB766" i="5"/>
  <c r="AC766" i="5"/>
  <c r="Z767" i="5"/>
  <c r="AA767" i="5"/>
  <c r="AB767" i="5"/>
  <c r="AC767" i="5"/>
  <c r="Z768" i="5"/>
  <c r="AA768" i="5"/>
  <c r="AB768" i="5"/>
  <c r="AC768" i="5"/>
  <c r="Z769" i="5"/>
  <c r="AA769" i="5"/>
  <c r="AB769" i="5"/>
  <c r="AC769" i="5"/>
  <c r="Z770" i="5"/>
  <c r="AA770" i="5"/>
  <c r="AB770" i="5"/>
  <c r="AC770" i="5"/>
  <c r="Z771" i="5"/>
  <c r="AA771" i="5"/>
  <c r="AB771" i="5"/>
  <c r="AC771" i="5"/>
  <c r="Z772" i="5"/>
  <c r="AA772" i="5"/>
  <c r="AB772" i="5"/>
  <c r="AC772" i="5"/>
  <c r="Z773" i="5"/>
  <c r="AA773" i="5"/>
  <c r="AB773" i="5"/>
  <c r="AC773" i="5"/>
  <c r="Z774" i="5"/>
  <c r="AA774" i="5"/>
  <c r="AB774" i="5"/>
  <c r="AC774" i="5"/>
  <c r="Z775" i="5"/>
  <c r="AA775" i="5"/>
  <c r="AB775" i="5"/>
  <c r="AC775" i="5"/>
  <c r="Z776" i="5"/>
  <c r="AA776" i="5"/>
  <c r="AB776" i="5"/>
  <c r="AC776" i="5"/>
  <c r="Z777" i="5"/>
  <c r="AA777" i="5"/>
  <c r="AB777" i="5"/>
  <c r="AC777" i="5"/>
  <c r="Z778" i="5"/>
  <c r="AA778" i="5"/>
  <c r="AB778" i="5"/>
  <c r="AC778" i="5"/>
  <c r="Z779" i="5"/>
  <c r="AA779" i="5"/>
  <c r="AB779" i="5"/>
  <c r="AC779" i="5"/>
  <c r="Z780" i="5"/>
  <c r="AA780" i="5"/>
  <c r="AB780" i="5"/>
  <c r="AC780" i="5"/>
  <c r="Z781" i="5"/>
  <c r="AA781" i="5"/>
  <c r="AB781" i="5"/>
  <c r="AC781" i="5"/>
  <c r="Z782" i="5"/>
  <c r="AA782" i="5"/>
  <c r="AB782" i="5"/>
  <c r="AC782" i="5"/>
  <c r="Z783" i="5"/>
  <c r="AA783" i="5"/>
  <c r="AB783" i="5"/>
  <c r="AC783" i="5"/>
  <c r="Z784" i="5"/>
  <c r="AA784" i="5"/>
  <c r="AB784" i="5"/>
  <c r="AC784" i="5"/>
  <c r="Z785" i="5"/>
  <c r="AA785" i="5"/>
  <c r="AB785" i="5"/>
  <c r="AC785" i="5"/>
  <c r="Z786" i="5"/>
  <c r="AA786" i="5"/>
  <c r="AB786" i="5"/>
  <c r="AC786" i="5"/>
  <c r="Z787" i="5"/>
  <c r="AA787" i="5"/>
  <c r="AB787" i="5"/>
  <c r="AC787" i="5"/>
  <c r="Z788" i="5"/>
  <c r="AA788" i="5"/>
  <c r="AB788" i="5"/>
  <c r="AC788" i="5"/>
  <c r="Z789" i="5"/>
  <c r="AA789" i="5"/>
  <c r="AB789" i="5"/>
  <c r="AC789" i="5"/>
  <c r="Z790" i="5"/>
  <c r="AA790" i="5"/>
  <c r="AB790" i="5"/>
  <c r="AC790" i="5"/>
  <c r="Z791" i="5"/>
  <c r="AA791" i="5"/>
  <c r="AB791" i="5"/>
  <c r="AC791" i="5"/>
  <c r="Z792" i="5"/>
  <c r="AA792" i="5"/>
  <c r="AB792" i="5"/>
  <c r="AC792" i="5"/>
  <c r="Z793" i="5"/>
  <c r="AA793" i="5"/>
  <c r="AB793" i="5"/>
  <c r="AC793" i="5"/>
  <c r="Z794" i="5"/>
  <c r="AA794" i="5"/>
  <c r="AB794" i="5"/>
  <c r="AC794" i="5"/>
  <c r="Z795" i="5"/>
  <c r="AA795" i="5"/>
  <c r="AB795" i="5"/>
  <c r="AC795" i="5"/>
  <c r="Z796" i="5"/>
  <c r="AA796" i="5"/>
  <c r="AB796" i="5"/>
  <c r="AC796" i="5"/>
  <c r="Z797" i="5"/>
  <c r="AA797" i="5"/>
  <c r="AB797" i="5"/>
  <c r="AC797" i="5"/>
  <c r="Z798" i="5"/>
  <c r="AA798" i="5"/>
  <c r="AB798" i="5"/>
  <c r="AC798" i="5"/>
  <c r="Z799" i="5"/>
  <c r="AA799" i="5"/>
  <c r="AB799" i="5"/>
  <c r="AC799" i="5"/>
  <c r="Z800" i="5"/>
  <c r="AA800" i="5"/>
  <c r="AB800" i="5"/>
  <c r="AC800" i="5"/>
  <c r="Z801" i="5"/>
  <c r="AA801" i="5"/>
  <c r="AB801" i="5"/>
  <c r="AC801" i="5"/>
  <c r="Z802" i="5"/>
  <c r="AA802" i="5"/>
  <c r="AB802" i="5"/>
  <c r="AC802" i="5"/>
  <c r="Z803" i="5"/>
  <c r="AA803" i="5"/>
  <c r="AB803" i="5"/>
  <c r="AC803" i="5"/>
  <c r="Z804" i="5"/>
  <c r="AA804" i="5"/>
  <c r="AB804" i="5"/>
  <c r="AC804" i="5"/>
  <c r="Z805" i="5"/>
  <c r="AA805" i="5"/>
  <c r="AB805" i="5"/>
  <c r="AC805" i="5"/>
  <c r="AA806" i="5"/>
  <c r="AC806" i="5"/>
  <c r="Z808" i="5"/>
  <c r="AA808" i="5"/>
  <c r="AB808" i="5"/>
  <c r="AC808" i="5"/>
  <c r="Z809" i="5"/>
  <c r="AA809" i="5"/>
  <c r="AB809" i="5"/>
  <c r="AC809" i="5"/>
  <c r="Z810" i="5"/>
  <c r="AA810" i="5"/>
  <c r="AB810" i="5"/>
  <c r="AC810" i="5"/>
  <c r="Z811" i="5"/>
  <c r="AA811" i="5"/>
  <c r="AB811" i="5"/>
  <c r="AC811" i="5"/>
  <c r="Z812" i="5"/>
  <c r="AA812" i="5"/>
  <c r="AB812" i="5"/>
  <c r="AC812" i="5"/>
  <c r="Z813" i="5"/>
  <c r="AA813" i="5"/>
  <c r="AB813" i="5"/>
  <c r="AC813" i="5"/>
  <c r="Z814" i="5"/>
  <c r="AA814" i="5"/>
  <c r="AB814" i="5"/>
  <c r="AC814" i="5"/>
  <c r="Z815" i="5"/>
  <c r="AA815" i="5"/>
  <c r="AB815" i="5"/>
  <c r="AC815" i="5"/>
  <c r="Z816" i="5"/>
  <c r="AA816" i="5"/>
  <c r="AB816" i="5"/>
  <c r="AC816" i="5"/>
  <c r="Z817" i="5"/>
  <c r="AA817" i="5"/>
  <c r="AB817" i="5"/>
  <c r="AC817" i="5"/>
  <c r="Z818" i="5"/>
  <c r="AA818" i="5"/>
  <c r="AB818" i="5"/>
  <c r="AC818" i="5"/>
  <c r="Z819" i="5"/>
  <c r="AA819" i="5"/>
  <c r="AB819" i="5"/>
  <c r="AC819" i="5"/>
  <c r="Z820" i="5"/>
  <c r="AA820" i="5"/>
  <c r="AB820" i="5"/>
  <c r="AC820" i="5"/>
  <c r="Z821" i="5"/>
  <c r="AA821" i="5"/>
  <c r="AB821" i="5"/>
  <c r="AC821" i="5"/>
  <c r="Z822" i="5"/>
  <c r="AA822" i="5"/>
  <c r="AB822" i="5"/>
  <c r="AC822" i="5"/>
  <c r="Z823" i="5"/>
  <c r="AA823" i="5"/>
  <c r="AB823" i="5"/>
  <c r="AC823" i="5"/>
  <c r="Z824" i="5"/>
  <c r="AA824" i="5"/>
  <c r="AB824" i="5"/>
  <c r="AC824" i="5"/>
  <c r="Z825" i="5"/>
  <c r="AA825" i="5"/>
  <c r="AB825" i="5"/>
  <c r="AC825" i="5"/>
  <c r="Z826" i="5"/>
  <c r="AA826" i="5"/>
  <c r="AB826" i="5"/>
  <c r="AC826" i="5"/>
  <c r="Z827" i="5"/>
  <c r="AA827" i="5"/>
  <c r="AB827" i="5"/>
  <c r="AC827" i="5"/>
  <c r="Z828" i="5"/>
  <c r="AA828" i="5"/>
  <c r="AB828" i="5"/>
  <c r="AC828" i="5"/>
  <c r="Z829" i="5"/>
  <c r="AA829" i="5"/>
  <c r="AB829" i="5"/>
  <c r="AC829" i="5"/>
  <c r="Z830" i="5"/>
  <c r="AA830" i="5"/>
  <c r="AB830" i="5"/>
  <c r="AC830" i="5"/>
  <c r="Z831" i="5"/>
  <c r="AA831" i="5"/>
  <c r="AB831" i="5"/>
  <c r="AC831" i="5"/>
  <c r="Z832" i="5"/>
  <c r="AA832" i="5"/>
  <c r="AB832" i="5"/>
  <c r="AC832" i="5"/>
  <c r="Z833" i="5"/>
  <c r="AA833" i="5"/>
  <c r="AB833" i="5"/>
  <c r="AC833" i="5"/>
  <c r="Z834" i="5"/>
  <c r="AA834" i="5"/>
  <c r="AB834" i="5"/>
  <c r="AC834" i="5"/>
  <c r="Z835" i="5"/>
  <c r="AA835" i="5"/>
  <c r="AB835" i="5"/>
  <c r="AC835" i="5"/>
  <c r="Z836" i="5"/>
  <c r="AA836" i="5"/>
  <c r="AB836" i="5"/>
  <c r="AC836" i="5"/>
  <c r="Z837" i="5"/>
  <c r="AA837" i="5"/>
  <c r="AB837" i="5"/>
  <c r="AC837" i="5"/>
  <c r="Z838" i="5"/>
  <c r="AA838" i="5"/>
  <c r="AB838" i="5"/>
  <c r="AC838" i="5"/>
  <c r="Z839" i="5"/>
  <c r="AA839" i="5"/>
  <c r="AB839" i="5"/>
  <c r="AC839" i="5"/>
  <c r="Z840" i="5"/>
  <c r="AA840" i="5"/>
  <c r="AB840" i="5"/>
  <c r="AC840" i="5"/>
  <c r="Z841" i="5"/>
  <c r="AA841" i="5"/>
  <c r="AB841" i="5"/>
  <c r="AC841" i="5"/>
  <c r="Z842" i="5"/>
  <c r="AA842" i="5"/>
  <c r="AB842" i="5"/>
  <c r="AC842" i="5"/>
  <c r="Z843" i="5"/>
  <c r="AA843" i="5"/>
  <c r="AB843" i="5"/>
  <c r="AC843" i="5"/>
  <c r="Z844" i="5"/>
  <c r="AA844" i="5"/>
  <c r="AB844" i="5"/>
  <c r="AC844" i="5"/>
  <c r="Z845" i="5"/>
  <c r="AA845" i="5"/>
  <c r="AB845" i="5"/>
  <c r="AC845" i="5"/>
  <c r="Z846" i="5"/>
  <c r="AA846" i="5"/>
  <c r="AB846" i="5"/>
  <c r="AC846" i="5"/>
  <c r="AA847" i="5"/>
  <c r="AC847" i="5"/>
  <c r="Z849" i="5"/>
  <c r="AA849" i="5"/>
  <c r="AB849" i="5"/>
  <c r="AC849" i="5"/>
  <c r="Z850" i="5"/>
  <c r="AA850" i="5"/>
  <c r="AB850" i="5"/>
  <c r="AC850" i="5"/>
  <c r="Z851" i="5"/>
  <c r="AA851" i="5"/>
  <c r="AB851" i="5"/>
  <c r="AC851" i="5"/>
  <c r="Z852" i="5"/>
  <c r="AA852" i="5"/>
  <c r="AB852" i="5"/>
  <c r="AC852" i="5"/>
  <c r="Z853" i="5"/>
  <c r="AA853" i="5"/>
  <c r="AB853" i="5"/>
  <c r="AC853" i="5"/>
  <c r="Z854" i="5"/>
  <c r="AA854" i="5"/>
  <c r="AB854" i="5"/>
  <c r="AC854" i="5"/>
  <c r="Z855" i="5"/>
  <c r="AA855" i="5"/>
  <c r="AB855" i="5"/>
  <c r="AC855" i="5"/>
  <c r="Z856" i="5"/>
  <c r="AA856" i="5"/>
  <c r="AB856" i="5"/>
  <c r="AC856" i="5"/>
  <c r="Z857" i="5"/>
  <c r="AA857" i="5"/>
  <c r="AB857" i="5"/>
  <c r="AC857" i="5"/>
  <c r="Z858" i="5"/>
  <c r="AA858" i="5"/>
  <c r="AB858" i="5"/>
  <c r="AC858" i="5"/>
  <c r="Z859" i="5"/>
  <c r="AA859" i="5"/>
  <c r="AB859" i="5"/>
  <c r="AC859" i="5"/>
  <c r="Z860" i="5"/>
  <c r="AA860" i="5"/>
  <c r="AB860" i="5"/>
  <c r="AC860" i="5"/>
  <c r="Z861" i="5"/>
  <c r="AA861" i="5"/>
  <c r="AB861" i="5"/>
  <c r="AC861" i="5"/>
  <c r="Z862" i="5"/>
  <c r="AA862" i="5"/>
  <c r="AB862" i="5"/>
  <c r="AC862" i="5"/>
  <c r="Z863" i="5"/>
  <c r="AA863" i="5"/>
  <c r="AB863" i="5"/>
  <c r="AC863" i="5"/>
  <c r="Z864" i="5"/>
  <c r="AA864" i="5"/>
  <c r="AB864" i="5"/>
  <c r="AC864" i="5"/>
  <c r="Z865" i="5"/>
  <c r="AA865" i="5"/>
  <c r="AB865" i="5"/>
  <c r="AC865" i="5"/>
  <c r="Z866" i="5"/>
  <c r="AA866" i="5"/>
  <c r="AB866" i="5"/>
  <c r="AC866" i="5"/>
  <c r="Z867" i="5"/>
  <c r="AA867" i="5"/>
  <c r="AB867" i="5"/>
  <c r="AC867" i="5"/>
  <c r="Z868" i="5"/>
  <c r="AA868" i="5"/>
  <c r="AB868" i="5"/>
  <c r="AC868" i="5"/>
  <c r="Z869" i="5"/>
  <c r="AA869" i="5"/>
  <c r="AB869" i="5"/>
  <c r="AC869" i="5"/>
  <c r="Z870" i="5"/>
  <c r="AA870" i="5"/>
  <c r="AB870" i="5"/>
  <c r="AC870" i="5"/>
  <c r="Z871" i="5"/>
  <c r="AA871" i="5"/>
  <c r="AB871" i="5"/>
  <c r="AC871" i="5"/>
  <c r="Z872" i="5"/>
  <c r="AA872" i="5"/>
  <c r="AB872" i="5"/>
  <c r="AC872" i="5"/>
  <c r="Z873" i="5"/>
  <c r="AA873" i="5"/>
  <c r="AB873" i="5"/>
  <c r="AC873" i="5"/>
  <c r="Z874" i="5"/>
  <c r="AA874" i="5"/>
  <c r="AB874" i="5"/>
  <c r="AC874" i="5"/>
  <c r="Z875" i="5"/>
  <c r="AA875" i="5"/>
  <c r="AB875" i="5"/>
  <c r="AC875" i="5"/>
  <c r="Z876" i="5"/>
  <c r="AA876" i="5"/>
  <c r="AB876" i="5"/>
  <c r="AC876" i="5"/>
  <c r="Z877" i="5"/>
  <c r="AA877" i="5"/>
  <c r="AB877" i="5"/>
  <c r="AC877" i="5"/>
  <c r="Z878" i="5"/>
  <c r="AA878" i="5"/>
  <c r="AB878" i="5"/>
  <c r="AC878" i="5"/>
  <c r="Z879" i="5"/>
  <c r="AA879" i="5"/>
  <c r="AB879" i="5"/>
  <c r="AC879" i="5"/>
  <c r="Z880" i="5"/>
  <c r="AA880" i="5"/>
  <c r="AB880" i="5"/>
  <c r="AC880" i="5"/>
  <c r="Z881" i="5"/>
  <c r="AA881" i="5"/>
  <c r="AB881" i="5"/>
  <c r="AC881" i="5"/>
  <c r="Z882" i="5"/>
  <c r="AA882" i="5"/>
  <c r="AB882" i="5"/>
  <c r="AC882" i="5"/>
  <c r="Z883" i="5"/>
  <c r="AA883" i="5"/>
  <c r="AB883" i="5"/>
  <c r="AC883" i="5"/>
  <c r="Z884" i="5"/>
  <c r="AA884" i="5"/>
  <c r="AB884" i="5"/>
  <c r="AC884" i="5"/>
  <c r="Z885" i="5"/>
  <c r="AA885" i="5"/>
  <c r="AB885" i="5"/>
  <c r="AC885" i="5"/>
  <c r="Z886" i="5"/>
  <c r="AA886" i="5"/>
  <c r="AB886" i="5"/>
  <c r="AC886" i="5"/>
  <c r="Z887" i="5"/>
  <c r="AA887" i="5"/>
  <c r="AB887" i="5"/>
  <c r="AC887" i="5"/>
  <c r="AA888" i="5"/>
  <c r="AC888" i="5"/>
  <c r="Z890" i="5"/>
  <c r="AA890" i="5"/>
  <c r="AB890" i="5"/>
  <c r="AC890" i="5"/>
  <c r="Z891" i="5"/>
  <c r="AA891" i="5"/>
  <c r="AB891" i="5"/>
  <c r="AC891" i="5"/>
  <c r="Z892" i="5"/>
  <c r="AA892" i="5"/>
  <c r="AB892" i="5"/>
  <c r="AC892" i="5"/>
  <c r="Z893" i="5"/>
  <c r="AA893" i="5"/>
  <c r="AB893" i="5"/>
  <c r="AC893" i="5"/>
  <c r="Z894" i="5"/>
  <c r="AA894" i="5"/>
  <c r="AB894" i="5"/>
  <c r="AC894" i="5"/>
  <c r="Z895" i="5"/>
  <c r="AA895" i="5"/>
  <c r="AB895" i="5"/>
  <c r="AC895" i="5"/>
  <c r="Z896" i="5"/>
  <c r="AA896" i="5"/>
  <c r="AB896" i="5"/>
  <c r="AC896" i="5"/>
  <c r="Z897" i="5"/>
  <c r="AA897" i="5"/>
  <c r="AB897" i="5"/>
  <c r="AC897" i="5"/>
  <c r="Z898" i="5"/>
  <c r="AA898" i="5"/>
  <c r="AB898" i="5"/>
  <c r="AC898" i="5"/>
  <c r="Z899" i="5"/>
  <c r="AA899" i="5"/>
  <c r="AB899" i="5"/>
  <c r="AC899" i="5"/>
  <c r="Z900" i="5"/>
  <c r="AA900" i="5"/>
  <c r="AB900" i="5"/>
  <c r="AC900" i="5"/>
  <c r="Z901" i="5"/>
  <c r="AA901" i="5"/>
  <c r="AB901" i="5"/>
  <c r="AC901" i="5"/>
  <c r="Z902" i="5"/>
  <c r="AA902" i="5"/>
  <c r="AB902" i="5"/>
  <c r="AC902" i="5"/>
  <c r="Z903" i="5"/>
  <c r="AA903" i="5"/>
  <c r="AB903" i="5"/>
  <c r="AC903" i="5"/>
  <c r="Z904" i="5"/>
  <c r="AA904" i="5"/>
  <c r="AB904" i="5"/>
  <c r="AC904" i="5"/>
  <c r="Z905" i="5"/>
  <c r="AA905" i="5"/>
  <c r="AB905" i="5"/>
  <c r="AC905" i="5"/>
  <c r="Z906" i="5"/>
  <c r="AA906" i="5"/>
  <c r="AB906" i="5"/>
  <c r="AC906" i="5"/>
  <c r="Z907" i="5"/>
  <c r="AA907" i="5"/>
  <c r="AB907" i="5"/>
  <c r="AC907" i="5"/>
  <c r="Z908" i="5"/>
  <c r="AA908" i="5"/>
  <c r="AB908" i="5"/>
  <c r="AC908" i="5"/>
  <c r="Z909" i="5"/>
  <c r="AA909" i="5"/>
  <c r="AB909" i="5"/>
  <c r="AC909" i="5"/>
  <c r="Z910" i="5"/>
  <c r="AA910" i="5"/>
  <c r="AB910" i="5"/>
  <c r="AC910" i="5"/>
  <c r="Z911" i="5"/>
  <c r="AA911" i="5"/>
  <c r="AB911" i="5"/>
  <c r="AC911" i="5"/>
  <c r="Z912" i="5"/>
  <c r="AA912" i="5"/>
  <c r="AB912" i="5"/>
  <c r="AC912" i="5"/>
  <c r="Z913" i="5"/>
  <c r="AA913" i="5"/>
  <c r="AB913" i="5"/>
  <c r="AC913" i="5"/>
  <c r="Z914" i="5"/>
  <c r="AA914" i="5"/>
  <c r="AB914" i="5"/>
  <c r="AC914" i="5"/>
  <c r="Z915" i="5"/>
  <c r="AA915" i="5"/>
  <c r="AB915" i="5"/>
  <c r="AC915" i="5"/>
  <c r="Z916" i="5"/>
  <c r="AA916" i="5"/>
  <c r="AB916" i="5"/>
  <c r="AC916" i="5"/>
  <c r="Z917" i="5"/>
  <c r="AA917" i="5"/>
  <c r="AB917" i="5"/>
  <c r="AC917" i="5"/>
  <c r="Z918" i="5"/>
  <c r="AA918" i="5"/>
  <c r="AB918" i="5"/>
  <c r="AC918" i="5"/>
  <c r="Z919" i="5"/>
  <c r="AA919" i="5"/>
  <c r="AB919" i="5"/>
  <c r="AC919" i="5"/>
  <c r="Z920" i="5"/>
  <c r="AA920" i="5"/>
  <c r="AB920" i="5"/>
  <c r="AC920" i="5"/>
  <c r="Z921" i="5"/>
  <c r="AA921" i="5"/>
  <c r="AB921" i="5"/>
  <c r="AC921" i="5"/>
  <c r="Z922" i="5"/>
  <c r="AA922" i="5"/>
  <c r="AB922" i="5"/>
  <c r="AC922" i="5"/>
  <c r="Z923" i="5"/>
  <c r="AA923" i="5"/>
  <c r="AB923" i="5"/>
  <c r="AC923" i="5"/>
  <c r="Z924" i="5"/>
  <c r="AA924" i="5"/>
  <c r="AB924" i="5"/>
  <c r="AC924" i="5"/>
  <c r="Z925" i="5"/>
  <c r="AA925" i="5"/>
  <c r="AB925" i="5"/>
  <c r="AC925" i="5"/>
  <c r="Z926" i="5"/>
  <c r="AA926" i="5"/>
  <c r="AB926" i="5"/>
  <c r="AC926" i="5"/>
  <c r="Z927" i="5"/>
  <c r="AA927" i="5"/>
  <c r="AB927" i="5"/>
  <c r="AC927" i="5"/>
  <c r="Z928" i="5"/>
  <c r="AA928" i="5"/>
  <c r="AB928" i="5"/>
  <c r="AC928" i="5"/>
  <c r="Z929" i="5"/>
  <c r="AA929" i="5"/>
  <c r="AB929" i="5"/>
  <c r="AC929" i="5"/>
  <c r="Z930" i="5"/>
  <c r="AA930" i="5"/>
  <c r="AB930" i="5"/>
  <c r="AC930" i="5"/>
  <c r="Z931" i="5"/>
  <c r="AA931" i="5"/>
  <c r="AB931" i="5"/>
  <c r="AC931" i="5"/>
  <c r="Z932" i="5"/>
  <c r="AA932" i="5"/>
  <c r="AB932" i="5"/>
  <c r="AC932" i="5"/>
  <c r="AA933" i="5"/>
  <c r="AC933" i="5"/>
  <c r="Z935" i="5"/>
  <c r="AA935" i="5"/>
  <c r="AB935" i="5"/>
  <c r="AC935" i="5"/>
  <c r="Z936" i="5"/>
  <c r="AA936" i="5"/>
  <c r="AB936" i="5"/>
  <c r="AC936" i="5"/>
  <c r="Z937" i="5"/>
  <c r="AA937" i="5"/>
  <c r="AB937" i="5"/>
  <c r="AC937" i="5"/>
  <c r="Z938" i="5"/>
  <c r="AA938" i="5"/>
  <c r="AB938" i="5"/>
  <c r="AC938" i="5"/>
  <c r="Z939" i="5"/>
  <c r="AA939" i="5"/>
  <c r="AB939" i="5"/>
  <c r="AC939" i="5"/>
  <c r="Z940" i="5"/>
  <c r="AA940" i="5"/>
  <c r="AB940" i="5"/>
  <c r="AC940" i="5"/>
  <c r="Z941" i="5"/>
  <c r="AA941" i="5"/>
  <c r="AB941" i="5"/>
  <c r="AC941" i="5"/>
  <c r="Z942" i="5"/>
  <c r="AA942" i="5"/>
  <c r="AB942" i="5"/>
  <c r="AC942" i="5"/>
  <c r="Z943" i="5"/>
  <c r="AA943" i="5"/>
  <c r="AB943" i="5"/>
  <c r="AC943" i="5"/>
  <c r="Z944" i="5"/>
  <c r="AA944" i="5"/>
  <c r="AB944" i="5"/>
  <c r="AC944" i="5"/>
  <c r="Z945" i="5"/>
  <c r="AA945" i="5"/>
  <c r="AB945" i="5"/>
  <c r="AC945" i="5"/>
  <c r="Z946" i="5"/>
  <c r="AA946" i="5"/>
  <c r="AB946" i="5"/>
  <c r="AC946" i="5"/>
  <c r="Z947" i="5"/>
  <c r="AA947" i="5"/>
  <c r="AB947" i="5"/>
  <c r="AC947" i="5"/>
  <c r="Z948" i="5"/>
  <c r="AA948" i="5"/>
  <c r="AB948" i="5"/>
  <c r="AC948" i="5"/>
  <c r="Z949" i="5"/>
  <c r="AA949" i="5"/>
  <c r="AB949" i="5"/>
  <c r="AC949" i="5"/>
  <c r="Z950" i="5"/>
  <c r="AA950" i="5"/>
  <c r="AB950" i="5"/>
  <c r="AC950" i="5"/>
  <c r="Z951" i="5"/>
  <c r="AA951" i="5"/>
  <c r="AB951" i="5"/>
  <c r="AC951" i="5"/>
  <c r="Z952" i="5"/>
  <c r="AA952" i="5"/>
  <c r="AB952" i="5"/>
  <c r="AC952" i="5"/>
  <c r="AA953" i="5"/>
  <c r="AC953" i="5"/>
  <c r="Z955" i="5"/>
  <c r="AA955" i="5"/>
  <c r="AB955" i="5"/>
  <c r="AC955" i="5"/>
  <c r="Z956" i="5"/>
  <c r="AA956" i="5"/>
  <c r="AB956" i="5"/>
  <c r="AC956" i="5"/>
  <c r="Z957" i="5"/>
  <c r="AA957" i="5"/>
  <c r="AB957" i="5"/>
  <c r="AC957" i="5"/>
  <c r="Z958" i="5"/>
  <c r="AA958" i="5"/>
  <c r="AB958" i="5"/>
  <c r="AC958" i="5"/>
  <c r="Z959" i="5"/>
  <c r="AA959" i="5"/>
  <c r="AB959" i="5"/>
  <c r="AC959" i="5"/>
  <c r="Z960" i="5"/>
  <c r="AA960" i="5"/>
  <c r="AB960" i="5"/>
  <c r="AC960" i="5"/>
  <c r="Z961" i="5"/>
  <c r="AA961" i="5"/>
  <c r="AB961" i="5"/>
  <c r="AC961" i="5"/>
  <c r="Z962" i="5"/>
  <c r="AA962" i="5"/>
  <c r="AB962" i="5"/>
  <c r="AC962" i="5"/>
  <c r="Z963" i="5"/>
  <c r="AA963" i="5"/>
  <c r="AB963" i="5"/>
  <c r="AC963" i="5"/>
  <c r="Z964" i="5"/>
  <c r="AA964" i="5"/>
  <c r="AB964" i="5"/>
  <c r="AC964" i="5"/>
  <c r="Z965" i="5"/>
  <c r="AA965" i="5"/>
  <c r="AB965" i="5"/>
  <c r="AC965" i="5"/>
  <c r="Z966" i="5"/>
  <c r="AA966" i="5"/>
  <c r="AB966" i="5"/>
  <c r="AC966" i="5"/>
  <c r="Z967" i="5"/>
  <c r="AA967" i="5"/>
  <c r="AB967" i="5"/>
  <c r="AC967" i="5"/>
  <c r="Z968" i="5"/>
  <c r="AA968" i="5"/>
  <c r="AB968" i="5"/>
  <c r="AC968" i="5"/>
  <c r="Z969" i="5"/>
  <c r="AA969" i="5"/>
  <c r="AB969" i="5"/>
  <c r="AC969" i="5"/>
  <c r="Z970" i="5"/>
  <c r="AA970" i="5"/>
  <c r="AB970" i="5"/>
  <c r="AC970" i="5"/>
  <c r="Z971" i="5"/>
  <c r="AA971" i="5"/>
  <c r="AB971" i="5"/>
  <c r="AC971" i="5"/>
  <c r="Z972" i="5"/>
  <c r="AA972" i="5"/>
  <c r="AB972" i="5"/>
  <c r="AC972" i="5"/>
  <c r="AA973" i="5"/>
  <c r="AC973" i="5"/>
  <c r="Z975" i="5"/>
  <c r="AA975" i="5"/>
  <c r="AB975" i="5"/>
  <c r="AC975" i="5"/>
  <c r="Z976" i="5"/>
  <c r="AA976" i="5"/>
  <c r="AB976" i="5"/>
  <c r="AC976" i="5"/>
  <c r="Z977" i="5"/>
  <c r="AA977" i="5"/>
  <c r="AB977" i="5"/>
  <c r="AC977" i="5"/>
  <c r="Z978" i="5"/>
  <c r="AA978" i="5"/>
  <c r="AB978" i="5"/>
  <c r="AC978" i="5"/>
  <c r="Z979" i="5"/>
  <c r="AA979" i="5"/>
  <c r="AB979" i="5"/>
  <c r="AC979" i="5"/>
  <c r="Z980" i="5"/>
  <c r="AA980" i="5"/>
  <c r="AB980" i="5"/>
  <c r="AC980" i="5"/>
  <c r="Z981" i="5"/>
  <c r="AA981" i="5"/>
  <c r="AB981" i="5"/>
  <c r="AC981" i="5"/>
  <c r="Z982" i="5"/>
  <c r="AA982" i="5"/>
  <c r="AB982" i="5"/>
  <c r="AC982" i="5"/>
  <c r="Z983" i="5"/>
  <c r="AA983" i="5"/>
  <c r="AB983" i="5"/>
  <c r="AC983" i="5"/>
  <c r="Z984" i="5"/>
  <c r="AA984" i="5"/>
  <c r="AB984" i="5"/>
  <c r="AC984" i="5"/>
  <c r="Z985" i="5"/>
  <c r="AA985" i="5"/>
  <c r="AB985" i="5"/>
  <c r="AC985" i="5"/>
  <c r="Z986" i="5"/>
  <c r="AA986" i="5"/>
  <c r="AB986" i="5"/>
  <c r="AC986" i="5"/>
  <c r="Z987" i="5"/>
  <c r="AA987" i="5"/>
  <c r="AB987" i="5"/>
  <c r="AC987" i="5"/>
  <c r="Z988" i="5"/>
  <c r="AA988" i="5"/>
  <c r="AB988" i="5"/>
  <c r="AC988" i="5"/>
  <c r="Z989" i="5"/>
  <c r="AA989" i="5"/>
  <c r="AB989" i="5"/>
  <c r="AC989" i="5"/>
  <c r="Z990" i="5"/>
  <c r="AA990" i="5"/>
  <c r="AB990" i="5"/>
  <c r="AC990" i="5"/>
  <c r="Z991" i="5"/>
  <c r="AA991" i="5"/>
  <c r="AB991" i="5"/>
  <c r="AC991" i="5"/>
  <c r="Z992" i="5"/>
  <c r="AA992" i="5"/>
  <c r="AB992" i="5"/>
  <c r="AC992" i="5"/>
  <c r="AA993" i="5"/>
  <c r="AC993" i="5"/>
  <c r="Z995" i="5"/>
  <c r="AA995" i="5"/>
  <c r="AB995" i="5"/>
  <c r="AC995" i="5"/>
  <c r="Z996" i="5"/>
  <c r="AA996" i="5"/>
  <c r="AB996" i="5"/>
  <c r="AC996" i="5"/>
  <c r="Z997" i="5"/>
  <c r="AA997" i="5"/>
  <c r="AB997" i="5"/>
  <c r="AC997" i="5"/>
  <c r="Z998" i="5"/>
  <c r="AA998" i="5"/>
  <c r="AB998" i="5"/>
  <c r="AC998" i="5"/>
  <c r="Z999" i="5"/>
  <c r="AA999" i="5"/>
  <c r="AB999" i="5"/>
  <c r="AC999" i="5"/>
  <c r="Z1000" i="5"/>
  <c r="AA1000" i="5"/>
  <c r="AB1000" i="5"/>
  <c r="AC1000" i="5"/>
  <c r="Z1001" i="5"/>
  <c r="AA1001" i="5"/>
  <c r="AB1001" i="5"/>
  <c r="AC1001" i="5"/>
  <c r="Z1002" i="5"/>
  <c r="AA1002" i="5"/>
  <c r="AB1002" i="5"/>
  <c r="AC1002" i="5"/>
  <c r="Z1003" i="5"/>
  <c r="AA1003" i="5"/>
  <c r="AB1003" i="5"/>
  <c r="AC1003" i="5"/>
  <c r="Z1004" i="5"/>
  <c r="AA1004" i="5"/>
  <c r="AB1004" i="5"/>
  <c r="AC1004" i="5"/>
  <c r="Z1005" i="5"/>
  <c r="AA1005" i="5"/>
  <c r="AB1005" i="5"/>
  <c r="AC1005" i="5"/>
  <c r="Z1006" i="5"/>
  <c r="AA1006" i="5"/>
  <c r="AB1006" i="5"/>
  <c r="AC1006" i="5"/>
  <c r="Z1007" i="5"/>
  <c r="AA1007" i="5"/>
  <c r="AB1007" i="5"/>
  <c r="AC1007" i="5"/>
  <c r="Z1008" i="5"/>
  <c r="AA1008" i="5"/>
  <c r="AB1008" i="5"/>
  <c r="AC1008" i="5"/>
  <c r="Z1009" i="5"/>
  <c r="AA1009" i="5"/>
  <c r="AB1009" i="5"/>
  <c r="AC1009" i="5"/>
  <c r="Z1010" i="5"/>
  <c r="AA1010" i="5"/>
  <c r="AB1010" i="5"/>
  <c r="AC1010" i="5"/>
  <c r="Z1011" i="5"/>
  <c r="AA1011" i="5"/>
  <c r="AB1011" i="5"/>
  <c r="AC1011" i="5"/>
  <c r="Z1012" i="5"/>
  <c r="AA1012" i="5"/>
  <c r="AB1012" i="5"/>
  <c r="AC1012" i="5"/>
  <c r="AA1013" i="5"/>
  <c r="AC1013" i="5"/>
  <c r="Z1015" i="5"/>
  <c r="AA1015" i="5"/>
  <c r="AB1015" i="5"/>
  <c r="AC1015" i="5"/>
  <c r="Z1016" i="5"/>
  <c r="AA1016" i="5"/>
  <c r="AB1016" i="5"/>
  <c r="AC1016" i="5"/>
  <c r="Z1017" i="5"/>
  <c r="AA1017" i="5"/>
  <c r="AB1017" i="5"/>
  <c r="AC1017" i="5"/>
  <c r="Z1018" i="5"/>
  <c r="AA1018" i="5"/>
  <c r="AB1018" i="5"/>
  <c r="AC1018" i="5"/>
  <c r="Z1019" i="5"/>
  <c r="AA1019" i="5"/>
  <c r="AB1019" i="5"/>
  <c r="AC1019" i="5"/>
  <c r="Z1020" i="5"/>
  <c r="AA1020" i="5"/>
  <c r="AB1020" i="5"/>
  <c r="AC1020" i="5"/>
  <c r="Z1021" i="5"/>
  <c r="AA1021" i="5"/>
  <c r="AB1021" i="5"/>
  <c r="AC1021" i="5"/>
  <c r="Z1022" i="5"/>
  <c r="AA1022" i="5"/>
  <c r="AB1022" i="5"/>
  <c r="AC1022" i="5"/>
  <c r="Z1023" i="5"/>
  <c r="AA1023" i="5"/>
  <c r="AB1023" i="5"/>
  <c r="AC1023" i="5"/>
  <c r="Z1024" i="5"/>
  <c r="AA1024" i="5"/>
  <c r="AB1024" i="5"/>
  <c r="AC1024" i="5"/>
  <c r="Z1025" i="5"/>
  <c r="AA1025" i="5"/>
  <c r="AB1025" i="5"/>
  <c r="AC1025" i="5"/>
  <c r="Z1026" i="5"/>
  <c r="AA1026" i="5"/>
  <c r="AB1026" i="5"/>
  <c r="AC1026" i="5"/>
  <c r="Z1027" i="5"/>
  <c r="AA1027" i="5"/>
  <c r="AB1027" i="5"/>
  <c r="AC1027" i="5"/>
  <c r="Z1028" i="5"/>
  <c r="AA1028" i="5"/>
  <c r="AB1028" i="5"/>
  <c r="AC1028" i="5"/>
  <c r="Z1029" i="5"/>
  <c r="AA1029" i="5"/>
  <c r="AB1029" i="5"/>
  <c r="AC1029" i="5"/>
  <c r="Z1030" i="5"/>
  <c r="AA1030" i="5"/>
  <c r="AB1030" i="5"/>
  <c r="AC1030" i="5"/>
  <c r="Z1031" i="5"/>
  <c r="AA1031" i="5"/>
  <c r="AB1031" i="5"/>
  <c r="AC1031" i="5"/>
  <c r="Z1032" i="5"/>
  <c r="AA1032" i="5"/>
  <c r="AB1032" i="5"/>
  <c r="AC1032" i="5"/>
  <c r="AA1033" i="5"/>
  <c r="AC1033" i="5"/>
  <c r="Z1035" i="5"/>
  <c r="AA1035" i="5"/>
  <c r="AB1035" i="5"/>
  <c r="AC1035" i="5"/>
  <c r="Z1036" i="5"/>
  <c r="AA1036" i="5"/>
  <c r="AB1036" i="5"/>
  <c r="AC1036" i="5"/>
  <c r="Z1037" i="5"/>
  <c r="AA1037" i="5"/>
  <c r="AB1037" i="5"/>
  <c r="AC1037" i="5"/>
  <c r="Z1038" i="5"/>
  <c r="AA1038" i="5"/>
  <c r="AB1038" i="5"/>
  <c r="AC1038" i="5"/>
  <c r="Z1039" i="5"/>
  <c r="AA1039" i="5"/>
  <c r="AB1039" i="5"/>
  <c r="AC1039" i="5"/>
  <c r="Z1040" i="5"/>
  <c r="AA1040" i="5"/>
  <c r="AB1040" i="5"/>
  <c r="AC1040" i="5"/>
  <c r="Z1041" i="5"/>
  <c r="AA1041" i="5"/>
  <c r="AB1041" i="5"/>
  <c r="AC1041" i="5"/>
  <c r="Z1042" i="5"/>
  <c r="AA1042" i="5"/>
  <c r="AB1042" i="5"/>
  <c r="AC1042" i="5"/>
  <c r="Z1043" i="5"/>
  <c r="AA1043" i="5"/>
  <c r="AB1043" i="5"/>
  <c r="AC1043" i="5"/>
  <c r="Z1044" i="5"/>
  <c r="AA1044" i="5"/>
  <c r="AB1044" i="5"/>
  <c r="AC1044" i="5"/>
  <c r="Z1045" i="5"/>
  <c r="AA1045" i="5"/>
  <c r="AB1045" i="5"/>
  <c r="AC1045" i="5"/>
  <c r="Z1046" i="5"/>
  <c r="AA1046" i="5"/>
  <c r="AB1046" i="5"/>
  <c r="AC1046" i="5"/>
  <c r="Z1047" i="5"/>
  <c r="AA1047" i="5"/>
  <c r="AB1047" i="5"/>
  <c r="AC1047" i="5"/>
  <c r="Z1048" i="5"/>
  <c r="AA1048" i="5"/>
  <c r="AB1048" i="5"/>
  <c r="AC1048" i="5"/>
  <c r="Z1049" i="5"/>
  <c r="AA1049" i="5"/>
  <c r="AB1049" i="5"/>
  <c r="AC1049" i="5"/>
  <c r="Z1050" i="5"/>
  <c r="AA1050" i="5"/>
  <c r="AB1050" i="5"/>
  <c r="AC1050" i="5"/>
  <c r="Z1051" i="5"/>
  <c r="AA1051" i="5"/>
  <c r="AB1051" i="5"/>
  <c r="AC1051" i="5"/>
  <c r="Z1052" i="5"/>
  <c r="AA1052" i="5"/>
  <c r="AB1052" i="5"/>
  <c r="AC1052" i="5"/>
  <c r="AA1053" i="5"/>
  <c r="AC1053" i="5"/>
  <c r="Z1055" i="5"/>
  <c r="AA1055" i="5"/>
  <c r="AB1055" i="5"/>
  <c r="AC1055" i="5"/>
  <c r="Z1056" i="5"/>
  <c r="AA1056" i="5"/>
  <c r="AB1056" i="5"/>
  <c r="AC1056" i="5"/>
  <c r="Z1057" i="5"/>
  <c r="AA1057" i="5"/>
  <c r="AB1057" i="5"/>
  <c r="AC1057" i="5"/>
  <c r="Z1058" i="5"/>
  <c r="AA1058" i="5"/>
  <c r="AB1058" i="5"/>
  <c r="AC1058" i="5"/>
  <c r="Z1059" i="5"/>
  <c r="AA1059" i="5"/>
  <c r="AB1059" i="5"/>
  <c r="AC1059" i="5"/>
  <c r="Z1060" i="5"/>
  <c r="AA1060" i="5"/>
  <c r="AB1060" i="5"/>
  <c r="AC1060" i="5"/>
  <c r="Z1061" i="5"/>
  <c r="AA1061" i="5"/>
  <c r="AB1061" i="5"/>
  <c r="AC1061" i="5"/>
  <c r="Z1062" i="5"/>
  <c r="AA1062" i="5"/>
  <c r="AB1062" i="5"/>
  <c r="AC1062" i="5"/>
  <c r="Z1063" i="5"/>
  <c r="AA1063" i="5"/>
  <c r="AB1063" i="5"/>
  <c r="AC1063" i="5"/>
  <c r="Z1064" i="5"/>
  <c r="AA1064" i="5"/>
  <c r="AB1064" i="5"/>
  <c r="AC1064" i="5"/>
  <c r="Z1065" i="5"/>
  <c r="AA1065" i="5"/>
  <c r="AB1065" i="5"/>
  <c r="AC1065" i="5"/>
  <c r="Z1066" i="5"/>
  <c r="AA1066" i="5"/>
  <c r="AB1066" i="5"/>
  <c r="AC1066" i="5"/>
  <c r="Z1067" i="5"/>
  <c r="AA1067" i="5"/>
  <c r="AB1067" i="5"/>
  <c r="AC1067" i="5"/>
  <c r="Z1068" i="5"/>
  <c r="AA1068" i="5"/>
  <c r="AB1068" i="5"/>
  <c r="AC1068" i="5"/>
  <c r="Z1069" i="5"/>
  <c r="AA1069" i="5"/>
  <c r="AB1069" i="5"/>
  <c r="AC1069" i="5"/>
  <c r="Z1070" i="5"/>
  <c r="AA1070" i="5"/>
  <c r="AB1070" i="5"/>
  <c r="AC1070" i="5"/>
  <c r="Z1071" i="5"/>
  <c r="AA1071" i="5"/>
  <c r="AB1071" i="5"/>
  <c r="AC1071" i="5"/>
  <c r="Z1072" i="5"/>
  <c r="AA1072" i="5"/>
  <c r="AB1072" i="5"/>
  <c r="AC1072" i="5"/>
  <c r="Z1073" i="5"/>
  <c r="AA1073" i="5"/>
  <c r="AB1073" i="5"/>
  <c r="AC1073" i="5"/>
  <c r="Z1074" i="5"/>
  <c r="AA1074" i="5"/>
  <c r="AB1074" i="5"/>
  <c r="AC1074" i="5"/>
  <c r="Z1075" i="5"/>
  <c r="AA1075" i="5"/>
  <c r="AB1075" i="5"/>
  <c r="AC1075" i="5"/>
  <c r="AA1076" i="5"/>
  <c r="AC1076" i="5"/>
  <c r="Z1078" i="5"/>
  <c r="AA1078" i="5"/>
  <c r="AB1078" i="5"/>
  <c r="AC1078" i="5"/>
  <c r="Z1079" i="5"/>
  <c r="AA1079" i="5"/>
  <c r="AB1079" i="5"/>
  <c r="AC1079" i="5"/>
  <c r="Z1080" i="5"/>
  <c r="AA1080" i="5"/>
  <c r="AB1080" i="5"/>
  <c r="AC1080" i="5"/>
  <c r="Z1081" i="5"/>
  <c r="AA1081" i="5"/>
  <c r="AB1081" i="5"/>
  <c r="AC1081" i="5"/>
  <c r="Z1082" i="5"/>
  <c r="AA1082" i="5"/>
  <c r="AB1082" i="5"/>
  <c r="AC1082" i="5"/>
  <c r="Z1083" i="5"/>
  <c r="AA1083" i="5"/>
  <c r="AB1083" i="5"/>
  <c r="AC1083" i="5"/>
  <c r="Z1084" i="5"/>
  <c r="AA1084" i="5"/>
  <c r="AB1084" i="5"/>
  <c r="AC1084" i="5"/>
  <c r="Z1085" i="5"/>
  <c r="AA1085" i="5"/>
  <c r="AB1085" i="5"/>
  <c r="AC1085" i="5"/>
  <c r="Z1086" i="5"/>
  <c r="AA1086" i="5"/>
  <c r="AB1086" i="5"/>
  <c r="AC1086" i="5"/>
  <c r="Z1087" i="5"/>
  <c r="AA1087" i="5"/>
  <c r="AB1087" i="5"/>
  <c r="AC1087" i="5"/>
  <c r="Z1088" i="5"/>
  <c r="AA1088" i="5"/>
  <c r="AB1088" i="5"/>
  <c r="AC1088" i="5"/>
  <c r="Z1089" i="5"/>
  <c r="AA1089" i="5"/>
  <c r="AB1089" i="5"/>
  <c r="AC1089" i="5"/>
  <c r="Z1090" i="5"/>
  <c r="AA1090" i="5"/>
  <c r="AB1090" i="5"/>
  <c r="AC1090" i="5"/>
  <c r="Z1091" i="5"/>
  <c r="AA1091" i="5"/>
  <c r="AB1091" i="5"/>
  <c r="AC1091" i="5"/>
  <c r="Z1092" i="5"/>
  <c r="AA1092" i="5"/>
  <c r="AB1092" i="5"/>
  <c r="AC1092" i="5"/>
  <c r="Z1093" i="5"/>
  <c r="AA1093" i="5"/>
  <c r="AB1093" i="5"/>
  <c r="AC1093" i="5"/>
  <c r="Z1094" i="5"/>
  <c r="AA1094" i="5"/>
  <c r="AB1094" i="5"/>
  <c r="AC1094" i="5"/>
  <c r="Z1095" i="5"/>
  <c r="AA1095" i="5"/>
  <c r="AB1095" i="5"/>
  <c r="AC1095" i="5"/>
  <c r="AA1096" i="5"/>
  <c r="AC1096" i="5"/>
  <c r="Z1098" i="5"/>
  <c r="AA1098" i="5"/>
  <c r="AB1098" i="5"/>
  <c r="AC1098" i="5"/>
  <c r="Z1099" i="5"/>
  <c r="AA1099" i="5"/>
  <c r="AB1099" i="5"/>
  <c r="AC1099" i="5"/>
  <c r="Z1100" i="5"/>
  <c r="AA1100" i="5"/>
  <c r="AB1100" i="5"/>
  <c r="AC1100" i="5"/>
  <c r="Z1101" i="5"/>
  <c r="AA1101" i="5"/>
  <c r="AB1101" i="5"/>
  <c r="AC1101" i="5"/>
  <c r="Z1102" i="5"/>
  <c r="AA1102" i="5"/>
  <c r="AB1102" i="5"/>
  <c r="AC1102" i="5"/>
  <c r="Z1103" i="5"/>
  <c r="AA1103" i="5"/>
  <c r="AB1103" i="5"/>
  <c r="AC1103" i="5"/>
  <c r="Z1104" i="5"/>
  <c r="AA1104" i="5"/>
  <c r="AB1104" i="5"/>
  <c r="AC1104" i="5"/>
  <c r="Z1105" i="5"/>
  <c r="AA1105" i="5"/>
  <c r="AB1105" i="5"/>
  <c r="AC1105" i="5"/>
  <c r="Z1106" i="5"/>
  <c r="AA1106" i="5"/>
  <c r="AB1106" i="5"/>
  <c r="AC1106" i="5"/>
  <c r="Z1107" i="5"/>
  <c r="AA1107" i="5"/>
  <c r="AB1107" i="5"/>
  <c r="AC1107" i="5"/>
  <c r="Z1108" i="5"/>
  <c r="AA1108" i="5"/>
  <c r="AB1108" i="5"/>
  <c r="AC1108" i="5"/>
  <c r="Z1109" i="5"/>
  <c r="AA1109" i="5"/>
  <c r="AB1109" i="5"/>
  <c r="AC1109" i="5"/>
  <c r="Z1110" i="5"/>
  <c r="AA1110" i="5"/>
  <c r="AB1110" i="5"/>
  <c r="AC1110" i="5"/>
  <c r="Z1111" i="5"/>
  <c r="AA1111" i="5"/>
  <c r="AB1111" i="5"/>
  <c r="AC1111" i="5"/>
  <c r="Z1112" i="5"/>
  <c r="AA1112" i="5"/>
  <c r="AB1112" i="5"/>
  <c r="AC1112" i="5"/>
  <c r="Z1113" i="5"/>
  <c r="AA1113" i="5"/>
  <c r="AB1113" i="5"/>
  <c r="AC1113" i="5"/>
  <c r="Z1114" i="5"/>
  <c r="AA1114" i="5"/>
  <c r="AB1114" i="5"/>
  <c r="AC1114" i="5"/>
  <c r="Z1115" i="5"/>
  <c r="AA1115" i="5"/>
  <c r="AB1115" i="5"/>
  <c r="AC1115" i="5"/>
  <c r="AA1116" i="5"/>
  <c r="AC1116" i="5"/>
  <c r="Z1118" i="5"/>
  <c r="AA1118" i="5"/>
  <c r="AB1118" i="5"/>
  <c r="AC1118" i="5"/>
  <c r="Z1119" i="5"/>
  <c r="AA1119" i="5"/>
  <c r="AB1119" i="5"/>
  <c r="AC1119" i="5"/>
  <c r="Z1120" i="5"/>
  <c r="AA1120" i="5"/>
  <c r="AB1120" i="5"/>
  <c r="AC1120" i="5"/>
  <c r="Z1121" i="5"/>
  <c r="AA1121" i="5"/>
  <c r="AB1121" i="5"/>
  <c r="AC1121" i="5"/>
  <c r="Z1122" i="5"/>
  <c r="AA1122" i="5"/>
  <c r="AB1122" i="5"/>
  <c r="AC1122" i="5"/>
  <c r="Z1123" i="5"/>
  <c r="AA1123" i="5"/>
  <c r="AB1123" i="5"/>
  <c r="AC1123" i="5"/>
  <c r="Z1124" i="5"/>
  <c r="AA1124" i="5"/>
  <c r="AB1124" i="5"/>
  <c r="AC1124" i="5"/>
  <c r="Z1125" i="5"/>
  <c r="AA1125" i="5"/>
  <c r="AB1125" i="5"/>
  <c r="AC1125" i="5"/>
  <c r="Z1126" i="5"/>
  <c r="AA1126" i="5"/>
  <c r="AB1126" i="5"/>
  <c r="AC1126" i="5"/>
  <c r="Z1127" i="5"/>
  <c r="AA1127" i="5"/>
  <c r="AB1127" i="5"/>
  <c r="AC1127" i="5"/>
  <c r="Z1128" i="5"/>
  <c r="AA1128" i="5"/>
  <c r="AB1128" i="5"/>
  <c r="AC1128" i="5"/>
  <c r="Z1129" i="5"/>
  <c r="AA1129" i="5"/>
  <c r="AB1129" i="5"/>
  <c r="AC1129" i="5"/>
  <c r="Z1130" i="5"/>
  <c r="AA1130" i="5"/>
  <c r="AB1130" i="5"/>
  <c r="AC1130" i="5"/>
  <c r="Z1131" i="5"/>
  <c r="AA1131" i="5"/>
  <c r="AB1131" i="5"/>
  <c r="AC1131" i="5"/>
  <c r="Z1132" i="5"/>
  <c r="AA1132" i="5"/>
  <c r="AB1132" i="5"/>
  <c r="AC1132" i="5"/>
  <c r="Z1133" i="5"/>
  <c r="AA1133" i="5"/>
  <c r="AB1133" i="5"/>
  <c r="AC1133" i="5"/>
  <c r="Z1134" i="5"/>
  <c r="AA1134" i="5"/>
  <c r="AB1134" i="5"/>
  <c r="AC1134" i="5"/>
  <c r="Z1135" i="5"/>
  <c r="AA1135" i="5"/>
  <c r="AB1135" i="5"/>
  <c r="AC1135" i="5"/>
  <c r="AA1136" i="5"/>
  <c r="AC1136" i="5"/>
  <c r="Z1138" i="5"/>
  <c r="AA1138" i="5"/>
  <c r="AB1138" i="5"/>
  <c r="AC1138" i="5"/>
  <c r="Z1139" i="5"/>
  <c r="AA1139" i="5"/>
  <c r="AB1139" i="5"/>
  <c r="AC1139" i="5"/>
  <c r="Z1140" i="5"/>
  <c r="AA1140" i="5"/>
  <c r="AB1140" i="5"/>
  <c r="AC1140" i="5"/>
  <c r="Z1141" i="5"/>
  <c r="AA1141" i="5"/>
  <c r="AB1141" i="5"/>
  <c r="AC1141" i="5"/>
  <c r="Z1142" i="5"/>
  <c r="AA1142" i="5"/>
  <c r="AB1142" i="5"/>
  <c r="AC1142" i="5"/>
  <c r="Z1143" i="5"/>
  <c r="AA1143" i="5"/>
  <c r="AB1143" i="5"/>
  <c r="AC1143" i="5"/>
  <c r="Z1144" i="5"/>
  <c r="AA1144" i="5"/>
  <c r="AB1144" i="5"/>
  <c r="AC1144" i="5"/>
  <c r="Z1145" i="5"/>
  <c r="AA1145" i="5"/>
  <c r="AB1145" i="5"/>
  <c r="AC1145" i="5"/>
  <c r="Z1146" i="5"/>
  <c r="AA1146" i="5"/>
  <c r="AB1146" i="5"/>
  <c r="AC1146" i="5"/>
  <c r="Z1147" i="5"/>
  <c r="AA1147" i="5"/>
  <c r="AB1147" i="5"/>
  <c r="AC1147" i="5"/>
  <c r="Z1148" i="5"/>
  <c r="AA1148" i="5"/>
  <c r="AB1148" i="5"/>
  <c r="AC1148" i="5"/>
  <c r="Z1149" i="5"/>
  <c r="AA1149" i="5"/>
  <c r="AB1149" i="5"/>
  <c r="AC1149" i="5"/>
  <c r="Z1150" i="5"/>
  <c r="AA1150" i="5"/>
  <c r="AB1150" i="5"/>
  <c r="AC1150" i="5"/>
  <c r="Z1151" i="5"/>
  <c r="AA1151" i="5"/>
  <c r="AB1151" i="5"/>
  <c r="AC1151" i="5"/>
  <c r="Z1152" i="5"/>
  <c r="AA1152" i="5"/>
  <c r="AB1152" i="5"/>
  <c r="AC1152" i="5"/>
  <c r="Z1153" i="5"/>
  <c r="AA1153" i="5"/>
  <c r="AB1153" i="5"/>
  <c r="AC1153" i="5"/>
  <c r="Z1154" i="5"/>
  <c r="AA1154" i="5"/>
  <c r="AB1154" i="5"/>
  <c r="AC1154" i="5"/>
  <c r="Z1155" i="5"/>
  <c r="AA1155" i="5"/>
  <c r="AB1155" i="5"/>
  <c r="AC1155" i="5"/>
  <c r="AA1156" i="5"/>
  <c r="AC1156" i="5"/>
  <c r="Z1158" i="5"/>
  <c r="AA1158" i="5"/>
  <c r="AB1158" i="5"/>
  <c r="AC1158" i="5"/>
  <c r="Z1159" i="5"/>
  <c r="AA1159" i="5"/>
  <c r="AB1159" i="5"/>
  <c r="AC1159" i="5"/>
  <c r="Z1160" i="5"/>
  <c r="AA1160" i="5"/>
  <c r="AB1160" i="5"/>
  <c r="AC1160" i="5"/>
  <c r="Z1161" i="5"/>
  <c r="AA1161" i="5"/>
  <c r="AB1161" i="5"/>
  <c r="AC1161" i="5"/>
  <c r="Z1162" i="5"/>
  <c r="AA1162" i="5"/>
  <c r="AB1162" i="5"/>
  <c r="AC1162" i="5"/>
  <c r="Z1163" i="5"/>
  <c r="AA1163" i="5"/>
  <c r="AB1163" i="5"/>
  <c r="AC1163" i="5"/>
  <c r="Z1164" i="5"/>
  <c r="AA1164" i="5"/>
  <c r="AB1164" i="5"/>
  <c r="AC1164" i="5"/>
  <c r="Z1165" i="5"/>
  <c r="AA1165" i="5"/>
  <c r="AB1165" i="5"/>
  <c r="AC1165" i="5"/>
  <c r="Z1166" i="5"/>
  <c r="AA1166" i="5"/>
  <c r="AB1166" i="5"/>
  <c r="AC1166" i="5"/>
  <c r="Z1167" i="5"/>
  <c r="AA1167" i="5"/>
  <c r="AB1167" i="5"/>
  <c r="AC1167" i="5"/>
  <c r="Z1168" i="5"/>
  <c r="AA1168" i="5"/>
  <c r="AB1168" i="5"/>
  <c r="AC1168" i="5"/>
  <c r="Z1169" i="5"/>
  <c r="AA1169" i="5"/>
  <c r="AB1169" i="5"/>
  <c r="AC1169" i="5"/>
  <c r="Z1170" i="5"/>
  <c r="AA1170" i="5"/>
  <c r="AB1170" i="5"/>
  <c r="AC1170" i="5"/>
  <c r="Z1171" i="5"/>
  <c r="AA1171" i="5"/>
  <c r="AB1171" i="5"/>
  <c r="AC1171" i="5"/>
  <c r="Z1172" i="5"/>
  <c r="AA1172" i="5"/>
  <c r="AB1172" i="5"/>
  <c r="AC1172" i="5"/>
  <c r="Z1173" i="5"/>
  <c r="AA1173" i="5"/>
  <c r="AB1173" i="5"/>
  <c r="AC1173" i="5"/>
  <c r="Z1174" i="5"/>
  <c r="AA1174" i="5"/>
  <c r="AB1174" i="5"/>
  <c r="AC1174" i="5"/>
  <c r="Z1175" i="5"/>
  <c r="AA1175" i="5"/>
  <c r="AB1175" i="5"/>
  <c r="AC1175" i="5"/>
  <c r="AA1176" i="5"/>
  <c r="AC1176" i="5"/>
  <c r="Z1178" i="5"/>
  <c r="AA1178" i="5"/>
  <c r="AB1178" i="5"/>
  <c r="AC1178" i="5"/>
  <c r="Z1179" i="5"/>
  <c r="AA1179" i="5"/>
  <c r="AB1179" i="5"/>
  <c r="AC1179" i="5"/>
  <c r="Z1180" i="5"/>
  <c r="AA1180" i="5"/>
  <c r="AB1180" i="5"/>
  <c r="AC1180" i="5"/>
  <c r="Z1181" i="5"/>
  <c r="AA1181" i="5"/>
  <c r="AB1181" i="5"/>
  <c r="AC1181" i="5"/>
  <c r="Z1182" i="5"/>
  <c r="AA1182" i="5"/>
  <c r="AB1182" i="5"/>
  <c r="AC1182" i="5"/>
  <c r="Z1183" i="5"/>
  <c r="AA1183" i="5"/>
  <c r="AB1183" i="5"/>
  <c r="AC1183" i="5"/>
  <c r="Z1184" i="5"/>
  <c r="AA1184" i="5"/>
  <c r="AB1184" i="5"/>
  <c r="AC1184" i="5"/>
  <c r="Z1185" i="5"/>
  <c r="AA1185" i="5"/>
  <c r="AB1185" i="5"/>
  <c r="AC1185" i="5"/>
  <c r="Z1186" i="5"/>
  <c r="AA1186" i="5"/>
  <c r="AB1186" i="5"/>
  <c r="AC1186" i="5"/>
  <c r="Z1187" i="5"/>
  <c r="AA1187" i="5"/>
  <c r="AB1187" i="5"/>
  <c r="AC1187" i="5"/>
  <c r="Z1188" i="5"/>
  <c r="AA1188" i="5"/>
  <c r="AB1188" i="5"/>
  <c r="AC1188" i="5"/>
  <c r="Z1189" i="5"/>
  <c r="AA1189" i="5"/>
  <c r="AB1189" i="5"/>
  <c r="AC1189" i="5"/>
  <c r="Z1190" i="5"/>
  <c r="AA1190" i="5"/>
  <c r="AB1190" i="5"/>
  <c r="AC1190" i="5"/>
  <c r="Z1191" i="5"/>
  <c r="AA1191" i="5"/>
  <c r="AB1191" i="5"/>
  <c r="AC1191" i="5"/>
  <c r="Z1192" i="5"/>
  <c r="AA1192" i="5"/>
  <c r="AB1192" i="5"/>
  <c r="AC1192" i="5"/>
  <c r="Z1193" i="5"/>
  <c r="AA1193" i="5"/>
  <c r="AB1193" i="5"/>
  <c r="AC1193" i="5"/>
  <c r="Z1194" i="5"/>
  <c r="AA1194" i="5"/>
  <c r="AB1194" i="5"/>
  <c r="AC1194" i="5"/>
  <c r="Z1195" i="5"/>
  <c r="AA1195" i="5"/>
  <c r="AB1195" i="5"/>
  <c r="AC1195" i="5"/>
  <c r="AA1196" i="5"/>
  <c r="AC1196" i="5"/>
  <c r="Z1198" i="5"/>
  <c r="AA1198" i="5"/>
  <c r="AB1198" i="5"/>
  <c r="AC1198" i="5"/>
  <c r="Z1199" i="5"/>
  <c r="AA1199" i="5"/>
  <c r="AB1199" i="5"/>
  <c r="AC1199" i="5"/>
  <c r="Z1200" i="5"/>
  <c r="AA1200" i="5"/>
  <c r="AB1200" i="5"/>
  <c r="AC1200" i="5"/>
  <c r="Z1201" i="5"/>
  <c r="AA1201" i="5"/>
  <c r="AB1201" i="5"/>
  <c r="AC1201" i="5"/>
  <c r="Z1202" i="5"/>
  <c r="AA1202" i="5"/>
  <c r="AB1202" i="5"/>
  <c r="AC1202" i="5"/>
  <c r="Z1203" i="5"/>
  <c r="AA1203" i="5"/>
  <c r="AB1203" i="5"/>
  <c r="AC1203" i="5"/>
  <c r="Z1204" i="5"/>
  <c r="AA1204" i="5"/>
  <c r="AB1204" i="5"/>
  <c r="AC1204" i="5"/>
  <c r="Z1205" i="5"/>
  <c r="AA1205" i="5"/>
  <c r="AB1205" i="5"/>
  <c r="AC1205" i="5"/>
  <c r="Z1206" i="5"/>
  <c r="AA1206" i="5"/>
  <c r="AB1206" i="5"/>
  <c r="AC1206" i="5"/>
  <c r="Z1207" i="5"/>
  <c r="AA1207" i="5"/>
  <c r="AB1207" i="5"/>
  <c r="AC1207" i="5"/>
  <c r="Z1208" i="5"/>
  <c r="AA1208" i="5"/>
  <c r="AB1208" i="5"/>
  <c r="AC1208" i="5"/>
  <c r="Z1209" i="5"/>
  <c r="AA1209" i="5"/>
  <c r="AB1209" i="5"/>
  <c r="AC1209" i="5"/>
  <c r="Z1210" i="5"/>
  <c r="AA1210" i="5"/>
  <c r="AB1210" i="5"/>
  <c r="AC1210" i="5"/>
  <c r="Z1211" i="5"/>
  <c r="AA1211" i="5"/>
  <c r="AB1211" i="5"/>
  <c r="AC1211" i="5"/>
  <c r="Z1212" i="5"/>
  <c r="AA1212" i="5"/>
  <c r="AB1212" i="5"/>
  <c r="AC1212" i="5"/>
  <c r="Z1213" i="5"/>
  <c r="AA1213" i="5"/>
  <c r="AB1213" i="5"/>
  <c r="AC1213" i="5"/>
  <c r="Z1214" i="5"/>
  <c r="AA1214" i="5"/>
  <c r="AB1214" i="5"/>
  <c r="AC1214" i="5"/>
  <c r="Z1215" i="5"/>
  <c r="AA1215" i="5"/>
  <c r="AB1215" i="5"/>
  <c r="AC1215" i="5"/>
  <c r="Z1216" i="5"/>
  <c r="AA1216" i="5"/>
  <c r="AB1216" i="5"/>
  <c r="AC1216" i="5"/>
  <c r="Z1217" i="5"/>
  <c r="AA1217" i="5"/>
  <c r="AB1217" i="5"/>
  <c r="AC1217" i="5"/>
  <c r="Z1218" i="5"/>
  <c r="AA1218" i="5"/>
  <c r="AB1218" i="5"/>
  <c r="AC1218" i="5"/>
  <c r="AA1219" i="5"/>
  <c r="AC1219" i="5"/>
  <c r="Z1221" i="5"/>
  <c r="AA1221" i="5"/>
  <c r="AB1221" i="5"/>
  <c r="AC1221" i="5"/>
  <c r="Z1222" i="5"/>
  <c r="AA1222" i="5"/>
  <c r="AB1222" i="5"/>
  <c r="AC1222" i="5"/>
  <c r="Z1223" i="5"/>
  <c r="AA1223" i="5"/>
  <c r="AB1223" i="5"/>
  <c r="AC1223" i="5"/>
  <c r="Z1224" i="5"/>
  <c r="AA1224" i="5"/>
  <c r="AB1224" i="5"/>
  <c r="AC1224" i="5"/>
  <c r="Z1225" i="5"/>
  <c r="AA1225" i="5"/>
  <c r="AB1225" i="5"/>
  <c r="AC1225" i="5"/>
  <c r="Z1226" i="5"/>
  <c r="AA1226" i="5"/>
  <c r="AB1226" i="5"/>
  <c r="AC1226" i="5"/>
  <c r="Z1227" i="5"/>
  <c r="AA1227" i="5"/>
  <c r="AB1227" i="5"/>
  <c r="AC1227" i="5"/>
  <c r="Z1228" i="5"/>
  <c r="AA1228" i="5"/>
  <c r="AB1228" i="5"/>
  <c r="AC1228" i="5"/>
  <c r="Z1229" i="5"/>
  <c r="AA1229" i="5"/>
  <c r="AB1229" i="5"/>
  <c r="AC1229" i="5"/>
  <c r="Z1230" i="5"/>
  <c r="AA1230" i="5"/>
  <c r="AB1230" i="5"/>
  <c r="AC1230" i="5"/>
  <c r="Z1231" i="5"/>
  <c r="AA1231" i="5"/>
  <c r="AB1231" i="5"/>
  <c r="AC1231" i="5"/>
  <c r="Z1232" i="5"/>
  <c r="AA1232" i="5"/>
  <c r="AB1232" i="5"/>
  <c r="AC1232" i="5"/>
  <c r="Z1233" i="5"/>
  <c r="AA1233" i="5"/>
  <c r="AB1233" i="5"/>
  <c r="AC1233" i="5"/>
  <c r="Z1234" i="5"/>
  <c r="AA1234" i="5"/>
  <c r="AB1234" i="5"/>
  <c r="AC1234" i="5"/>
  <c r="Z1235" i="5"/>
  <c r="AA1235" i="5"/>
  <c r="AB1235" i="5"/>
  <c r="AC1235" i="5"/>
  <c r="Z1236" i="5"/>
  <c r="AA1236" i="5"/>
  <c r="AB1236" i="5"/>
  <c r="AC1236" i="5"/>
  <c r="Z1237" i="5"/>
  <c r="AA1237" i="5"/>
  <c r="AB1237" i="5"/>
  <c r="AC1237" i="5"/>
  <c r="Z1238" i="5"/>
  <c r="AA1238" i="5"/>
  <c r="AB1238" i="5"/>
  <c r="AC1238" i="5"/>
  <c r="AA1239" i="5"/>
  <c r="AC1239" i="5"/>
  <c r="Z1241" i="5"/>
  <c r="AA1241" i="5"/>
  <c r="AB1241" i="5"/>
  <c r="AC1241" i="5"/>
  <c r="Z1242" i="5"/>
  <c r="AA1242" i="5"/>
  <c r="AB1242" i="5"/>
  <c r="AC1242" i="5"/>
  <c r="Z1243" i="5"/>
  <c r="AA1243" i="5"/>
  <c r="AB1243" i="5"/>
  <c r="AC1243" i="5"/>
  <c r="Z1244" i="5"/>
  <c r="AA1244" i="5"/>
  <c r="AB1244" i="5"/>
  <c r="AC1244" i="5"/>
  <c r="Z1245" i="5"/>
  <c r="AA1245" i="5"/>
  <c r="AB1245" i="5"/>
  <c r="AC1245" i="5"/>
  <c r="Z1246" i="5"/>
  <c r="AA1246" i="5"/>
  <c r="AB1246" i="5"/>
  <c r="AC1246" i="5"/>
  <c r="Z1247" i="5"/>
  <c r="AA1247" i="5"/>
  <c r="AB1247" i="5"/>
  <c r="AC1247" i="5"/>
  <c r="Z1248" i="5"/>
  <c r="AA1248" i="5"/>
  <c r="AB1248" i="5"/>
  <c r="AC1248" i="5"/>
  <c r="Z1249" i="5"/>
  <c r="AA1249" i="5"/>
  <c r="AB1249" i="5"/>
  <c r="AC1249" i="5"/>
  <c r="Z1250" i="5"/>
  <c r="AA1250" i="5"/>
  <c r="AB1250" i="5"/>
  <c r="AC1250" i="5"/>
  <c r="Z1251" i="5"/>
  <c r="AA1251" i="5"/>
  <c r="AB1251" i="5"/>
  <c r="AC1251" i="5"/>
  <c r="Z1252" i="5"/>
  <c r="AA1252" i="5"/>
  <c r="AB1252" i="5"/>
  <c r="AC1252" i="5"/>
  <c r="Z1253" i="5"/>
  <c r="AA1253" i="5"/>
  <c r="AB1253" i="5"/>
  <c r="AC1253" i="5"/>
  <c r="Z1254" i="5"/>
  <c r="AA1254" i="5"/>
  <c r="AB1254" i="5"/>
  <c r="AC1254" i="5"/>
  <c r="Z1255" i="5"/>
  <c r="AA1255" i="5"/>
  <c r="AB1255" i="5"/>
  <c r="AC1255" i="5"/>
  <c r="Z1256" i="5"/>
  <c r="AA1256" i="5"/>
  <c r="AB1256" i="5"/>
  <c r="AC1256" i="5"/>
  <c r="Z1257" i="5"/>
  <c r="AA1257" i="5"/>
  <c r="AB1257" i="5"/>
  <c r="AC1257" i="5"/>
  <c r="Z1258" i="5"/>
  <c r="AA1258" i="5"/>
  <c r="AB1258" i="5"/>
  <c r="AC1258" i="5"/>
  <c r="AA1259" i="5"/>
  <c r="AC1259" i="5"/>
  <c r="Z1261" i="5"/>
  <c r="AA1261" i="5"/>
  <c r="AB1261" i="5"/>
  <c r="AC1261" i="5"/>
  <c r="Z1262" i="5"/>
  <c r="AA1262" i="5"/>
  <c r="AB1262" i="5"/>
  <c r="AC1262" i="5"/>
  <c r="Z1263" i="5"/>
  <c r="AA1263" i="5"/>
  <c r="AB1263" i="5"/>
  <c r="AC1263" i="5"/>
  <c r="Z1264" i="5"/>
  <c r="AA1264" i="5"/>
  <c r="AB1264" i="5"/>
  <c r="AC1264" i="5"/>
  <c r="Z1265" i="5"/>
  <c r="AA1265" i="5"/>
  <c r="AB1265" i="5"/>
  <c r="AC1265" i="5"/>
  <c r="Z1266" i="5"/>
  <c r="AA1266" i="5"/>
  <c r="AB1266" i="5"/>
  <c r="AC1266" i="5"/>
  <c r="Z1267" i="5"/>
  <c r="AA1267" i="5"/>
  <c r="AB1267" i="5"/>
  <c r="AC1267" i="5"/>
  <c r="Z1268" i="5"/>
  <c r="AA1268" i="5"/>
  <c r="AB1268" i="5"/>
  <c r="AC1268" i="5"/>
  <c r="Z1269" i="5"/>
  <c r="AA1269" i="5"/>
  <c r="AB1269" i="5"/>
  <c r="AC1269" i="5"/>
  <c r="Z1270" i="5"/>
  <c r="AA1270" i="5"/>
  <c r="AB1270" i="5"/>
  <c r="AC1270" i="5"/>
  <c r="Z1271" i="5"/>
  <c r="AA1271" i="5"/>
  <c r="AB1271" i="5"/>
  <c r="AC1271" i="5"/>
  <c r="Z1272" i="5"/>
  <c r="AA1272" i="5"/>
  <c r="AB1272" i="5"/>
  <c r="AC1272" i="5"/>
  <c r="Z1273" i="5"/>
  <c r="AA1273" i="5"/>
  <c r="AB1273" i="5"/>
  <c r="AC1273" i="5"/>
  <c r="Z1274" i="5"/>
  <c r="AA1274" i="5"/>
  <c r="AB1274" i="5"/>
  <c r="AC1274" i="5"/>
  <c r="Z1275" i="5"/>
  <c r="AA1275" i="5"/>
  <c r="AB1275" i="5"/>
  <c r="AC1275" i="5"/>
  <c r="Z1276" i="5"/>
  <c r="AA1276" i="5"/>
  <c r="AB1276" i="5"/>
  <c r="AC1276" i="5"/>
  <c r="Z1277" i="5"/>
  <c r="AA1277" i="5"/>
  <c r="AB1277" i="5"/>
  <c r="AC1277" i="5"/>
  <c r="Z1278" i="5"/>
  <c r="AA1278" i="5"/>
  <c r="AB1278" i="5"/>
  <c r="AC1278" i="5"/>
  <c r="AA1279" i="5"/>
  <c r="AC1279" i="5"/>
  <c r="Z1281" i="5"/>
  <c r="AA1281" i="5"/>
  <c r="AB1281" i="5"/>
  <c r="AC1281" i="5"/>
  <c r="Z1282" i="5"/>
  <c r="AA1282" i="5"/>
  <c r="AB1282" i="5"/>
  <c r="AC1282" i="5"/>
  <c r="Z1283" i="5"/>
  <c r="AA1283" i="5"/>
  <c r="AB1283" i="5"/>
  <c r="AC1283" i="5"/>
  <c r="Z1284" i="5"/>
  <c r="AA1284" i="5"/>
  <c r="AB1284" i="5"/>
  <c r="AC1284" i="5"/>
  <c r="Z1285" i="5"/>
  <c r="AA1285" i="5"/>
  <c r="AB1285" i="5"/>
  <c r="AC1285" i="5"/>
  <c r="Z1286" i="5"/>
  <c r="AA1286" i="5"/>
  <c r="AB1286" i="5"/>
  <c r="AC1286" i="5"/>
  <c r="Z1287" i="5"/>
  <c r="AA1287" i="5"/>
  <c r="AB1287" i="5"/>
  <c r="AC1287" i="5"/>
  <c r="Z1288" i="5"/>
  <c r="AA1288" i="5"/>
  <c r="AB1288" i="5"/>
  <c r="AC1288" i="5"/>
  <c r="Z1289" i="5"/>
  <c r="AA1289" i="5"/>
  <c r="AB1289" i="5"/>
  <c r="AC1289" i="5"/>
  <c r="Z1290" i="5"/>
  <c r="AA1290" i="5"/>
  <c r="AB1290" i="5"/>
  <c r="AC1290" i="5"/>
  <c r="Z1291" i="5"/>
  <c r="AA1291" i="5"/>
  <c r="AB1291" i="5"/>
  <c r="AC1291" i="5"/>
  <c r="Z1292" i="5"/>
  <c r="AA1292" i="5"/>
  <c r="AB1292" i="5"/>
  <c r="AC1292" i="5"/>
  <c r="Z1293" i="5"/>
  <c r="AA1293" i="5"/>
  <c r="AB1293" i="5"/>
  <c r="AC1293" i="5"/>
  <c r="Z1294" i="5"/>
  <c r="AA1294" i="5"/>
  <c r="AB1294" i="5"/>
  <c r="AC1294" i="5"/>
  <c r="Z1295" i="5"/>
  <c r="AA1295" i="5"/>
  <c r="AB1295" i="5"/>
  <c r="AC1295" i="5"/>
  <c r="Z1296" i="5"/>
  <c r="AA1296" i="5"/>
  <c r="AB1296" i="5"/>
  <c r="AC1296" i="5"/>
  <c r="Z1297" i="5"/>
  <c r="AA1297" i="5"/>
  <c r="AB1297" i="5"/>
  <c r="AC1297" i="5"/>
  <c r="Z1298" i="5"/>
  <c r="AA1298" i="5"/>
  <c r="AB1298" i="5"/>
  <c r="AC1298" i="5"/>
  <c r="AA1299" i="5"/>
  <c r="AC1299" i="5"/>
  <c r="Z1301" i="5"/>
  <c r="AA1301" i="5"/>
  <c r="AB1301" i="5"/>
  <c r="AC1301" i="5"/>
  <c r="Z1302" i="5"/>
  <c r="AA1302" i="5"/>
  <c r="AB1302" i="5"/>
  <c r="AC1302" i="5"/>
  <c r="Z1303" i="5"/>
  <c r="AA1303" i="5"/>
  <c r="AB1303" i="5"/>
  <c r="AC1303" i="5"/>
  <c r="Z1304" i="5"/>
  <c r="AA1304" i="5"/>
  <c r="AB1304" i="5"/>
  <c r="AC1304" i="5"/>
  <c r="Z1305" i="5"/>
  <c r="AA1305" i="5"/>
  <c r="AB1305" i="5"/>
  <c r="AC1305" i="5"/>
  <c r="Z1306" i="5"/>
  <c r="AA1306" i="5"/>
  <c r="AB1306" i="5"/>
  <c r="AC1306" i="5"/>
  <c r="Z1307" i="5"/>
  <c r="AA1307" i="5"/>
  <c r="AB1307" i="5"/>
  <c r="AC1307" i="5"/>
  <c r="Z1308" i="5"/>
  <c r="AA1308" i="5"/>
  <c r="AB1308" i="5"/>
  <c r="AC1308" i="5"/>
  <c r="Z1309" i="5"/>
  <c r="AA1309" i="5"/>
  <c r="AB1309" i="5"/>
  <c r="AC1309" i="5"/>
  <c r="Z1310" i="5"/>
  <c r="AA1310" i="5"/>
  <c r="AB1310" i="5"/>
  <c r="AC1310" i="5"/>
  <c r="Z1311" i="5"/>
  <c r="AA1311" i="5"/>
  <c r="AB1311" i="5"/>
  <c r="AC1311" i="5"/>
  <c r="Z1312" i="5"/>
  <c r="AA1312" i="5"/>
  <c r="AB1312" i="5"/>
  <c r="AC1312" i="5"/>
  <c r="Z1313" i="5"/>
  <c r="AA1313" i="5"/>
  <c r="AB1313" i="5"/>
  <c r="AC1313" i="5"/>
  <c r="Z1314" i="5"/>
  <c r="AA1314" i="5"/>
  <c r="AB1314" i="5"/>
  <c r="AC1314" i="5"/>
  <c r="Z1315" i="5"/>
  <c r="AA1315" i="5"/>
  <c r="AB1315" i="5"/>
  <c r="AC1315" i="5"/>
  <c r="Z1316" i="5"/>
  <c r="AA1316" i="5"/>
  <c r="AB1316" i="5"/>
  <c r="AC1316" i="5"/>
  <c r="Z1317" i="5"/>
  <c r="AA1317" i="5"/>
  <c r="AB1317" i="5"/>
  <c r="AC1317" i="5"/>
  <c r="Z1318" i="5"/>
  <c r="AA1318" i="5"/>
  <c r="AB1318" i="5"/>
  <c r="AC1318" i="5"/>
  <c r="AA1319" i="5"/>
  <c r="AC1319" i="5"/>
  <c r="Z1321" i="5"/>
  <c r="AA1321" i="5"/>
  <c r="AB1321" i="5"/>
  <c r="AC1321" i="5"/>
  <c r="Z1322" i="5"/>
  <c r="AA1322" i="5"/>
  <c r="AB1322" i="5"/>
  <c r="AC1322" i="5"/>
  <c r="Z1323" i="5"/>
  <c r="AA1323" i="5"/>
  <c r="AB1323" i="5"/>
  <c r="AC1323" i="5"/>
  <c r="Z1324" i="5"/>
  <c r="AA1324" i="5"/>
  <c r="AB1324" i="5"/>
  <c r="AC1324" i="5"/>
  <c r="Z1325" i="5"/>
  <c r="AA1325" i="5"/>
  <c r="AB1325" i="5"/>
  <c r="AC1325" i="5"/>
  <c r="Z1326" i="5"/>
  <c r="AA1326" i="5"/>
  <c r="AB1326" i="5"/>
  <c r="AC1326" i="5"/>
  <c r="Z1327" i="5"/>
  <c r="AA1327" i="5"/>
  <c r="AB1327" i="5"/>
  <c r="AC1327" i="5"/>
  <c r="Z1328" i="5"/>
  <c r="AA1328" i="5"/>
  <c r="AB1328" i="5"/>
  <c r="AC1328" i="5"/>
  <c r="Z1329" i="5"/>
  <c r="AA1329" i="5"/>
  <c r="AB1329" i="5"/>
  <c r="AC1329" i="5"/>
  <c r="Z1330" i="5"/>
  <c r="AA1330" i="5"/>
  <c r="AB1330" i="5"/>
  <c r="AC1330" i="5"/>
  <c r="Z1331" i="5"/>
  <c r="AA1331" i="5"/>
  <c r="AB1331" i="5"/>
  <c r="AC1331" i="5"/>
  <c r="Z1332" i="5"/>
  <c r="AA1332" i="5"/>
  <c r="AB1332" i="5"/>
  <c r="AC1332" i="5"/>
  <c r="Z1333" i="5"/>
  <c r="AA1333" i="5"/>
  <c r="AB1333" i="5"/>
  <c r="AC1333" i="5"/>
  <c r="Z1334" i="5"/>
  <c r="AA1334" i="5"/>
  <c r="AB1334" i="5"/>
  <c r="AC1334" i="5"/>
  <c r="Z1335" i="5"/>
  <c r="AA1335" i="5"/>
  <c r="AB1335" i="5"/>
  <c r="AC1335" i="5"/>
  <c r="Z1336" i="5"/>
  <c r="AA1336" i="5"/>
  <c r="AB1336" i="5"/>
  <c r="AC1336" i="5"/>
  <c r="Z1337" i="5"/>
  <c r="AA1337" i="5"/>
  <c r="AB1337" i="5"/>
  <c r="AC1337" i="5"/>
  <c r="Z1338" i="5"/>
  <c r="AA1338" i="5"/>
  <c r="AB1338" i="5"/>
  <c r="AC1338" i="5"/>
  <c r="AA1339" i="5"/>
  <c r="AC1339" i="5"/>
  <c r="Z1341" i="5"/>
  <c r="AA1341" i="5"/>
  <c r="AB1341" i="5"/>
  <c r="AC1341" i="5"/>
  <c r="Z1342" i="5"/>
  <c r="AA1342" i="5"/>
  <c r="AB1342" i="5"/>
  <c r="AC1342" i="5"/>
  <c r="Z1343" i="5"/>
  <c r="AA1343" i="5"/>
  <c r="AB1343" i="5"/>
  <c r="AC1343" i="5"/>
  <c r="Z1344" i="5"/>
  <c r="AA1344" i="5"/>
  <c r="AB1344" i="5"/>
  <c r="AC1344" i="5"/>
  <c r="Z1345" i="5"/>
  <c r="AA1345" i="5"/>
  <c r="AB1345" i="5"/>
  <c r="AC1345" i="5"/>
  <c r="Z1346" i="5"/>
  <c r="AA1346" i="5"/>
  <c r="AB1346" i="5"/>
  <c r="AC1346" i="5"/>
  <c r="Z1347" i="5"/>
  <c r="AA1347" i="5"/>
  <c r="AB1347" i="5"/>
  <c r="AC1347" i="5"/>
  <c r="Z1348" i="5"/>
  <c r="AA1348" i="5"/>
  <c r="AB1348" i="5"/>
  <c r="AC1348" i="5"/>
  <c r="Z1349" i="5"/>
  <c r="AA1349" i="5"/>
  <c r="AB1349" i="5"/>
  <c r="AC1349" i="5"/>
  <c r="Z1350" i="5"/>
  <c r="AA1350" i="5"/>
  <c r="AB1350" i="5"/>
  <c r="AC1350" i="5"/>
  <c r="Z1351" i="5"/>
  <c r="AA1351" i="5"/>
  <c r="AB1351" i="5"/>
  <c r="AC1351" i="5"/>
  <c r="Z1352" i="5"/>
  <c r="AA1352" i="5"/>
  <c r="AB1352" i="5"/>
  <c r="AC1352" i="5"/>
  <c r="Z1353" i="5"/>
  <c r="AA1353" i="5"/>
  <c r="AB1353" i="5"/>
  <c r="AC1353" i="5"/>
  <c r="Z1354" i="5"/>
  <c r="AA1354" i="5"/>
  <c r="AB1354" i="5"/>
  <c r="AC1354" i="5"/>
  <c r="Z1355" i="5"/>
  <c r="AA1355" i="5"/>
  <c r="AB1355" i="5"/>
  <c r="AC1355" i="5"/>
  <c r="Z1356" i="5"/>
  <c r="AA1356" i="5"/>
  <c r="AB1356" i="5"/>
  <c r="AC1356" i="5"/>
  <c r="Z1357" i="5"/>
  <c r="AA1357" i="5"/>
  <c r="AB1357" i="5"/>
  <c r="AC1357" i="5"/>
  <c r="Z1358" i="5"/>
  <c r="AA1358" i="5"/>
  <c r="AB1358" i="5"/>
  <c r="AC1358" i="5"/>
  <c r="Z1359" i="5"/>
  <c r="AA1359" i="5"/>
  <c r="AB1359" i="5"/>
  <c r="AC1359" i="5"/>
  <c r="Z1360" i="5"/>
  <c r="AA1360" i="5"/>
  <c r="AB1360" i="5"/>
  <c r="AC1360" i="5"/>
  <c r="Z1361" i="5"/>
  <c r="AA1361" i="5"/>
  <c r="AB1361" i="5"/>
  <c r="AC1361" i="5"/>
  <c r="AA1362" i="5"/>
  <c r="AC1362" i="5"/>
  <c r="Z1364" i="5"/>
  <c r="AA1364" i="5"/>
  <c r="AB1364" i="5"/>
  <c r="AC1364" i="5"/>
  <c r="Z1365" i="5"/>
  <c r="AA1365" i="5"/>
  <c r="AB1365" i="5"/>
  <c r="AC1365" i="5"/>
  <c r="Z1366" i="5"/>
  <c r="AA1366" i="5"/>
  <c r="AB1366" i="5"/>
  <c r="AC1366" i="5"/>
  <c r="Z1367" i="5"/>
  <c r="AA1367" i="5"/>
  <c r="AB1367" i="5"/>
  <c r="AC1367" i="5"/>
  <c r="Z1368" i="5"/>
  <c r="AA1368" i="5"/>
  <c r="AB1368" i="5"/>
  <c r="AC1368" i="5"/>
  <c r="Z1369" i="5"/>
  <c r="AA1369" i="5"/>
  <c r="AB1369" i="5"/>
  <c r="AC1369" i="5"/>
  <c r="Z1370" i="5"/>
  <c r="AA1370" i="5"/>
  <c r="AB1370" i="5"/>
  <c r="AC1370" i="5"/>
  <c r="Z1371" i="5"/>
  <c r="AA1371" i="5"/>
  <c r="AB1371" i="5"/>
  <c r="AC1371" i="5"/>
  <c r="Z1372" i="5"/>
  <c r="AA1372" i="5"/>
  <c r="AB1372" i="5"/>
  <c r="AC1372" i="5"/>
  <c r="Z1373" i="5"/>
  <c r="AA1373" i="5"/>
  <c r="AB1373" i="5"/>
  <c r="AC1373" i="5"/>
  <c r="Z1374" i="5"/>
  <c r="AA1374" i="5"/>
  <c r="AB1374" i="5"/>
  <c r="AC1374" i="5"/>
  <c r="Z1375" i="5"/>
  <c r="AA1375" i="5"/>
  <c r="AB1375" i="5"/>
  <c r="AC1375" i="5"/>
  <c r="Z1376" i="5"/>
  <c r="AA1376" i="5"/>
  <c r="AB1376" i="5"/>
  <c r="AC1376" i="5"/>
  <c r="Z1377" i="5"/>
  <c r="AA1377" i="5"/>
  <c r="AB1377" i="5"/>
  <c r="AC1377" i="5"/>
  <c r="Z1378" i="5"/>
  <c r="AA1378" i="5"/>
  <c r="AB1378" i="5"/>
  <c r="AC1378" i="5"/>
  <c r="Z1379" i="5"/>
  <c r="AA1379" i="5"/>
  <c r="AB1379" i="5"/>
  <c r="AC1379" i="5"/>
  <c r="Z1380" i="5"/>
  <c r="AA1380" i="5"/>
  <c r="AB1380" i="5"/>
  <c r="AC1380" i="5"/>
  <c r="Z1381" i="5"/>
  <c r="AA1381" i="5"/>
  <c r="AB1381" i="5"/>
  <c r="AC1381" i="5"/>
  <c r="AA1382" i="5"/>
  <c r="AC1382" i="5"/>
  <c r="Z1384" i="5"/>
  <c r="AA1384" i="5"/>
  <c r="AB1384" i="5"/>
  <c r="AC1384" i="5"/>
  <c r="Z1385" i="5"/>
  <c r="AA1385" i="5"/>
  <c r="AB1385" i="5"/>
  <c r="AC1385" i="5"/>
  <c r="Z1386" i="5"/>
  <c r="AA1386" i="5"/>
  <c r="AB1386" i="5"/>
  <c r="AC1386" i="5"/>
  <c r="Z1387" i="5"/>
  <c r="AA1387" i="5"/>
  <c r="AB1387" i="5"/>
  <c r="AC1387" i="5"/>
  <c r="Z1388" i="5"/>
  <c r="AA1388" i="5"/>
  <c r="AB1388" i="5"/>
  <c r="AC1388" i="5"/>
  <c r="Z1389" i="5"/>
  <c r="AA1389" i="5"/>
  <c r="AB1389" i="5"/>
  <c r="AC1389" i="5"/>
  <c r="Z1390" i="5"/>
  <c r="AA1390" i="5"/>
  <c r="AB1390" i="5"/>
  <c r="AC1390" i="5"/>
  <c r="Z1391" i="5"/>
  <c r="AA1391" i="5"/>
  <c r="AB1391" i="5"/>
  <c r="AC1391" i="5"/>
  <c r="Z1392" i="5"/>
  <c r="AA1392" i="5"/>
  <c r="AB1392" i="5"/>
  <c r="AC1392" i="5"/>
  <c r="Z1393" i="5"/>
  <c r="AA1393" i="5"/>
  <c r="AB1393" i="5"/>
  <c r="AC1393" i="5"/>
  <c r="Z1394" i="5"/>
  <c r="AA1394" i="5"/>
  <c r="AB1394" i="5"/>
  <c r="AC1394" i="5"/>
  <c r="Z1395" i="5"/>
  <c r="AA1395" i="5"/>
  <c r="AB1395" i="5"/>
  <c r="AC1395" i="5"/>
  <c r="Z1396" i="5"/>
  <c r="AA1396" i="5"/>
  <c r="AB1396" i="5"/>
  <c r="AC1396" i="5"/>
  <c r="Z1397" i="5"/>
  <c r="AA1397" i="5"/>
  <c r="AB1397" i="5"/>
  <c r="AC1397" i="5"/>
  <c r="Z1398" i="5"/>
  <c r="AA1398" i="5"/>
  <c r="AB1398" i="5"/>
  <c r="AC1398" i="5"/>
  <c r="Z1399" i="5"/>
  <c r="AA1399" i="5"/>
  <c r="AB1399" i="5"/>
  <c r="AC1399" i="5"/>
  <c r="Z1400" i="5"/>
  <c r="AA1400" i="5"/>
  <c r="AB1400" i="5"/>
  <c r="AC1400" i="5"/>
  <c r="Z1401" i="5"/>
  <c r="AA1401" i="5"/>
  <c r="AB1401" i="5"/>
  <c r="AC1401" i="5"/>
  <c r="AA1402" i="5"/>
  <c r="AC1402" i="5"/>
  <c r="Z1404" i="5"/>
  <c r="AA1404" i="5"/>
  <c r="AB1404" i="5"/>
  <c r="AC1404" i="5"/>
  <c r="Z1405" i="5"/>
  <c r="AA1405" i="5"/>
  <c r="AB1405" i="5"/>
  <c r="AC1405" i="5"/>
  <c r="Z1406" i="5"/>
  <c r="AA1406" i="5"/>
  <c r="AB1406" i="5"/>
  <c r="AC1406" i="5"/>
  <c r="Z1407" i="5"/>
  <c r="AA1407" i="5"/>
  <c r="AB1407" i="5"/>
  <c r="AC1407" i="5"/>
  <c r="Z1408" i="5"/>
  <c r="AA1408" i="5"/>
  <c r="AB1408" i="5"/>
  <c r="AC1408" i="5"/>
  <c r="Z1409" i="5"/>
  <c r="AA1409" i="5"/>
  <c r="AB1409" i="5"/>
  <c r="AC1409" i="5"/>
  <c r="Z1410" i="5"/>
  <c r="AA1410" i="5"/>
  <c r="AB1410" i="5"/>
  <c r="AC1410" i="5"/>
  <c r="Z1411" i="5"/>
  <c r="AA1411" i="5"/>
  <c r="AB1411" i="5"/>
  <c r="AC1411" i="5"/>
  <c r="Z1412" i="5"/>
  <c r="AA1412" i="5"/>
  <c r="AB1412" i="5"/>
  <c r="AC1412" i="5"/>
  <c r="Z1413" i="5"/>
  <c r="AA1413" i="5"/>
  <c r="AB1413" i="5"/>
  <c r="AC1413" i="5"/>
  <c r="Z1414" i="5"/>
  <c r="AA1414" i="5"/>
  <c r="AB1414" i="5"/>
  <c r="AC1414" i="5"/>
  <c r="Z1415" i="5"/>
  <c r="AA1415" i="5"/>
  <c r="AB1415" i="5"/>
  <c r="AC1415" i="5"/>
  <c r="Z1416" i="5"/>
  <c r="AA1416" i="5"/>
  <c r="AB1416" i="5"/>
  <c r="AC1416" i="5"/>
  <c r="Z1417" i="5"/>
  <c r="AA1417" i="5"/>
  <c r="AB1417" i="5"/>
  <c r="AC1417" i="5"/>
  <c r="Z1418" i="5"/>
  <c r="AA1418" i="5"/>
  <c r="AB1418" i="5"/>
  <c r="AC1418" i="5"/>
  <c r="Z1419" i="5"/>
  <c r="AA1419" i="5"/>
  <c r="AB1419" i="5"/>
  <c r="AC1419" i="5"/>
  <c r="Z1420" i="5"/>
  <c r="AA1420" i="5"/>
  <c r="AB1420" i="5"/>
  <c r="AC1420" i="5"/>
  <c r="Z1421" i="5"/>
  <c r="AA1421" i="5"/>
  <c r="AB1421" i="5"/>
  <c r="AC1421" i="5"/>
  <c r="AA1422" i="5"/>
  <c r="AC1422" i="5"/>
  <c r="Z1424" i="5"/>
  <c r="AA1424" i="5"/>
  <c r="AB1424" i="5"/>
  <c r="AC1424" i="5"/>
  <c r="Z1425" i="5"/>
  <c r="AA1425" i="5"/>
  <c r="AB1425" i="5"/>
  <c r="AC1425" i="5"/>
  <c r="Z1426" i="5"/>
  <c r="AA1426" i="5"/>
  <c r="AB1426" i="5"/>
  <c r="AC1426" i="5"/>
  <c r="Z1427" i="5"/>
  <c r="AA1427" i="5"/>
  <c r="AB1427" i="5"/>
  <c r="AC1427" i="5"/>
  <c r="Z1428" i="5"/>
  <c r="AA1428" i="5"/>
  <c r="AB1428" i="5"/>
  <c r="AC1428" i="5"/>
  <c r="Z1429" i="5"/>
  <c r="AA1429" i="5"/>
  <c r="AB1429" i="5"/>
  <c r="AC1429" i="5"/>
  <c r="Z1430" i="5"/>
  <c r="AA1430" i="5"/>
  <c r="AB1430" i="5"/>
  <c r="AC1430" i="5"/>
  <c r="Z1431" i="5"/>
  <c r="AA1431" i="5"/>
  <c r="AB1431" i="5"/>
  <c r="AC1431" i="5"/>
  <c r="Z1432" i="5"/>
  <c r="AA1432" i="5"/>
  <c r="AB1432" i="5"/>
  <c r="AC1432" i="5"/>
  <c r="Z1433" i="5"/>
  <c r="AA1433" i="5"/>
  <c r="AB1433" i="5"/>
  <c r="AC1433" i="5"/>
  <c r="Z1434" i="5"/>
  <c r="AA1434" i="5"/>
  <c r="AB1434" i="5"/>
  <c r="AC1434" i="5"/>
  <c r="Z1435" i="5"/>
  <c r="AA1435" i="5"/>
  <c r="AB1435" i="5"/>
  <c r="AC1435" i="5"/>
  <c r="Z1436" i="5"/>
  <c r="AA1436" i="5"/>
  <c r="AB1436" i="5"/>
  <c r="AC1436" i="5"/>
  <c r="Z1437" i="5"/>
  <c r="AA1437" i="5"/>
  <c r="AB1437" i="5"/>
  <c r="AC1437" i="5"/>
  <c r="Z1438" i="5"/>
  <c r="AA1438" i="5"/>
  <c r="AB1438" i="5"/>
  <c r="AC1438" i="5"/>
  <c r="Z1439" i="5"/>
  <c r="AA1439" i="5"/>
  <c r="AB1439" i="5"/>
  <c r="AC1439" i="5"/>
  <c r="Z1440" i="5"/>
  <c r="AA1440" i="5"/>
  <c r="AB1440" i="5"/>
  <c r="AC1440" i="5"/>
  <c r="Z1441" i="5"/>
  <c r="AA1441" i="5"/>
  <c r="AB1441" i="5"/>
  <c r="AC1441" i="5"/>
  <c r="AA1442" i="5"/>
  <c r="AC1442" i="5"/>
  <c r="Z1444" i="5"/>
  <c r="AA1444" i="5"/>
  <c r="AB1444" i="5"/>
  <c r="AC1444" i="5"/>
  <c r="Z1445" i="5"/>
  <c r="AA1445" i="5"/>
  <c r="AB1445" i="5"/>
  <c r="AC1445" i="5"/>
  <c r="Z1446" i="5"/>
  <c r="AA1446" i="5"/>
  <c r="AB1446" i="5"/>
  <c r="AC1446" i="5"/>
  <c r="Z1447" i="5"/>
  <c r="AA1447" i="5"/>
  <c r="AB1447" i="5"/>
  <c r="AC1447" i="5"/>
  <c r="Z1448" i="5"/>
  <c r="AA1448" i="5"/>
  <c r="AB1448" i="5"/>
  <c r="AC1448" i="5"/>
  <c r="Z1449" i="5"/>
  <c r="AA1449" i="5"/>
  <c r="AB1449" i="5"/>
  <c r="AC1449" i="5"/>
  <c r="Z1450" i="5"/>
  <c r="AA1450" i="5"/>
  <c r="AB1450" i="5"/>
  <c r="AC1450" i="5"/>
  <c r="Z1451" i="5"/>
  <c r="AA1451" i="5"/>
  <c r="AB1451" i="5"/>
  <c r="AC1451" i="5"/>
  <c r="Z1452" i="5"/>
  <c r="AA1452" i="5"/>
  <c r="AB1452" i="5"/>
  <c r="AC1452" i="5"/>
  <c r="Z1453" i="5"/>
  <c r="AA1453" i="5"/>
  <c r="AB1453" i="5"/>
  <c r="AC1453" i="5"/>
  <c r="Z1454" i="5"/>
  <c r="AA1454" i="5"/>
  <c r="AB1454" i="5"/>
  <c r="AC1454" i="5"/>
  <c r="Z1455" i="5"/>
  <c r="AA1455" i="5"/>
  <c r="AB1455" i="5"/>
  <c r="AC1455" i="5"/>
  <c r="Z1456" i="5"/>
  <c r="AA1456" i="5"/>
  <c r="AB1456" i="5"/>
  <c r="AC1456" i="5"/>
  <c r="Z1457" i="5"/>
  <c r="AA1457" i="5"/>
  <c r="AB1457" i="5"/>
  <c r="AC1457" i="5"/>
  <c r="Z1458" i="5"/>
  <c r="AA1458" i="5"/>
  <c r="AB1458" i="5"/>
  <c r="AC1458" i="5"/>
  <c r="Z1459" i="5"/>
  <c r="AA1459" i="5"/>
  <c r="AB1459" i="5"/>
  <c r="AC1459" i="5"/>
  <c r="Z1460" i="5"/>
  <c r="AA1460" i="5"/>
  <c r="AB1460" i="5"/>
  <c r="AC1460" i="5"/>
  <c r="Z1461" i="5"/>
  <c r="AA1461" i="5"/>
  <c r="AB1461" i="5"/>
  <c r="AC1461" i="5"/>
  <c r="AA1462" i="5"/>
  <c r="AC1462" i="5"/>
  <c r="Z1464" i="5"/>
  <c r="AA1464" i="5"/>
  <c r="AB1464" i="5"/>
  <c r="AC1464" i="5"/>
  <c r="Z1465" i="5"/>
  <c r="AA1465" i="5"/>
  <c r="AB1465" i="5"/>
  <c r="AC1465" i="5"/>
  <c r="Z1466" i="5"/>
  <c r="AA1466" i="5"/>
  <c r="AB1466" i="5"/>
  <c r="AC1466" i="5"/>
  <c r="Z1467" i="5"/>
  <c r="AA1467" i="5"/>
  <c r="AB1467" i="5"/>
  <c r="AC1467" i="5"/>
  <c r="Z1468" i="5"/>
  <c r="AA1468" i="5"/>
  <c r="AB1468" i="5"/>
  <c r="AC1468" i="5"/>
  <c r="Z1469" i="5"/>
  <c r="AA1469" i="5"/>
  <c r="AB1469" i="5"/>
  <c r="AC1469" i="5"/>
  <c r="Z1470" i="5"/>
  <c r="AA1470" i="5"/>
  <c r="AB1470" i="5"/>
  <c r="AC1470" i="5"/>
  <c r="Z1471" i="5"/>
  <c r="AA1471" i="5"/>
  <c r="AB1471" i="5"/>
  <c r="AC1471" i="5"/>
  <c r="Z1472" i="5"/>
  <c r="AA1472" i="5"/>
  <c r="AB1472" i="5"/>
  <c r="AC1472" i="5"/>
  <c r="Z1473" i="5"/>
  <c r="AA1473" i="5"/>
  <c r="AB1473" i="5"/>
  <c r="AC1473" i="5"/>
  <c r="Z1474" i="5"/>
  <c r="AA1474" i="5"/>
  <c r="AB1474" i="5"/>
  <c r="AC1474" i="5"/>
  <c r="Z1475" i="5"/>
  <c r="AA1475" i="5"/>
  <c r="AB1475" i="5"/>
  <c r="AC1475" i="5"/>
  <c r="Z1476" i="5"/>
  <c r="AA1476" i="5"/>
  <c r="AB1476" i="5"/>
  <c r="AC1476" i="5"/>
  <c r="Z1477" i="5"/>
  <c r="AA1477" i="5"/>
  <c r="AB1477" i="5"/>
  <c r="AC1477" i="5"/>
  <c r="Z1478" i="5"/>
  <c r="AA1478" i="5"/>
  <c r="AB1478" i="5"/>
  <c r="AC1478" i="5"/>
  <c r="Z1479" i="5"/>
  <c r="AA1479" i="5"/>
  <c r="AB1479" i="5"/>
  <c r="AC1479" i="5"/>
  <c r="Z1480" i="5"/>
  <c r="AA1480" i="5"/>
  <c r="AB1480" i="5"/>
  <c r="AC1480" i="5"/>
  <c r="Z1481" i="5"/>
  <c r="AA1481" i="5"/>
  <c r="AB1481" i="5"/>
  <c r="AC1481" i="5"/>
  <c r="AA1482" i="5"/>
  <c r="AC1482" i="5"/>
  <c r="Z1484" i="5"/>
  <c r="AA1484" i="5"/>
  <c r="AB1484" i="5"/>
  <c r="AC1484" i="5"/>
  <c r="Z1485" i="5"/>
  <c r="AA1485" i="5"/>
  <c r="AB1485" i="5"/>
  <c r="AC1485" i="5"/>
  <c r="Z1486" i="5"/>
  <c r="AA1486" i="5"/>
  <c r="AB1486" i="5"/>
  <c r="AC1486" i="5"/>
  <c r="Z1487" i="5"/>
  <c r="AA1487" i="5"/>
  <c r="AB1487" i="5"/>
  <c r="AC1487" i="5"/>
  <c r="Z1488" i="5"/>
  <c r="AA1488" i="5"/>
  <c r="AB1488" i="5"/>
  <c r="AC1488" i="5"/>
  <c r="Z1489" i="5"/>
  <c r="AA1489" i="5"/>
  <c r="AB1489" i="5"/>
  <c r="AC1489" i="5"/>
  <c r="Z1490" i="5"/>
  <c r="AA1490" i="5"/>
  <c r="AB1490" i="5"/>
  <c r="AC1490" i="5"/>
  <c r="Z1491" i="5"/>
  <c r="AA1491" i="5"/>
  <c r="AB1491" i="5"/>
  <c r="AC1491" i="5"/>
  <c r="Z1492" i="5"/>
  <c r="AA1492" i="5"/>
  <c r="AB1492" i="5"/>
  <c r="AC1492" i="5"/>
  <c r="Z1493" i="5"/>
  <c r="AA1493" i="5"/>
  <c r="AB1493" i="5"/>
  <c r="AC1493" i="5"/>
  <c r="Z1494" i="5"/>
  <c r="AA1494" i="5"/>
  <c r="AB1494" i="5"/>
  <c r="AC1494" i="5"/>
  <c r="Z1495" i="5"/>
  <c r="AA1495" i="5"/>
  <c r="AB1495" i="5"/>
  <c r="AC1495" i="5"/>
  <c r="Z1496" i="5"/>
  <c r="AA1496" i="5"/>
  <c r="AB1496" i="5"/>
  <c r="AC1496" i="5"/>
  <c r="Z1497" i="5"/>
  <c r="AA1497" i="5"/>
  <c r="AB1497" i="5"/>
  <c r="AC1497" i="5"/>
  <c r="Z1498" i="5"/>
  <c r="AA1498" i="5"/>
  <c r="AB1498" i="5"/>
  <c r="AC1498" i="5"/>
  <c r="Z1499" i="5"/>
  <c r="AA1499" i="5"/>
  <c r="AB1499" i="5"/>
  <c r="AC1499" i="5"/>
  <c r="Z1500" i="5"/>
  <c r="AA1500" i="5"/>
  <c r="AB1500" i="5"/>
  <c r="AC1500" i="5"/>
  <c r="Z1501" i="5"/>
  <c r="AA1501" i="5"/>
  <c r="AB1501" i="5"/>
  <c r="AC1501" i="5"/>
  <c r="Z1502" i="5"/>
  <c r="AA1502" i="5"/>
  <c r="AB1502" i="5"/>
  <c r="AC1502" i="5"/>
  <c r="Z1503" i="5"/>
  <c r="AA1503" i="5"/>
  <c r="AB1503" i="5"/>
  <c r="AC1503" i="5"/>
  <c r="Z1504" i="5"/>
  <c r="AA1504" i="5"/>
  <c r="AB1504" i="5"/>
  <c r="AC1504" i="5"/>
  <c r="Z1505" i="5"/>
  <c r="AA1505" i="5"/>
  <c r="AB1505" i="5"/>
  <c r="AC1505" i="5"/>
  <c r="AA1506" i="5"/>
  <c r="AC1506" i="5"/>
  <c r="Z1508" i="5"/>
  <c r="AA1508" i="5"/>
  <c r="AB1508" i="5"/>
  <c r="AC1508" i="5"/>
  <c r="Z1509" i="5"/>
  <c r="AA1509" i="5"/>
  <c r="AB1509" i="5"/>
  <c r="AC1509" i="5"/>
  <c r="Z1510" i="5"/>
  <c r="AA1510" i="5"/>
  <c r="AB1510" i="5"/>
  <c r="AC1510" i="5"/>
  <c r="Z1511" i="5"/>
  <c r="AA1511" i="5"/>
  <c r="AB1511" i="5"/>
  <c r="AC1511" i="5"/>
  <c r="Z1512" i="5"/>
  <c r="AA1512" i="5"/>
  <c r="AB1512" i="5"/>
  <c r="AC1512" i="5"/>
  <c r="Z1513" i="5"/>
  <c r="AA1513" i="5"/>
  <c r="AB1513" i="5"/>
  <c r="AC1513" i="5"/>
  <c r="Z1514" i="5"/>
  <c r="AA1514" i="5"/>
  <c r="AB1514" i="5"/>
  <c r="AC1514" i="5"/>
  <c r="Z1515" i="5"/>
  <c r="AA1515" i="5"/>
  <c r="AB1515" i="5"/>
  <c r="AC1515" i="5"/>
  <c r="AA1516" i="5"/>
  <c r="AC1516" i="5"/>
  <c r="Z1518" i="5"/>
  <c r="AA1518" i="5"/>
  <c r="AB1518" i="5"/>
  <c r="AC1518" i="5"/>
  <c r="Z1519" i="5"/>
  <c r="AA1519" i="5"/>
  <c r="AB1519" i="5"/>
  <c r="AC1519" i="5"/>
  <c r="Z1520" i="5"/>
  <c r="AA1520" i="5"/>
  <c r="AB1520" i="5"/>
  <c r="AC1520" i="5"/>
  <c r="Z1521" i="5"/>
  <c r="AA1521" i="5"/>
  <c r="AB1521" i="5"/>
  <c r="AC1521" i="5"/>
  <c r="Z1522" i="5"/>
  <c r="AA1522" i="5"/>
  <c r="AB1522" i="5"/>
  <c r="AC1522" i="5"/>
  <c r="Z1523" i="5"/>
  <c r="AA1523" i="5"/>
  <c r="AB1523" i="5"/>
  <c r="AC1523" i="5"/>
  <c r="Z1524" i="5"/>
  <c r="AA1524" i="5"/>
  <c r="AB1524" i="5"/>
  <c r="AC1524" i="5"/>
  <c r="Z1525" i="5"/>
  <c r="AA1525" i="5"/>
  <c r="AB1525" i="5"/>
  <c r="AC1525" i="5"/>
  <c r="AA1526" i="5"/>
  <c r="AC1526" i="5"/>
  <c r="Z1528" i="5"/>
  <c r="AA1528" i="5"/>
  <c r="AB1528" i="5"/>
  <c r="AC1528" i="5"/>
  <c r="Z1529" i="5"/>
  <c r="AA1529" i="5"/>
  <c r="AB1529" i="5"/>
  <c r="AC1529" i="5"/>
  <c r="Z1530" i="5"/>
  <c r="AA1530" i="5"/>
  <c r="AB1530" i="5"/>
  <c r="AC1530" i="5"/>
  <c r="Z1531" i="5"/>
  <c r="AA1531" i="5"/>
  <c r="AB1531" i="5"/>
  <c r="AC1531" i="5"/>
  <c r="Z1532" i="5"/>
  <c r="AA1532" i="5"/>
  <c r="AB1532" i="5"/>
  <c r="AC1532" i="5"/>
  <c r="Z1533" i="5"/>
  <c r="AA1533" i="5"/>
  <c r="AB1533" i="5"/>
  <c r="AC1533" i="5"/>
  <c r="Z1534" i="5"/>
  <c r="AA1534" i="5"/>
  <c r="AB1534" i="5"/>
  <c r="AC1534" i="5"/>
  <c r="Z1535" i="5"/>
  <c r="AA1535" i="5"/>
  <c r="AB1535" i="5"/>
  <c r="AC1535" i="5"/>
  <c r="AA1536" i="5"/>
  <c r="AC1536" i="5"/>
  <c r="Z1538" i="5"/>
  <c r="AA1538" i="5"/>
  <c r="AB1538" i="5"/>
  <c r="AC1538" i="5"/>
  <c r="Z1539" i="5"/>
  <c r="AA1539" i="5"/>
  <c r="AB1539" i="5"/>
  <c r="AC1539" i="5"/>
  <c r="Z1540" i="5"/>
  <c r="AA1540" i="5"/>
  <c r="AB1540" i="5"/>
  <c r="AC1540" i="5"/>
  <c r="Z1541" i="5"/>
  <c r="AA1541" i="5"/>
  <c r="AB1541" i="5"/>
  <c r="AC1541" i="5"/>
  <c r="Z1542" i="5"/>
  <c r="AA1542" i="5"/>
  <c r="AB1542" i="5"/>
  <c r="AC1542" i="5"/>
  <c r="Z1543" i="5"/>
  <c r="AA1543" i="5"/>
  <c r="AB1543" i="5"/>
  <c r="AC1543" i="5"/>
  <c r="Z1544" i="5"/>
  <c r="AA1544" i="5"/>
  <c r="AB1544" i="5"/>
  <c r="AC1544" i="5"/>
  <c r="Z1545" i="5"/>
  <c r="AA1545" i="5"/>
  <c r="AB1545" i="5"/>
  <c r="AC1545" i="5"/>
  <c r="AA1546" i="5"/>
  <c r="AC1546" i="5"/>
  <c r="Z1548" i="5"/>
  <c r="AA1548" i="5"/>
  <c r="AB1548" i="5"/>
  <c r="AC1548" i="5"/>
  <c r="Z1549" i="5"/>
  <c r="AA1549" i="5"/>
  <c r="AB1549" i="5"/>
  <c r="AC1549" i="5"/>
  <c r="Z1550" i="5"/>
  <c r="AA1550" i="5"/>
  <c r="AB1550" i="5"/>
  <c r="AC1550" i="5"/>
  <c r="Z1551" i="5"/>
  <c r="AA1551" i="5"/>
  <c r="AB1551" i="5"/>
  <c r="AC1551" i="5"/>
  <c r="Z1552" i="5"/>
  <c r="AA1552" i="5"/>
  <c r="AB1552" i="5"/>
  <c r="AC1552" i="5"/>
  <c r="Z1553" i="5"/>
  <c r="AA1553" i="5"/>
  <c r="AB1553" i="5"/>
  <c r="AC1553" i="5"/>
  <c r="Z1554" i="5"/>
  <c r="AA1554" i="5"/>
  <c r="AB1554" i="5"/>
  <c r="AC1554" i="5"/>
  <c r="Z1555" i="5"/>
  <c r="AA1555" i="5"/>
  <c r="AB1555" i="5"/>
  <c r="AC1555" i="5"/>
  <c r="AA1556" i="5"/>
  <c r="AC1556" i="5"/>
  <c r="Z1558" i="5"/>
  <c r="AA1558" i="5"/>
  <c r="AB1558" i="5"/>
  <c r="AC1558" i="5"/>
  <c r="Z1559" i="5"/>
  <c r="AA1559" i="5"/>
  <c r="AB1559" i="5"/>
  <c r="AC1559" i="5"/>
  <c r="Z1560" i="5"/>
  <c r="AA1560" i="5"/>
  <c r="AB1560" i="5"/>
  <c r="AC1560" i="5"/>
  <c r="Z1561" i="5"/>
  <c r="AA1561" i="5"/>
  <c r="AB1561" i="5"/>
  <c r="AC1561" i="5"/>
  <c r="Z1562" i="5"/>
  <c r="AA1562" i="5"/>
  <c r="AB1562" i="5"/>
  <c r="AC1562" i="5"/>
  <c r="Z1563" i="5"/>
  <c r="AA1563" i="5"/>
  <c r="AB1563" i="5"/>
  <c r="AC1563" i="5"/>
  <c r="Z1564" i="5"/>
  <c r="AA1564" i="5"/>
  <c r="AB1564" i="5"/>
  <c r="AC1564" i="5"/>
  <c r="Z1565" i="5"/>
  <c r="AA1565" i="5"/>
  <c r="AB1565" i="5"/>
  <c r="AC1565" i="5"/>
  <c r="AA1566" i="5"/>
  <c r="AC1566" i="5"/>
  <c r="Z1568" i="5"/>
  <c r="AA1568" i="5"/>
  <c r="AB1568" i="5"/>
  <c r="AC1568" i="5"/>
  <c r="Z1569" i="5"/>
  <c r="AA1569" i="5"/>
  <c r="AB1569" i="5"/>
  <c r="AC1569" i="5"/>
  <c r="Z1570" i="5"/>
  <c r="AA1570" i="5"/>
  <c r="AB1570" i="5"/>
  <c r="AC1570" i="5"/>
  <c r="Z1571" i="5"/>
  <c r="AA1571" i="5"/>
  <c r="AB1571" i="5"/>
  <c r="AC1571" i="5"/>
  <c r="Z1572" i="5"/>
  <c r="AA1572" i="5"/>
  <c r="AB1572" i="5"/>
  <c r="AC1572" i="5"/>
  <c r="Z1573" i="5"/>
  <c r="AA1573" i="5"/>
  <c r="AB1573" i="5"/>
  <c r="AC1573" i="5"/>
  <c r="Z1574" i="5"/>
  <c r="AA1574" i="5"/>
  <c r="AB1574" i="5"/>
  <c r="AC1574" i="5"/>
  <c r="Z1575" i="5"/>
  <c r="AA1575" i="5"/>
  <c r="AB1575" i="5"/>
  <c r="AC1575" i="5"/>
  <c r="Z1576" i="5"/>
  <c r="AA1576" i="5"/>
  <c r="AB1576" i="5"/>
  <c r="AC1576" i="5"/>
  <c r="Z1577" i="5"/>
  <c r="AA1577" i="5"/>
  <c r="AB1577" i="5"/>
  <c r="AC1577" i="5"/>
  <c r="AA1578" i="5"/>
  <c r="AC1578" i="5"/>
  <c r="Z1580" i="5"/>
  <c r="AA1580" i="5"/>
  <c r="AB1580" i="5"/>
  <c r="AC1580" i="5"/>
  <c r="Z1581" i="5"/>
  <c r="AA1581" i="5"/>
  <c r="AB1581" i="5"/>
  <c r="AC1581" i="5"/>
  <c r="Z1582" i="5"/>
  <c r="AA1582" i="5"/>
  <c r="AB1582" i="5"/>
  <c r="AC1582" i="5"/>
  <c r="Z1583" i="5"/>
  <c r="AA1583" i="5"/>
  <c r="AB1583" i="5"/>
  <c r="AC1583" i="5"/>
  <c r="Z1584" i="5"/>
  <c r="AA1584" i="5"/>
  <c r="AB1584" i="5"/>
  <c r="AC1584" i="5"/>
  <c r="Z1585" i="5"/>
  <c r="AA1585" i="5"/>
  <c r="AB1585" i="5"/>
  <c r="AC1585" i="5"/>
  <c r="Z1586" i="5"/>
  <c r="AA1586" i="5"/>
  <c r="AB1586" i="5"/>
  <c r="AC1586" i="5"/>
  <c r="Z1587" i="5"/>
  <c r="AA1587" i="5"/>
  <c r="AB1587" i="5"/>
  <c r="AC1587" i="5"/>
  <c r="Z1588" i="5"/>
  <c r="AA1588" i="5"/>
  <c r="AB1588" i="5"/>
  <c r="AC1588" i="5"/>
  <c r="Z1589" i="5"/>
  <c r="AA1589" i="5"/>
  <c r="AB1589" i="5"/>
  <c r="AC1589" i="5"/>
  <c r="Z1590" i="5"/>
  <c r="AA1590" i="5"/>
  <c r="AB1590" i="5"/>
  <c r="AC1590" i="5"/>
  <c r="Z1591" i="5"/>
  <c r="AA1591" i="5"/>
  <c r="AB1591" i="5"/>
  <c r="AC1591" i="5"/>
  <c r="Z1592" i="5"/>
  <c r="AA1592" i="5"/>
  <c r="AB1592" i="5"/>
  <c r="AC1592" i="5"/>
  <c r="Z1593" i="5"/>
  <c r="AA1593" i="5"/>
  <c r="AB1593" i="5"/>
  <c r="AC1593" i="5"/>
  <c r="Z1594" i="5"/>
  <c r="AA1594" i="5"/>
  <c r="AB1594" i="5"/>
  <c r="AC1594" i="5"/>
  <c r="Z1595" i="5"/>
  <c r="AA1595" i="5"/>
  <c r="AB1595" i="5"/>
  <c r="AC1595" i="5"/>
  <c r="AA1596" i="5"/>
  <c r="AC1596" i="5"/>
  <c r="Z1598" i="5"/>
  <c r="AA1598" i="5"/>
  <c r="AB1598" i="5"/>
  <c r="AC1598" i="5"/>
  <c r="Z1599" i="5"/>
  <c r="AA1599" i="5"/>
  <c r="AB1599" i="5"/>
  <c r="AC1599" i="5"/>
  <c r="Z1600" i="5"/>
  <c r="AA1600" i="5"/>
  <c r="AB1600" i="5"/>
  <c r="AC1600" i="5"/>
  <c r="Z1601" i="5"/>
  <c r="AA1601" i="5"/>
  <c r="AB1601" i="5"/>
  <c r="AC1601" i="5"/>
  <c r="Z1602" i="5"/>
  <c r="AA1602" i="5"/>
  <c r="AB1602" i="5"/>
  <c r="AC1602" i="5"/>
  <c r="Z1603" i="5"/>
  <c r="AA1603" i="5"/>
  <c r="AB1603" i="5"/>
  <c r="AC1603" i="5"/>
  <c r="Z1604" i="5"/>
  <c r="AA1604" i="5"/>
  <c r="AB1604" i="5"/>
  <c r="AC1604" i="5"/>
  <c r="Z1605" i="5"/>
  <c r="AA1605" i="5"/>
  <c r="AB1605" i="5"/>
  <c r="AC1605" i="5"/>
  <c r="Z1606" i="5"/>
  <c r="AA1606" i="5"/>
  <c r="AB1606" i="5"/>
  <c r="AC1606" i="5"/>
  <c r="Z1607" i="5"/>
  <c r="AA1607" i="5"/>
  <c r="AB1607" i="5"/>
  <c r="AC1607" i="5"/>
  <c r="Z1608" i="5"/>
  <c r="AA1608" i="5"/>
  <c r="AB1608" i="5"/>
  <c r="AC1608" i="5"/>
  <c r="Z1609" i="5"/>
  <c r="AA1609" i="5"/>
  <c r="AB1609" i="5"/>
  <c r="AC1609" i="5"/>
  <c r="Z1610" i="5"/>
  <c r="AA1610" i="5"/>
  <c r="AB1610" i="5"/>
  <c r="AC1610" i="5"/>
  <c r="Z1611" i="5"/>
  <c r="AA1611" i="5"/>
  <c r="AB1611" i="5"/>
  <c r="AC1611" i="5"/>
  <c r="Z1612" i="5"/>
  <c r="AA1612" i="5"/>
  <c r="AB1612" i="5"/>
  <c r="AC1612" i="5"/>
  <c r="Z1613" i="5"/>
  <c r="AA1613" i="5"/>
  <c r="AB1613" i="5"/>
  <c r="AC1613" i="5"/>
  <c r="AA1614" i="5"/>
  <c r="AC1614" i="5"/>
  <c r="Z1616" i="5"/>
  <c r="AA1616" i="5"/>
  <c r="AB1616" i="5"/>
  <c r="AC1616" i="5"/>
  <c r="Z1617" i="5"/>
  <c r="AA1617" i="5"/>
  <c r="AB1617" i="5"/>
  <c r="AC1617" i="5"/>
  <c r="Z1618" i="5"/>
  <c r="AA1618" i="5"/>
  <c r="AB1618" i="5"/>
  <c r="AC1618" i="5"/>
  <c r="Z1619" i="5"/>
  <c r="AA1619" i="5"/>
  <c r="AB1619" i="5"/>
  <c r="AC1619" i="5"/>
  <c r="Z1620" i="5"/>
  <c r="AA1620" i="5"/>
  <c r="AB1620" i="5"/>
  <c r="AC1620" i="5"/>
  <c r="Z1621" i="5"/>
  <c r="AA1621" i="5"/>
  <c r="AB1621" i="5"/>
  <c r="AC1621" i="5"/>
  <c r="Z1622" i="5"/>
  <c r="AA1622" i="5"/>
  <c r="AB1622" i="5"/>
  <c r="AC1622" i="5"/>
  <c r="Z1623" i="5"/>
  <c r="AA1623" i="5"/>
  <c r="AB1623" i="5"/>
  <c r="AC1623" i="5"/>
  <c r="Z1624" i="5"/>
  <c r="AA1624" i="5"/>
  <c r="AB1624" i="5"/>
  <c r="AC1624" i="5"/>
  <c r="Z1625" i="5"/>
  <c r="AA1625" i="5"/>
  <c r="AB1625" i="5"/>
  <c r="AC1625" i="5"/>
  <c r="Z1626" i="5"/>
  <c r="AA1626" i="5"/>
  <c r="AB1626" i="5"/>
  <c r="AC1626" i="5"/>
  <c r="Z1627" i="5"/>
  <c r="AA1627" i="5"/>
  <c r="AB1627" i="5"/>
  <c r="AC1627" i="5"/>
  <c r="Z1628" i="5"/>
  <c r="AA1628" i="5"/>
  <c r="AB1628" i="5"/>
  <c r="AC1628" i="5"/>
  <c r="Z1629" i="5"/>
  <c r="AA1629" i="5"/>
  <c r="AB1629" i="5"/>
  <c r="AC1629" i="5"/>
  <c r="Z1630" i="5"/>
  <c r="AA1630" i="5"/>
  <c r="AB1630" i="5"/>
  <c r="AC1630" i="5"/>
  <c r="Z1631" i="5"/>
  <c r="AA1631" i="5"/>
  <c r="AB1631" i="5"/>
  <c r="AC1631" i="5"/>
  <c r="AA1632" i="5"/>
  <c r="AC1632" i="5"/>
  <c r="Z1634" i="5"/>
  <c r="AA1634" i="5"/>
  <c r="AB1634" i="5"/>
  <c r="AC1634" i="5"/>
  <c r="Z1635" i="5"/>
  <c r="AA1635" i="5"/>
  <c r="AB1635" i="5"/>
  <c r="AC1635" i="5"/>
  <c r="Z1636" i="5"/>
  <c r="AA1636" i="5"/>
  <c r="AB1636" i="5"/>
  <c r="AC1636" i="5"/>
  <c r="Z1637" i="5"/>
  <c r="AA1637" i="5"/>
  <c r="AB1637" i="5"/>
  <c r="AC1637" i="5"/>
  <c r="Z1638" i="5"/>
  <c r="AA1638" i="5"/>
  <c r="AB1638" i="5"/>
  <c r="AC1638" i="5"/>
  <c r="Z1639" i="5"/>
  <c r="AA1639" i="5"/>
  <c r="AB1639" i="5"/>
  <c r="AC1639" i="5"/>
  <c r="Z1640" i="5"/>
  <c r="AA1640" i="5"/>
  <c r="AB1640" i="5"/>
  <c r="AC1640" i="5"/>
  <c r="Z1641" i="5"/>
  <c r="AA1641" i="5"/>
  <c r="AB1641" i="5"/>
  <c r="AC1641" i="5"/>
  <c r="Z1642" i="5"/>
  <c r="AA1642" i="5"/>
  <c r="AB1642" i="5"/>
  <c r="AC1642" i="5"/>
  <c r="Z1643" i="5"/>
  <c r="AA1643" i="5"/>
  <c r="AB1643" i="5"/>
  <c r="AC1643" i="5"/>
  <c r="Z1644" i="5"/>
  <c r="AA1644" i="5"/>
  <c r="AB1644" i="5"/>
  <c r="AC1644" i="5"/>
  <c r="Z1645" i="5"/>
  <c r="AA1645" i="5"/>
  <c r="AB1645" i="5"/>
  <c r="AC1645" i="5"/>
  <c r="Z1646" i="5"/>
  <c r="AA1646" i="5"/>
  <c r="AB1646" i="5"/>
  <c r="AC1646" i="5"/>
  <c r="Z1647" i="5"/>
  <c r="AA1647" i="5"/>
  <c r="AB1647" i="5"/>
  <c r="AC1647" i="5"/>
  <c r="Z1648" i="5"/>
  <c r="AA1648" i="5"/>
  <c r="AB1648" i="5"/>
  <c r="AC1648" i="5"/>
  <c r="Z1649" i="5"/>
  <c r="AA1649" i="5"/>
  <c r="AB1649" i="5"/>
  <c r="AC1649" i="5"/>
  <c r="AA1650" i="5"/>
  <c r="AC1650" i="5"/>
  <c r="Z1652" i="5"/>
  <c r="AA1652" i="5"/>
  <c r="AB1652" i="5"/>
  <c r="AC1652" i="5"/>
  <c r="Z1653" i="5"/>
  <c r="AA1653" i="5"/>
  <c r="AB1653" i="5"/>
  <c r="AC1653" i="5"/>
  <c r="Z1654" i="5"/>
  <c r="AA1654" i="5"/>
  <c r="AB1654" i="5"/>
  <c r="AC1654" i="5"/>
  <c r="Z1655" i="5"/>
  <c r="AA1655" i="5"/>
  <c r="AB1655" i="5"/>
  <c r="AC1655" i="5"/>
  <c r="Z1656" i="5"/>
  <c r="AA1656" i="5"/>
  <c r="AB1656" i="5"/>
  <c r="AC1656" i="5"/>
  <c r="Z1657" i="5"/>
  <c r="AA1657" i="5"/>
  <c r="AB1657" i="5"/>
  <c r="AC1657" i="5"/>
  <c r="Z1658" i="5"/>
  <c r="AA1658" i="5"/>
  <c r="AB1658" i="5"/>
  <c r="AC1658" i="5"/>
  <c r="Z1659" i="5"/>
  <c r="AA1659" i="5"/>
  <c r="AB1659" i="5"/>
  <c r="AC1659" i="5"/>
  <c r="Z1660" i="5"/>
  <c r="AA1660" i="5"/>
  <c r="AB1660" i="5"/>
  <c r="AC1660" i="5"/>
  <c r="Z1661" i="5"/>
  <c r="AA1661" i="5"/>
  <c r="AB1661" i="5"/>
  <c r="AC1661" i="5"/>
  <c r="Z1662" i="5"/>
  <c r="AA1662" i="5"/>
  <c r="AB1662" i="5"/>
  <c r="AC1662" i="5"/>
  <c r="Z1663" i="5"/>
  <c r="AA1663" i="5"/>
  <c r="AB1663" i="5"/>
  <c r="AC1663" i="5"/>
  <c r="Z1664" i="5"/>
  <c r="AA1664" i="5"/>
  <c r="AB1664" i="5"/>
  <c r="AC1664" i="5"/>
  <c r="Z1665" i="5"/>
  <c r="AA1665" i="5"/>
  <c r="AB1665" i="5"/>
  <c r="AC1665" i="5"/>
  <c r="Z1666" i="5"/>
  <c r="AA1666" i="5"/>
  <c r="AB1666" i="5"/>
  <c r="AC1666" i="5"/>
  <c r="Z1667" i="5"/>
  <c r="AA1667" i="5"/>
  <c r="AB1667" i="5"/>
  <c r="AC1667" i="5"/>
  <c r="AA1668" i="5"/>
  <c r="AC1668" i="5"/>
  <c r="Z1670" i="5"/>
  <c r="AA1670" i="5"/>
  <c r="AB1670" i="5"/>
  <c r="AC1670" i="5"/>
  <c r="Z1671" i="5"/>
  <c r="AA1671" i="5"/>
  <c r="AB1671" i="5"/>
  <c r="AC1671" i="5"/>
  <c r="Z1672" i="5"/>
  <c r="AA1672" i="5"/>
  <c r="AB1672" i="5"/>
  <c r="AC1672" i="5"/>
  <c r="Z1673" i="5"/>
  <c r="AA1673" i="5"/>
  <c r="AB1673" i="5"/>
  <c r="AC1673" i="5"/>
  <c r="Z1674" i="5"/>
  <c r="AA1674" i="5"/>
  <c r="AB1674" i="5"/>
  <c r="AC1674" i="5"/>
  <c r="Z1675" i="5"/>
  <c r="AA1675" i="5"/>
  <c r="AB1675" i="5"/>
  <c r="AC1675" i="5"/>
  <c r="Z1676" i="5"/>
  <c r="AA1676" i="5"/>
  <c r="AB1676" i="5"/>
  <c r="AC1676" i="5"/>
  <c r="Z1677" i="5"/>
  <c r="AA1677" i="5"/>
  <c r="AB1677" i="5"/>
  <c r="AC1677" i="5"/>
  <c r="Z1678" i="5"/>
  <c r="AA1678" i="5"/>
  <c r="AB1678" i="5"/>
  <c r="AC1678" i="5"/>
  <c r="Z1679" i="5"/>
  <c r="AA1679" i="5"/>
  <c r="AB1679" i="5"/>
  <c r="AC1679" i="5"/>
  <c r="Z1680" i="5"/>
  <c r="AA1680" i="5"/>
  <c r="AB1680" i="5"/>
  <c r="AC1680" i="5"/>
  <c r="Z1681" i="5"/>
  <c r="AA1681" i="5"/>
  <c r="AB1681" i="5"/>
  <c r="AC1681" i="5"/>
  <c r="Z1682" i="5"/>
  <c r="AA1682" i="5"/>
  <c r="AB1682" i="5"/>
  <c r="AC1682" i="5"/>
  <c r="Z1683" i="5"/>
  <c r="AA1683" i="5"/>
  <c r="AB1683" i="5"/>
  <c r="AC1683" i="5"/>
  <c r="Z1684" i="5"/>
  <c r="AA1684" i="5"/>
  <c r="AB1684" i="5"/>
  <c r="AC1684" i="5"/>
  <c r="Z1685" i="5"/>
  <c r="AA1685" i="5"/>
  <c r="AB1685" i="5"/>
  <c r="AC1685" i="5"/>
  <c r="AA1686" i="5"/>
  <c r="AC1686" i="5"/>
  <c r="Z1688" i="5"/>
  <c r="AA1688" i="5"/>
  <c r="AB1688" i="5"/>
  <c r="AC1688" i="5"/>
  <c r="Z1689" i="5"/>
  <c r="AA1689" i="5"/>
  <c r="AB1689" i="5"/>
  <c r="AC1689" i="5"/>
  <c r="Z1690" i="5"/>
  <c r="AA1690" i="5"/>
  <c r="AB1690" i="5"/>
  <c r="AC1690" i="5"/>
  <c r="Z1691" i="5"/>
  <c r="AA1691" i="5"/>
  <c r="AB1691" i="5"/>
  <c r="AC1691" i="5"/>
  <c r="Z1692" i="5"/>
  <c r="AA1692" i="5"/>
  <c r="AB1692" i="5"/>
  <c r="AC1692" i="5"/>
  <c r="Z1693" i="5"/>
  <c r="AA1693" i="5"/>
  <c r="AB1693" i="5"/>
  <c r="AC1693" i="5"/>
  <c r="Z1694" i="5"/>
  <c r="AA1694" i="5"/>
  <c r="AB1694" i="5"/>
  <c r="AC1694" i="5"/>
  <c r="Z1695" i="5"/>
  <c r="AA1695" i="5"/>
  <c r="AB1695" i="5"/>
  <c r="AC1695" i="5"/>
  <c r="Z1696" i="5"/>
  <c r="AA1696" i="5"/>
  <c r="AB1696" i="5"/>
  <c r="AC1696" i="5"/>
  <c r="Z1697" i="5"/>
  <c r="AA1697" i="5"/>
  <c r="AB1697" i="5"/>
  <c r="AC1697" i="5"/>
  <c r="Z1698" i="5"/>
  <c r="AA1698" i="5"/>
  <c r="AB1698" i="5"/>
  <c r="AC1698" i="5"/>
  <c r="Z1699" i="5"/>
  <c r="AA1699" i="5"/>
  <c r="AB1699" i="5"/>
  <c r="AC1699" i="5"/>
  <c r="Z1700" i="5"/>
  <c r="AA1700" i="5"/>
  <c r="AB1700" i="5"/>
  <c r="AC1700" i="5"/>
  <c r="Z1701" i="5"/>
  <c r="AA1701" i="5"/>
  <c r="AB1701" i="5"/>
  <c r="AC1701" i="5"/>
  <c r="Z1702" i="5"/>
  <c r="AA1702" i="5"/>
  <c r="AB1702" i="5"/>
  <c r="AC1702" i="5"/>
  <c r="Z1703" i="5"/>
  <c r="AA1703" i="5"/>
  <c r="AB1703" i="5"/>
  <c r="AC1703" i="5"/>
  <c r="Z1704" i="5"/>
  <c r="AA1704" i="5"/>
  <c r="AB1704" i="5"/>
  <c r="AC1704" i="5"/>
  <c r="Z1705" i="5"/>
  <c r="AA1705" i="5"/>
  <c r="AB1705" i="5"/>
  <c r="AC1705" i="5"/>
  <c r="Z1706" i="5"/>
  <c r="AA1706" i="5"/>
  <c r="AB1706" i="5"/>
  <c r="AC1706" i="5"/>
  <c r="Z1707" i="5"/>
  <c r="AA1707" i="5"/>
  <c r="AB1707" i="5"/>
  <c r="AC1707" i="5"/>
  <c r="AA1708" i="5"/>
  <c r="AC1708" i="5"/>
  <c r="Z1710" i="5"/>
  <c r="AA1710" i="5"/>
  <c r="AB1710" i="5"/>
  <c r="AC1710" i="5"/>
  <c r="Z1711" i="5"/>
  <c r="AA1711" i="5"/>
  <c r="AB1711" i="5"/>
  <c r="AC1711" i="5"/>
  <c r="Z1712" i="5"/>
  <c r="AA1712" i="5"/>
  <c r="AB1712" i="5"/>
  <c r="AC1712" i="5"/>
  <c r="Z1713" i="5"/>
  <c r="AA1713" i="5"/>
  <c r="AB1713" i="5"/>
  <c r="AC1713" i="5"/>
  <c r="Z1714" i="5"/>
  <c r="AA1714" i="5"/>
  <c r="AB1714" i="5"/>
  <c r="AC1714" i="5"/>
  <c r="Z1715" i="5"/>
  <c r="AA1715" i="5"/>
  <c r="AB1715" i="5"/>
  <c r="AC1715" i="5"/>
  <c r="Z1716" i="5"/>
  <c r="AA1716" i="5"/>
  <c r="AB1716" i="5"/>
  <c r="AC1716" i="5"/>
  <c r="Z1717" i="5"/>
  <c r="AA1717" i="5"/>
  <c r="AB1717" i="5"/>
  <c r="AC1717" i="5"/>
  <c r="Z1718" i="5"/>
  <c r="AA1718" i="5"/>
  <c r="AB1718" i="5"/>
  <c r="AC1718" i="5"/>
  <c r="Z1719" i="5"/>
  <c r="AA1719" i="5"/>
  <c r="AB1719" i="5"/>
  <c r="AC1719" i="5"/>
  <c r="Z1720" i="5"/>
  <c r="AA1720" i="5"/>
  <c r="AB1720" i="5"/>
  <c r="AC1720" i="5"/>
  <c r="Z1721" i="5"/>
  <c r="AA1721" i="5"/>
  <c r="AB1721" i="5"/>
  <c r="AC1721" i="5"/>
  <c r="Z1722" i="5"/>
  <c r="AA1722" i="5"/>
  <c r="AB1722" i="5"/>
  <c r="AC1722" i="5"/>
  <c r="Z1723" i="5"/>
  <c r="AA1723" i="5"/>
  <c r="AB1723" i="5"/>
  <c r="AC1723" i="5"/>
  <c r="Z1724" i="5"/>
  <c r="AA1724" i="5"/>
  <c r="AB1724" i="5"/>
  <c r="AC1724" i="5"/>
  <c r="Z1725" i="5"/>
  <c r="AA1725" i="5"/>
  <c r="AB1725" i="5"/>
  <c r="AC1725" i="5"/>
  <c r="AA1727" i="5"/>
  <c r="AC1727" i="5"/>
  <c r="Z1729" i="5"/>
  <c r="AA1729" i="5"/>
  <c r="AB1729" i="5"/>
  <c r="AC1729" i="5"/>
  <c r="Z1730" i="5"/>
  <c r="AA1730" i="5"/>
  <c r="AB1730" i="5"/>
  <c r="AC1730" i="5"/>
  <c r="Z1731" i="5"/>
  <c r="AA1731" i="5"/>
  <c r="AB1731" i="5"/>
  <c r="AC1731" i="5"/>
  <c r="Z1732" i="5"/>
  <c r="AA1732" i="5"/>
  <c r="AB1732" i="5"/>
  <c r="AC1732" i="5"/>
  <c r="Z1733" i="5"/>
  <c r="AA1733" i="5"/>
  <c r="AB1733" i="5"/>
  <c r="AC1733" i="5"/>
  <c r="Z1734" i="5"/>
  <c r="AA1734" i="5"/>
  <c r="AB1734" i="5"/>
  <c r="AC1734" i="5"/>
  <c r="Z1735" i="5"/>
  <c r="AA1735" i="5"/>
  <c r="AB1735" i="5"/>
  <c r="AC1735" i="5"/>
  <c r="Z1736" i="5"/>
  <c r="AA1736" i="5"/>
  <c r="AB1736" i="5"/>
  <c r="AC1736" i="5"/>
  <c r="Z1737" i="5"/>
  <c r="AA1737" i="5"/>
  <c r="AB1737" i="5"/>
  <c r="AC1737" i="5"/>
  <c r="Z1738" i="5"/>
  <c r="AA1738" i="5"/>
  <c r="AB1738" i="5"/>
  <c r="AC1738" i="5"/>
  <c r="Z1739" i="5"/>
  <c r="AA1739" i="5"/>
  <c r="AB1739" i="5"/>
  <c r="AC1739" i="5"/>
  <c r="Z1740" i="5"/>
  <c r="AA1740" i="5"/>
  <c r="AB1740" i="5"/>
  <c r="AC1740" i="5"/>
  <c r="Z1741" i="5"/>
  <c r="AA1741" i="5"/>
  <c r="AB1741" i="5"/>
  <c r="AC1741" i="5"/>
  <c r="Z1742" i="5"/>
  <c r="AA1742" i="5"/>
  <c r="AB1742" i="5"/>
  <c r="AC1742" i="5"/>
  <c r="Z1743" i="5"/>
  <c r="AA1743" i="5"/>
  <c r="AB1743" i="5"/>
  <c r="AC1743" i="5"/>
  <c r="Z1744" i="5"/>
  <c r="AA1744" i="5"/>
  <c r="AB1744" i="5"/>
  <c r="AC1744" i="5"/>
  <c r="AA1745" i="5"/>
  <c r="AC1745" i="5"/>
  <c r="Z1747" i="5"/>
  <c r="AA1747" i="5"/>
  <c r="AB1747" i="5"/>
  <c r="AC1747" i="5"/>
  <c r="Z1748" i="5"/>
  <c r="AA1748" i="5"/>
  <c r="AB1748" i="5"/>
  <c r="AC1748" i="5"/>
  <c r="Z1749" i="5"/>
  <c r="AA1749" i="5"/>
  <c r="AB1749" i="5"/>
  <c r="AC1749" i="5"/>
  <c r="Z1750" i="5"/>
  <c r="AA1750" i="5"/>
  <c r="AB1750" i="5"/>
  <c r="AC1750" i="5"/>
  <c r="Z1751" i="5"/>
  <c r="AA1751" i="5"/>
  <c r="AB1751" i="5"/>
  <c r="AC1751" i="5"/>
  <c r="Z1752" i="5"/>
  <c r="AA1752" i="5"/>
  <c r="AB1752" i="5"/>
  <c r="AC1752" i="5"/>
  <c r="Z1753" i="5"/>
  <c r="AA1753" i="5"/>
  <c r="AB1753" i="5"/>
  <c r="AC1753" i="5"/>
  <c r="Z1754" i="5"/>
  <c r="AA1754" i="5"/>
  <c r="AB1754" i="5"/>
  <c r="AC1754" i="5"/>
  <c r="Z1755" i="5"/>
  <c r="AA1755" i="5"/>
  <c r="AB1755" i="5"/>
  <c r="AC1755" i="5"/>
  <c r="Z1756" i="5"/>
  <c r="AA1756" i="5"/>
  <c r="AB1756" i="5"/>
  <c r="AC1756" i="5"/>
  <c r="Z1757" i="5"/>
  <c r="AA1757" i="5"/>
  <c r="AB1757" i="5"/>
  <c r="AC1757" i="5"/>
  <c r="Z1758" i="5"/>
  <c r="AA1758" i="5"/>
  <c r="AB1758" i="5"/>
  <c r="AC1758" i="5"/>
  <c r="Z1759" i="5"/>
  <c r="AA1759" i="5"/>
  <c r="AB1759" i="5"/>
  <c r="AC1759" i="5"/>
  <c r="Z1760" i="5"/>
  <c r="AA1760" i="5"/>
  <c r="AB1760" i="5"/>
  <c r="AC1760" i="5"/>
  <c r="Z1761" i="5"/>
  <c r="AA1761" i="5"/>
  <c r="AB1761" i="5"/>
  <c r="AC1761" i="5"/>
  <c r="Z1762" i="5"/>
  <c r="AA1762" i="5"/>
  <c r="AB1762" i="5"/>
  <c r="AC1762" i="5"/>
  <c r="AA1763" i="5"/>
  <c r="AC1763" i="5"/>
  <c r="Z1765" i="5"/>
  <c r="AA1765" i="5"/>
  <c r="AB1765" i="5"/>
  <c r="AC1765" i="5"/>
  <c r="Z1766" i="5"/>
  <c r="AA1766" i="5"/>
  <c r="AB1766" i="5"/>
  <c r="AC1766" i="5"/>
  <c r="Z1767" i="5"/>
  <c r="AA1767" i="5"/>
  <c r="AB1767" i="5"/>
  <c r="AC1767" i="5"/>
  <c r="Z1768" i="5"/>
  <c r="AA1768" i="5"/>
  <c r="AB1768" i="5"/>
  <c r="AC1768" i="5"/>
  <c r="Z1769" i="5"/>
  <c r="AA1769" i="5"/>
  <c r="AB1769" i="5"/>
  <c r="AC1769" i="5"/>
  <c r="Z1770" i="5"/>
  <c r="AA1770" i="5"/>
  <c r="AB1770" i="5"/>
  <c r="AC1770" i="5"/>
  <c r="Z1771" i="5"/>
  <c r="AA1771" i="5"/>
  <c r="AB1771" i="5"/>
  <c r="AC1771" i="5"/>
  <c r="Z1772" i="5"/>
  <c r="AA1772" i="5"/>
  <c r="AB1772" i="5"/>
  <c r="AC1772" i="5"/>
  <c r="Z1773" i="5"/>
  <c r="AA1773" i="5"/>
  <c r="AB1773" i="5"/>
  <c r="AC1773" i="5"/>
  <c r="Z1774" i="5"/>
  <c r="AA1774" i="5"/>
  <c r="AB1774" i="5"/>
  <c r="AC1774" i="5"/>
  <c r="X682" i="5"/>
  <c r="X193" i="5"/>
  <c r="X25" i="5"/>
  <c r="M58" i="5"/>
  <c r="M55" i="5"/>
  <c r="M52" i="5"/>
  <c r="M49" i="5"/>
  <c r="M46" i="5"/>
  <c r="M43" i="5"/>
  <c r="M40" i="5"/>
  <c r="M37" i="5"/>
  <c r="M34" i="5"/>
  <c r="M31" i="5"/>
  <c r="M28" i="5"/>
  <c r="M25" i="5"/>
  <c r="M99" i="5"/>
  <c r="M96" i="5"/>
  <c r="M93" i="5"/>
  <c r="M90" i="5"/>
  <c r="M87" i="5"/>
  <c r="M84" i="5"/>
  <c r="M81" i="5"/>
  <c r="M78" i="5"/>
  <c r="M75" i="5"/>
  <c r="M72" i="5"/>
  <c r="M69" i="5"/>
  <c r="M66" i="5"/>
  <c r="M142" i="5"/>
  <c r="M139" i="5"/>
  <c r="M136" i="5"/>
  <c r="M133" i="5"/>
  <c r="M130" i="5"/>
  <c r="M127" i="5"/>
  <c r="M124" i="5"/>
  <c r="M121" i="5"/>
  <c r="M118" i="5"/>
  <c r="M115" i="5"/>
  <c r="M112" i="5"/>
  <c r="M109" i="5"/>
  <c r="M183" i="5"/>
  <c r="M180" i="5"/>
  <c r="M177" i="5"/>
  <c r="M174" i="5"/>
  <c r="M171" i="5"/>
  <c r="M168" i="5"/>
  <c r="M165" i="5"/>
  <c r="M162" i="5"/>
  <c r="M159" i="5"/>
  <c r="M156" i="5"/>
  <c r="M153" i="5"/>
  <c r="M150" i="5"/>
  <c r="M226" i="5"/>
  <c r="M223" i="5"/>
  <c r="M220" i="5"/>
  <c r="M217" i="5"/>
  <c r="M214" i="5"/>
  <c r="M211" i="5"/>
  <c r="M208" i="5"/>
  <c r="M205" i="5"/>
  <c r="M202" i="5"/>
  <c r="M199" i="5"/>
  <c r="M196" i="5"/>
  <c r="M193" i="5"/>
  <c r="M267" i="5"/>
  <c r="M264" i="5"/>
  <c r="M261" i="5"/>
  <c r="M258" i="5"/>
  <c r="M255" i="5"/>
  <c r="M252" i="5"/>
  <c r="M249" i="5"/>
  <c r="M246" i="5"/>
  <c r="M243" i="5"/>
  <c r="M240" i="5"/>
  <c r="M237" i="5"/>
  <c r="M234" i="5"/>
  <c r="M309" i="5"/>
  <c r="M306" i="5"/>
  <c r="M303" i="5"/>
  <c r="M300" i="5"/>
  <c r="M297" i="5"/>
  <c r="M294" i="5"/>
  <c r="M291" i="5"/>
  <c r="M288" i="5"/>
  <c r="M285" i="5"/>
  <c r="M282" i="5"/>
  <c r="M279" i="5"/>
  <c r="M276" i="5"/>
  <c r="M351" i="5"/>
  <c r="M348" i="5"/>
  <c r="M345" i="5"/>
  <c r="M342" i="5"/>
  <c r="M339" i="5"/>
  <c r="M336" i="5"/>
  <c r="M333" i="5"/>
  <c r="M330" i="5"/>
  <c r="M327" i="5"/>
  <c r="M324" i="5"/>
  <c r="M321" i="5"/>
  <c r="M318" i="5"/>
  <c r="M392" i="5"/>
  <c r="M389" i="5"/>
  <c r="M386" i="5"/>
  <c r="M383" i="5"/>
  <c r="M380" i="5"/>
  <c r="M377" i="5"/>
  <c r="M374" i="5"/>
  <c r="M371" i="5"/>
  <c r="M368" i="5"/>
  <c r="M365" i="5"/>
  <c r="M362" i="5"/>
  <c r="M359" i="5"/>
  <c r="M433" i="5"/>
  <c r="M430" i="5"/>
  <c r="M427" i="5"/>
  <c r="M424" i="5"/>
  <c r="M421" i="5"/>
  <c r="M418" i="5"/>
  <c r="M415" i="5"/>
  <c r="M412" i="5"/>
  <c r="M409" i="5"/>
  <c r="M406" i="5"/>
  <c r="M403" i="5"/>
  <c r="M400" i="5"/>
  <c r="O462" i="5"/>
  <c r="N462" i="5"/>
  <c r="M462" i="5"/>
  <c r="L462" i="5"/>
  <c r="K462" i="5"/>
  <c r="J462" i="5"/>
  <c r="I462" i="5"/>
  <c r="H462" i="5"/>
  <c r="G462" i="5"/>
  <c r="F462" i="5"/>
  <c r="E462" i="5"/>
  <c r="D462" i="5"/>
  <c r="P461" i="5"/>
  <c r="P460" i="5"/>
  <c r="P459" i="5"/>
  <c r="P458" i="5"/>
  <c r="P457" i="5"/>
  <c r="P456" i="5"/>
  <c r="P455" i="5"/>
  <c r="P454" i="5"/>
  <c r="P453" i="5"/>
  <c r="P452" i="5"/>
  <c r="P451" i="5"/>
  <c r="P450" i="5"/>
  <c r="P449" i="5"/>
  <c r="P448" i="5"/>
  <c r="P447" i="5"/>
  <c r="P446" i="5"/>
  <c r="P445" i="5"/>
  <c r="P444" i="5"/>
  <c r="O487" i="5"/>
  <c r="N487" i="5"/>
  <c r="M487" i="5"/>
  <c r="L487" i="5"/>
  <c r="K487" i="5"/>
  <c r="J487" i="5"/>
  <c r="I487" i="5"/>
  <c r="H487" i="5"/>
  <c r="G487" i="5"/>
  <c r="F487" i="5"/>
  <c r="E487" i="5"/>
  <c r="D487" i="5"/>
  <c r="P486" i="5"/>
  <c r="P485" i="5"/>
  <c r="P484" i="5"/>
  <c r="P483" i="5"/>
  <c r="P482" i="5"/>
  <c r="P481" i="5"/>
  <c r="P480" i="5"/>
  <c r="P479" i="5"/>
  <c r="P478" i="5"/>
  <c r="P477" i="5"/>
  <c r="P476" i="5"/>
  <c r="P475" i="5"/>
  <c r="P474" i="5"/>
  <c r="P473" i="5"/>
  <c r="P472" i="5"/>
  <c r="P471" i="5"/>
  <c r="P470" i="5"/>
  <c r="P469" i="5"/>
  <c r="L499" i="5"/>
  <c r="K499" i="5"/>
  <c r="J499" i="5"/>
  <c r="M498" i="5"/>
  <c r="M497" i="5"/>
  <c r="M496" i="5"/>
  <c r="M495" i="5"/>
  <c r="M494" i="5"/>
  <c r="M493" i="5"/>
  <c r="O548" i="5"/>
  <c r="N548" i="5"/>
  <c r="M548" i="5"/>
  <c r="L548" i="5"/>
  <c r="K548" i="5"/>
  <c r="J548" i="5"/>
  <c r="I548" i="5"/>
  <c r="H548" i="5"/>
  <c r="G548" i="5"/>
  <c r="F548" i="5"/>
  <c r="E548" i="5"/>
  <c r="D548" i="5"/>
  <c r="P547" i="5"/>
  <c r="P546" i="5"/>
  <c r="P545" i="5"/>
  <c r="P544" i="5"/>
  <c r="P543" i="5"/>
  <c r="P542" i="5"/>
  <c r="P541" i="5"/>
  <c r="P540" i="5"/>
  <c r="P539" i="5"/>
  <c r="P538" i="5"/>
  <c r="P537" i="5"/>
  <c r="P536" i="5"/>
  <c r="P535" i="5"/>
  <c r="P534" i="5"/>
  <c r="P533" i="5"/>
  <c r="P532" i="5"/>
  <c r="P531" i="5"/>
  <c r="P530" i="5"/>
  <c r="O572" i="5"/>
  <c r="N572" i="5"/>
  <c r="M572" i="5"/>
  <c r="L572" i="5"/>
  <c r="K572" i="5"/>
  <c r="J572" i="5"/>
  <c r="I572" i="5"/>
  <c r="H572" i="5"/>
  <c r="G572" i="5"/>
  <c r="F572" i="5"/>
  <c r="E572" i="5"/>
  <c r="D572" i="5"/>
  <c r="P571" i="5"/>
  <c r="P570" i="5"/>
  <c r="P569" i="5"/>
  <c r="P568" i="5"/>
  <c r="P567" i="5"/>
  <c r="P566" i="5"/>
  <c r="P565" i="5"/>
  <c r="P564" i="5"/>
  <c r="P563" i="5"/>
  <c r="P562" i="5"/>
  <c r="P561" i="5"/>
  <c r="P560" i="5"/>
  <c r="P559" i="5"/>
  <c r="P558" i="5"/>
  <c r="P557" i="5"/>
  <c r="P556" i="5"/>
  <c r="P555" i="5"/>
  <c r="P554" i="5"/>
  <c r="O596" i="5"/>
  <c r="N596" i="5"/>
  <c r="M596" i="5"/>
  <c r="L596" i="5"/>
  <c r="K596" i="5"/>
  <c r="J596" i="5"/>
  <c r="I596" i="5"/>
  <c r="H596" i="5"/>
  <c r="G596" i="5"/>
  <c r="F596" i="5"/>
  <c r="E596" i="5"/>
  <c r="D596" i="5"/>
  <c r="P595" i="5"/>
  <c r="P594" i="5"/>
  <c r="P593" i="5"/>
  <c r="P592" i="5"/>
  <c r="P591" i="5"/>
  <c r="P590" i="5"/>
  <c r="P589" i="5"/>
  <c r="P588" i="5"/>
  <c r="P587" i="5"/>
  <c r="P586" i="5"/>
  <c r="P585" i="5"/>
  <c r="P584" i="5"/>
  <c r="P583" i="5"/>
  <c r="P582" i="5"/>
  <c r="P581" i="5"/>
  <c r="P580" i="5"/>
  <c r="P579" i="5"/>
  <c r="P578" i="5"/>
  <c r="O624" i="5"/>
  <c r="N624" i="5"/>
  <c r="M624" i="5"/>
  <c r="L624" i="5"/>
  <c r="K624" i="5"/>
  <c r="J624" i="5"/>
  <c r="I624" i="5"/>
  <c r="H624" i="5"/>
  <c r="G624" i="5"/>
  <c r="F624" i="5"/>
  <c r="E624" i="5"/>
  <c r="D624" i="5"/>
  <c r="P623" i="5"/>
  <c r="P622" i="5"/>
  <c r="P621" i="5"/>
  <c r="P620" i="5"/>
  <c r="P619" i="5"/>
  <c r="P618" i="5"/>
  <c r="P617" i="5"/>
  <c r="P616" i="5"/>
  <c r="P615" i="5"/>
  <c r="P614" i="5"/>
  <c r="P613" i="5"/>
  <c r="P612" i="5"/>
  <c r="P611" i="5"/>
  <c r="P610" i="5"/>
  <c r="P609" i="5"/>
  <c r="P608" i="5"/>
  <c r="P607" i="5"/>
  <c r="P606" i="5"/>
  <c r="O648" i="5"/>
  <c r="N648" i="5"/>
  <c r="M648" i="5"/>
  <c r="L648" i="5"/>
  <c r="K648" i="5"/>
  <c r="J648" i="5"/>
  <c r="I648" i="5"/>
  <c r="H648" i="5"/>
  <c r="G648" i="5"/>
  <c r="F648" i="5"/>
  <c r="E648" i="5"/>
  <c r="D648" i="5"/>
  <c r="P647" i="5"/>
  <c r="P646" i="5"/>
  <c r="P645" i="5"/>
  <c r="P644" i="5"/>
  <c r="P643" i="5"/>
  <c r="P642" i="5"/>
  <c r="P641" i="5"/>
  <c r="P640" i="5"/>
  <c r="P639" i="5"/>
  <c r="P638" i="5"/>
  <c r="P637" i="5"/>
  <c r="P636" i="5"/>
  <c r="P635" i="5"/>
  <c r="P634" i="5"/>
  <c r="P633" i="5"/>
  <c r="P632" i="5"/>
  <c r="P631" i="5"/>
  <c r="P630" i="5"/>
  <c r="O672" i="5"/>
  <c r="N672" i="5"/>
  <c r="M672" i="5"/>
  <c r="L672" i="5"/>
  <c r="K672" i="5"/>
  <c r="J672" i="5"/>
  <c r="I672" i="5"/>
  <c r="H672" i="5"/>
  <c r="G672" i="5"/>
  <c r="F672" i="5"/>
  <c r="E672" i="5"/>
  <c r="D672" i="5"/>
  <c r="P671" i="5"/>
  <c r="P670" i="5"/>
  <c r="P669" i="5"/>
  <c r="P668" i="5"/>
  <c r="P667" i="5"/>
  <c r="P666" i="5"/>
  <c r="P665" i="5"/>
  <c r="P664" i="5"/>
  <c r="P663" i="5"/>
  <c r="P662" i="5"/>
  <c r="P661" i="5"/>
  <c r="P660" i="5"/>
  <c r="P659" i="5"/>
  <c r="P658" i="5"/>
  <c r="P657" i="5"/>
  <c r="P656" i="5"/>
  <c r="P655" i="5"/>
  <c r="P654" i="5"/>
  <c r="M715" i="5"/>
  <c r="M712" i="5"/>
  <c r="M709" i="5"/>
  <c r="M706" i="5"/>
  <c r="M703" i="5"/>
  <c r="M700" i="5"/>
  <c r="M697" i="5"/>
  <c r="M694" i="5"/>
  <c r="M691" i="5"/>
  <c r="M688" i="5"/>
  <c r="M685" i="5"/>
  <c r="M682" i="5"/>
  <c r="M756" i="5"/>
  <c r="M753" i="5"/>
  <c r="M750" i="5"/>
  <c r="M747" i="5"/>
  <c r="M744" i="5"/>
  <c r="M741" i="5"/>
  <c r="M738" i="5"/>
  <c r="M735" i="5"/>
  <c r="M732" i="5"/>
  <c r="M729" i="5"/>
  <c r="M726" i="5"/>
  <c r="M723" i="5"/>
  <c r="M797" i="5"/>
  <c r="M794" i="5"/>
  <c r="M791" i="5"/>
  <c r="M788" i="5"/>
  <c r="M785" i="5"/>
  <c r="M782" i="5"/>
  <c r="M779" i="5"/>
  <c r="M776" i="5"/>
  <c r="M773" i="5"/>
  <c r="M770" i="5"/>
  <c r="M767" i="5"/>
  <c r="M764" i="5"/>
  <c r="M841" i="5"/>
  <c r="M838" i="5"/>
  <c r="M835" i="5"/>
  <c r="M832" i="5"/>
  <c r="M829" i="5"/>
  <c r="M826" i="5"/>
  <c r="M823" i="5"/>
  <c r="M820" i="5"/>
  <c r="M817" i="5"/>
  <c r="M814" i="5"/>
  <c r="M811" i="5"/>
  <c r="M808" i="5"/>
  <c r="M882" i="5"/>
  <c r="M879" i="5"/>
  <c r="M876" i="5"/>
  <c r="M873" i="5"/>
  <c r="M870" i="5"/>
  <c r="M867" i="5"/>
  <c r="M864" i="5"/>
  <c r="M861" i="5"/>
  <c r="M858" i="5"/>
  <c r="M855" i="5"/>
  <c r="M852" i="5"/>
  <c r="M849" i="5"/>
  <c r="M923" i="5"/>
  <c r="M920" i="5"/>
  <c r="M917" i="5"/>
  <c r="M914" i="5"/>
  <c r="M911" i="5"/>
  <c r="M908" i="5"/>
  <c r="M905" i="5"/>
  <c r="M902" i="5"/>
  <c r="M899" i="5"/>
  <c r="M896" i="5"/>
  <c r="M893" i="5"/>
  <c r="M890" i="5"/>
  <c r="P950" i="5"/>
  <c r="O950" i="5"/>
  <c r="N950" i="5"/>
  <c r="M950" i="5"/>
  <c r="L950" i="5"/>
  <c r="K950" i="5"/>
  <c r="J950" i="5"/>
  <c r="I950" i="5"/>
  <c r="H950" i="5"/>
  <c r="G950" i="5"/>
  <c r="F950" i="5"/>
  <c r="E950" i="5"/>
  <c r="P970" i="5"/>
  <c r="O970" i="5"/>
  <c r="N970" i="5"/>
  <c r="M970" i="5"/>
  <c r="L970" i="5"/>
  <c r="K970" i="5"/>
  <c r="J970" i="5"/>
  <c r="I970" i="5"/>
  <c r="H970" i="5"/>
  <c r="G970" i="5"/>
  <c r="F970" i="5"/>
  <c r="E970" i="5"/>
  <c r="P990" i="5"/>
  <c r="O990" i="5"/>
  <c r="N990" i="5"/>
  <c r="M990" i="5"/>
  <c r="L990" i="5"/>
  <c r="K990" i="5"/>
  <c r="J990" i="5"/>
  <c r="I990" i="5"/>
  <c r="H990" i="5"/>
  <c r="G990" i="5"/>
  <c r="F990" i="5"/>
  <c r="E990" i="5"/>
  <c r="P1010" i="5"/>
  <c r="O1010" i="5"/>
  <c r="N1010" i="5"/>
  <c r="M1010" i="5"/>
  <c r="L1010" i="5"/>
  <c r="K1010" i="5"/>
  <c r="J1010" i="5"/>
  <c r="I1010" i="5"/>
  <c r="H1010" i="5"/>
  <c r="G1010" i="5"/>
  <c r="F1010" i="5"/>
  <c r="E1010" i="5"/>
  <c r="P1030" i="5"/>
  <c r="O1030" i="5"/>
  <c r="N1030" i="5"/>
  <c r="M1030" i="5"/>
  <c r="L1030" i="5"/>
  <c r="K1030" i="5"/>
  <c r="J1030" i="5"/>
  <c r="I1030" i="5"/>
  <c r="H1030" i="5"/>
  <c r="G1030" i="5"/>
  <c r="F1030" i="5"/>
  <c r="E1030" i="5"/>
  <c r="P1050" i="5"/>
  <c r="O1050" i="5"/>
  <c r="N1050" i="5"/>
  <c r="M1050" i="5"/>
  <c r="L1050" i="5"/>
  <c r="K1050" i="5"/>
  <c r="J1050" i="5"/>
  <c r="I1050" i="5"/>
  <c r="H1050" i="5"/>
  <c r="G1050" i="5"/>
  <c r="F1050" i="5"/>
  <c r="E1050" i="5"/>
  <c r="P1070" i="5"/>
  <c r="O1070" i="5"/>
  <c r="N1070" i="5"/>
  <c r="M1070" i="5"/>
  <c r="L1070" i="5"/>
  <c r="K1070" i="5"/>
  <c r="J1070" i="5"/>
  <c r="I1070" i="5"/>
  <c r="H1070" i="5"/>
  <c r="G1070" i="5"/>
  <c r="F1070" i="5"/>
  <c r="E1070" i="5"/>
  <c r="P1093" i="5"/>
  <c r="O1093" i="5"/>
  <c r="N1093" i="5"/>
  <c r="M1093" i="5"/>
  <c r="L1093" i="5"/>
  <c r="K1093" i="5"/>
  <c r="J1093" i="5"/>
  <c r="I1093" i="5"/>
  <c r="H1093" i="5"/>
  <c r="G1093" i="5"/>
  <c r="F1093" i="5"/>
  <c r="E1093" i="5"/>
  <c r="P1113" i="5"/>
  <c r="O1113" i="5"/>
  <c r="N1113" i="5"/>
  <c r="M1113" i="5"/>
  <c r="L1113" i="5"/>
  <c r="K1113" i="5"/>
  <c r="J1113" i="5"/>
  <c r="I1113" i="5"/>
  <c r="H1113" i="5"/>
  <c r="G1113" i="5"/>
  <c r="F1113" i="5"/>
  <c r="E1113" i="5"/>
  <c r="P1133" i="5"/>
  <c r="O1133" i="5"/>
  <c r="N1133" i="5"/>
  <c r="M1133" i="5"/>
  <c r="L1133" i="5"/>
  <c r="K1133" i="5"/>
  <c r="J1133" i="5"/>
  <c r="I1133" i="5"/>
  <c r="H1133" i="5"/>
  <c r="G1133" i="5"/>
  <c r="F1133" i="5"/>
  <c r="E1133" i="5"/>
  <c r="P1153" i="5"/>
  <c r="O1153" i="5"/>
  <c r="N1153" i="5"/>
  <c r="M1153" i="5"/>
  <c r="L1153" i="5"/>
  <c r="K1153" i="5"/>
  <c r="J1153" i="5"/>
  <c r="I1153" i="5"/>
  <c r="H1153" i="5"/>
  <c r="G1153" i="5"/>
  <c r="F1153" i="5"/>
  <c r="E1153" i="5"/>
  <c r="P1173" i="5"/>
  <c r="O1173" i="5"/>
  <c r="N1173" i="5"/>
  <c r="M1173" i="5"/>
  <c r="L1173" i="5"/>
  <c r="K1173" i="5"/>
  <c r="J1173" i="5"/>
  <c r="I1173" i="5"/>
  <c r="H1173" i="5"/>
  <c r="G1173" i="5"/>
  <c r="F1173" i="5"/>
  <c r="E1173" i="5"/>
  <c r="P1193" i="5"/>
  <c r="O1193" i="5"/>
  <c r="N1193" i="5"/>
  <c r="M1193" i="5"/>
  <c r="L1193" i="5"/>
  <c r="K1193" i="5"/>
  <c r="J1193" i="5"/>
  <c r="I1193" i="5"/>
  <c r="H1193" i="5"/>
  <c r="G1193" i="5"/>
  <c r="F1193" i="5"/>
  <c r="E1193" i="5"/>
  <c r="P1213" i="5"/>
  <c r="O1213" i="5"/>
  <c r="N1213" i="5"/>
  <c r="M1213" i="5"/>
  <c r="L1213" i="5"/>
  <c r="K1213" i="5"/>
  <c r="J1213" i="5"/>
  <c r="I1213" i="5"/>
  <c r="H1213" i="5"/>
  <c r="G1213" i="5"/>
  <c r="F1213" i="5"/>
  <c r="E1213" i="5"/>
  <c r="P1236" i="5"/>
  <c r="O1236" i="5"/>
  <c r="N1236" i="5"/>
  <c r="M1236" i="5"/>
  <c r="L1236" i="5"/>
  <c r="K1236" i="5"/>
  <c r="J1236" i="5"/>
  <c r="I1236" i="5"/>
  <c r="H1236" i="5"/>
  <c r="G1236" i="5"/>
  <c r="F1236" i="5"/>
  <c r="E1236" i="5"/>
  <c r="P1256" i="5"/>
  <c r="O1256" i="5"/>
  <c r="N1256" i="5"/>
  <c r="M1256" i="5"/>
  <c r="L1256" i="5"/>
  <c r="K1256" i="5"/>
  <c r="J1256" i="5"/>
  <c r="I1256" i="5"/>
  <c r="H1256" i="5"/>
  <c r="G1256" i="5"/>
  <c r="F1256" i="5"/>
  <c r="E1256" i="5"/>
  <c r="P1276" i="5"/>
  <c r="O1276" i="5"/>
  <c r="N1276" i="5"/>
  <c r="M1276" i="5"/>
  <c r="L1276" i="5"/>
  <c r="K1276" i="5"/>
  <c r="J1276" i="5"/>
  <c r="I1276" i="5"/>
  <c r="H1276" i="5"/>
  <c r="G1276" i="5"/>
  <c r="F1276" i="5"/>
  <c r="E1276" i="5"/>
  <c r="P1296" i="5"/>
  <c r="O1296" i="5"/>
  <c r="N1296" i="5"/>
  <c r="M1296" i="5"/>
  <c r="L1296" i="5"/>
  <c r="K1296" i="5"/>
  <c r="J1296" i="5"/>
  <c r="I1296" i="5"/>
  <c r="H1296" i="5"/>
  <c r="G1296" i="5"/>
  <c r="F1296" i="5"/>
  <c r="E1296" i="5"/>
  <c r="P1316" i="5"/>
  <c r="O1316" i="5"/>
  <c r="N1316" i="5"/>
  <c r="M1316" i="5"/>
  <c r="L1316" i="5"/>
  <c r="K1316" i="5"/>
  <c r="J1316" i="5"/>
  <c r="I1316" i="5"/>
  <c r="H1316" i="5"/>
  <c r="G1316" i="5"/>
  <c r="F1316" i="5"/>
  <c r="E1316" i="5"/>
  <c r="P1336" i="5"/>
  <c r="O1336" i="5"/>
  <c r="N1336" i="5"/>
  <c r="M1336" i="5"/>
  <c r="L1336" i="5"/>
  <c r="K1336" i="5"/>
  <c r="J1336" i="5"/>
  <c r="I1336" i="5"/>
  <c r="H1336" i="5"/>
  <c r="G1336" i="5"/>
  <c r="F1336" i="5"/>
  <c r="E1336" i="5"/>
  <c r="P1356" i="5"/>
  <c r="O1356" i="5"/>
  <c r="N1356" i="5"/>
  <c r="M1356" i="5"/>
  <c r="L1356" i="5"/>
  <c r="K1356" i="5"/>
  <c r="J1356" i="5"/>
  <c r="I1356" i="5"/>
  <c r="H1356" i="5"/>
  <c r="G1356" i="5"/>
  <c r="F1356" i="5"/>
  <c r="E1356" i="5"/>
  <c r="P1379" i="5"/>
  <c r="O1379" i="5"/>
  <c r="N1379" i="5"/>
  <c r="M1379" i="5"/>
  <c r="L1379" i="5"/>
  <c r="K1379" i="5"/>
  <c r="J1379" i="5"/>
  <c r="I1379" i="5"/>
  <c r="H1379" i="5"/>
  <c r="G1379" i="5"/>
  <c r="F1379" i="5"/>
  <c r="E1379" i="5"/>
  <c r="P1399" i="5"/>
  <c r="O1399" i="5"/>
  <c r="N1399" i="5"/>
  <c r="M1399" i="5"/>
  <c r="L1399" i="5"/>
  <c r="K1399" i="5"/>
  <c r="J1399" i="5"/>
  <c r="I1399" i="5"/>
  <c r="H1399" i="5"/>
  <c r="G1399" i="5"/>
  <c r="F1399" i="5"/>
  <c r="E1399" i="5"/>
  <c r="P1419" i="5"/>
  <c r="O1419" i="5"/>
  <c r="N1419" i="5"/>
  <c r="M1419" i="5"/>
  <c r="L1419" i="5"/>
  <c r="K1419" i="5"/>
  <c r="J1419" i="5"/>
  <c r="I1419" i="5"/>
  <c r="H1419" i="5"/>
  <c r="G1419" i="5"/>
  <c r="F1419" i="5"/>
  <c r="E1419" i="5"/>
  <c r="P1439" i="5"/>
  <c r="O1439" i="5"/>
  <c r="N1439" i="5"/>
  <c r="M1439" i="5"/>
  <c r="L1439" i="5"/>
  <c r="K1439" i="5"/>
  <c r="J1439" i="5"/>
  <c r="I1439" i="5"/>
  <c r="H1439" i="5"/>
  <c r="G1439" i="5"/>
  <c r="F1439" i="5"/>
  <c r="E1439" i="5"/>
  <c r="P1459" i="5"/>
  <c r="O1459" i="5"/>
  <c r="N1459" i="5"/>
  <c r="M1459" i="5"/>
  <c r="L1459" i="5"/>
  <c r="K1459" i="5"/>
  <c r="J1459" i="5"/>
  <c r="I1459" i="5"/>
  <c r="H1459" i="5"/>
  <c r="G1459" i="5"/>
  <c r="F1459" i="5"/>
  <c r="E1459" i="5"/>
  <c r="P1479" i="5"/>
  <c r="O1479" i="5"/>
  <c r="N1479" i="5"/>
  <c r="M1479" i="5"/>
  <c r="L1479" i="5"/>
  <c r="K1479" i="5"/>
  <c r="J1479" i="5"/>
  <c r="I1479" i="5"/>
  <c r="H1479" i="5"/>
  <c r="G1479" i="5"/>
  <c r="F1479" i="5"/>
  <c r="E1479" i="5"/>
  <c r="P1499" i="5"/>
  <c r="O1499" i="5"/>
  <c r="N1499" i="5"/>
  <c r="M1499" i="5"/>
  <c r="L1499" i="5"/>
  <c r="K1499" i="5"/>
  <c r="J1499" i="5"/>
  <c r="I1499" i="5"/>
  <c r="H1499" i="5"/>
  <c r="G1499" i="5"/>
  <c r="F1499" i="5"/>
  <c r="E1499" i="5"/>
  <c r="P1512" i="5"/>
  <c r="O1512" i="5"/>
  <c r="N1512" i="5"/>
  <c r="M1512" i="5"/>
  <c r="L1512" i="5"/>
  <c r="K1512" i="5"/>
  <c r="J1512" i="5"/>
  <c r="I1512" i="5"/>
  <c r="H1512" i="5"/>
  <c r="G1512" i="5"/>
  <c r="F1512" i="5"/>
  <c r="E1512" i="5"/>
  <c r="P1522" i="5"/>
  <c r="O1522" i="5"/>
  <c r="N1522" i="5"/>
  <c r="M1522" i="5"/>
  <c r="L1522" i="5"/>
  <c r="K1522" i="5"/>
  <c r="J1522" i="5"/>
  <c r="I1522" i="5"/>
  <c r="H1522" i="5"/>
  <c r="G1522" i="5"/>
  <c r="F1522" i="5"/>
  <c r="E1522" i="5"/>
  <c r="P1532" i="5"/>
  <c r="O1532" i="5"/>
  <c r="N1532" i="5"/>
  <c r="M1532" i="5"/>
  <c r="L1532" i="5"/>
  <c r="K1532" i="5"/>
  <c r="J1532" i="5"/>
  <c r="I1532" i="5"/>
  <c r="H1532" i="5"/>
  <c r="G1532" i="5"/>
  <c r="F1532" i="5"/>
  <c r="E1532" i="5"/>
  <c r="P1542" i="5"/>
  <c r="O1542" i="5"/>
  <c r="N1542" i="5"/>
  <c r="M1542" i="5"/>
  <c r="L1542" i="5"/>
  <c r="K1542" i="5"/>
  <c r="J1542" i="5"/>
  <c r="I1542" i="5"/>
  <c r="H1542" i="5"/>
  <c r="G1542" i="5"/>
  <c r="F1542" i="5"/>
  <c r="E1542" i="5"/>
  <c r="P1552" i="5"/>
  <c r="O1552" i="5"/>
  <c r="N1552" i="5"/>
  <c r="M1552" i="5"/>
  <c r="L1552" i="5"/>
  <c r="K1552" i="5"/>
  <c r="J1552" i="5"/>
  <c r="I1552" i="5"/>
  <c r="H1552" i="5"/>
  <c r="G1552" i="5"/>
  <c r="F1552" i="5"/>
  <c r="E1552" i="5"/>
  <c r="P1562" i="5"/>
  <c r="O1562" i="5"/>
  <c r="N1562" i="5"/>
  <c r="M1562" i="5"/>
  <c r="L1562" i="5"/>
  <c r="K1562" i="5"/>
  <c r="J1562" i="5"/>
  <c r="I1562" i="5"/>
  <c r="H1562" i="5"/>
  <c r="G1562" i="5"/>
  <c r="F1562" i="5"/>
  <c r="E1562" i="5"/>
  <c r="F1572" i="5"/>
  <c r="G1572" i="5"/>
  <c r="H1572" i="5"/>
  <c r="I1572" i="5"/>
  <c r="J1572" i="5"/>
  <c r="K1572" i="5"/>
  <c r="L1572" i="5"/>
  <c r="M1572" i="5"/>
  <c r="N1572" i="5"/>
  <c r="O1572" i="5"/>
  <c r="P1572" i="5"/>
  <c r="E1572" i="5"/>
  <c r="P1592" i="5"/>
  <c r="O1592" i="5"/>
  <c r="N1592" i="5"/>
  <c r="M1592" i="5"/>
  <c r="L1592" i="5"/>
  <c r="K1592" i="5"/>
  <c r="J1592" i="5"/>
  <c r="I1592" i="5"/>
  <c r="H1592" i="5"/>
  <c r="G1592" i="5"/>
  <c r="F1592" i="5"/>
  <c r="E1592" i="5"/>
  <c r="P1610" i="5"/>
  <c r="O1610" i="5"/>
  <c r="N1610" i="5"/>
  <c r="M1610" i="5"/>
  <c r="L1610" i="5"/>
  <c r="K1610" i="5"/>
  <c r="J1610" i="5"/>
  <c r="I1610" i="5"/>
  <c r="H1610" i="5"/>
  <c r="G1610" i="5"/>
  <c r="F1610" i="5"/>
  <c r="E1610" i="5"/>
  <c r="P1628" i="5"/>
  <c r="O1628" i="5"/>
  <c r="N1628" i="5"/>
  <c r="M1628" i="5"/>
  <c r="L1628" i="5"/>
  <c r="K1628" i="5"/>
  <c r="J1628" i="5"/>
  <c r="I1628" i="5"/>
  <c r="H1628" i="5"/>
  <c r="G1628" i="5"/>
  <c r="F1628" i="5"/>
  <c r="E1628" i="5"/>
  <c r="P1646" i="5"/>
  <c r="O1646" i="5"/>
  <c r="N1646" i="5"/>
  <c r="M1646" i="5"/>
  <c r="L1646" i="5"/>
  <c r="K1646" i="5"/>
  <c r="J1646" i="5"/>
  <c r="I1646" i="5"/>
  <c r="H1646" i="5"/>
  <c r="G1646" i="5"/>
  <c r="F1646" i="5"/>
  <c r="E1646" i="5"/>
  <c r="P1664" i="5"/>
  <c r="O1664" i="5"/>
  <c r="N1664" i="5"/>
  <c r="M1664" i="5"/>
  <c r="L1664" i="5"/>
  <c r="K1664" i="5"/>
  <c r="J1664" i="5"/>
  <c r="I1664" i="5"/>
  <c r="H1664" i="5"/>
  <c r="G1664" i="5"/>
  <c r="F1664" i="5"/>
  <c r="E1664" i="5"/>
  <c r="P1682" i="5"/>
  <c r="O1682" i="5"/>
  <c r="N1682" i="5"/>
  <c r="M1682" i="5"/>
  <c r="L1682" i="5"/>
  <c r="K1682" i="5"/>
  <c r="J1682" i="5"/>
  <c r="I1682" i="5"/>
  <c r="H1682" i="5"/>
  <c r="G1682" i="5"/>
  <c r="F1682" i="5"/>
  <c r="E1682" i="5"/>
  <c r="P1700" i="5"/>
  <c r="O1700" i="5"/>
  <c r="N1700" i="5"/>
  <c r="M1700" i="5"/>
  <c r="L1700" i="5"/>
  <c r="K1700" i="5"/>
  <c r="J1700" i="5"/>
  <c r="I1700" i="5"/>
  <c r="H1700" i="5"/>
  <c r="G1700" i="5"/>
  <c r="F1700" i="5"/>
  <c r="E1700" i="5"/>
  <c r="P1722" i="5"/>
  <c r="O1722" i="5"/>
  <c r="N1722" i="5"/>
  <c r="M1722" i="5"/>
  <c r="L1722" i="5"/>
  <c r="K1722" i="5"/>
  <c r="J1722" i="5"/>
  <c r="I1722" i="5"/>
  <c r="H1722" i="5"/>
  <c r="G1722" i="5"/>
  <c r="F1722" i="5"/>
  <c r="E1722" i="5"/>
  <c r="P1741" i="5"/>
  <c r="O1741" i="5"/>
  <c r="N1741" i="5"/>
  <c r="M1741" i="5"/>
  <c r="L1741" i="5"/>
  <c r="K1741" i="5"/>
  <c r="J1741" i="5"/>
  <c r="I1741" i="5"/>
  <c r="H1741" i="5"/>
  <c r="G1741" i="5"/>
  <c r="F1741" i="5"/>
  <c r="E1741" i="5"/>
  <c r="P1759" i="5"/>
  <c r="O1759" i="5"/>
  <c r="N1759" i="5"/>
  <c r="M1759" i="5"/>
  <c r="L1759" i="5"/>
  <c r="K1759" i="5"/>
  <c r="J1759" i="5"/>
  <c r="I1759" i="5"/>
  <c r="H1759" i="5"/>
  <c r="G1759" i="5"/>
  <c r="F1759" i="5"/>
  <c r="E1759" i="5"/>
  <c r="P1777" i="5"/>
  <c r="O1777" i="5"/>
  <c r="N1777" i="5"/>
  <c r="M1777" i="5"/>
  <c r="L1777" i="5"/>
  <c r="K1777" i="5"/>
  <c r="J1777" i="5"/>
  <c r="I1777" i="5"/>
  <c r="H1777" i="5"/>
  <c r="G1777" i="5"/>
  <c r="F1777" i="5"/>
  <c r="E1777" i="5"/>
  <c r="P1795" i="5"/>
  <c r="O1795" i="5"/>
  <c r="N1795" i="5"/>
  <c r="M1795" i="5"/>
  <c r="L1795" i="5"/>
  <c r="K1795" i="5"/>
  <c r="J1795" i="5"/>
  <c r="I1795" i="5"/>
  <c r="H1795" i="5"/>
  <c r="G1795" i="5"/>
  <c r="F1795" i="5"/>
  <c r="E1795" i="5"/>
  <c r="P1813" i="5"/>
  <c r="O1813" i="5"/>
  <c r="N1813" i="5"/>
  <c r="M1813" i="5"/>
  <c r="L1813" i="5"/>
  <c r="K1813" i="5"/>
  <c r="J1813" i="5"/>
  <c r="I1813" i="5"/>
  <c r="H1813" i="5"/>
  <c r="G1813" i="5"/>
  <c r="F1813" i="5"/>
  <c r="E1813" i="5"/>
  <c r="P1831" i="5"/>
  <c r="O1831" i="5"/>
  <c r="N1831" i="5"/>
  <c r="M1831" i="5"/>
  <c r="L1831" i="5"/>
  <c r="K1831" i="5"/>
  <c r="J1831" i="5"/>
  <c r="I1831" i="5"/>
  <c r="H1831" i="5"/>
  <c r="G1831" i="5"/>
  <c r="F1831" i="5"/>
  <c r="E1831" i="5"/>
  <c r="P1851" i="5"/>
  <c r="O1851" i="5"/>
  <c r="N1851" i="5"/>
  <c r="M1851" i="5"/>
  <c r="L1851" i="5"/>
  <c r="K1851" i="5"/>
  <c r="J1851" i="5"/>
  <c r="I1851" i="5"/>
  <c r="H1851" i="5"/>
  <c r="G1851" i="5"/>
  <c r="F1851" i="5"/>
  <c r="E1851" i="5"/>
  <c r="P1869" i="5"/>
  <c r="O1869" i="5"/>
  <c r="N1869" i="5"/>
  <c r="M1869" i="5"/>
  <c r="L1869" i="5"/>
  <c r="K1869" i="5"/>
  <c r="J1869" i="5"/>
  <c r="I1869" i="5"/>
  <c r="H1869" i="5"/>
  <c r="G1869" i="5"/>
  <c r="F1869" i="5"/>
  <c r="E1869" i="5"/>
  <c r="P1887" i="5"/>
  <c r="O1887" i="5"/>
  <c r="N1887" i="5"/>
  <c r="M1887" i="5"/>
  <c r="L1887" i="5"/>
  <c r="K1887" i="5"/>
  <c r="J1887" i="5"/>
  <c r="I1887" i="5"/>
  <c r="H1887" i="5"/>
  <c r="G1887" i="5"/>
  <c r="F1887" i="5"/>
  <c r="E1887" i="5"/>
  <c r="P1905" i="5"/>
  <c r="O1905" i="5"/>
  <c r="N1905" i="5"/>
  <c r="M1905" i="5"/>
  <c r="L1905" i="5"/>
  <c r="K1905" i="5"/>
  <c r="J1905" i="5"/>
  <c r="I1905" i="5"/>
  <c r="H1905" i="5"/>
  <c r="G1905" i="5"/>
  <c r="F1905" i="5"/>
  <c r="E1905" i="5"/>
  <c r="P1923" i="5"/>
  <c r="O1923" i="5"/>
  <c r="N1923" i="5"/>
  <c r="M1923" i="5"/>
  <c r="L1923" i="5"/>
  <c r="K1923" i="5"/>
  <c r="J1923" i="5"/>
  <c r="I1923" i="5"/>
  <c r="H1923" i="5"/>
  <c r="G1923" i="5"/>
  <c r="F1923" i="5"/>
  <c r="E1923" i="5"/>
  <c r="P1941" i="5"/>
  <c r="O1941" i="5"/>
  <c r="N1941" i="5"/>
  <c r="M1941" i="5"/>
  <c r="L1941" i="5"/>
  <c r="K1941" i="5"/>
  <c r="J1941" i="5"/>
  <c r="I1941" i="5"/>
  <c r="H1941" i="5"/>
  <c r="G1941" i="5"/>
  <c r="F1941" i="5"/>
  <c r="E1941" i="5"/>
  <c r="P1959" i="5"/>
  <c r="O1959" i="5"/>
  <c r="N1959" i="5"/>
  <c r="M1959" i="5"/>
  <c r="L1959" i="5"/>
  <c r="K1959" i="5"/>
  <c r="J1959" i="5"/>
  <c r="I1959" i="5"/>
  <c r="H1959" i="5"/>
  <c r="G1959" i="5"/>
  <c r="F1959" i="5"/>
  <c r="E1959" i="5"/>
  <c r="P1979" i="5"/>
  <c r="O1979" i="5"/>
  <c r="N1979" i="5"/>
  <c r="M1979" i="5"/>
  <c r="L1979" i="5"/>
  <c r="K1979" i="5"/>
  <c r="J1979" i="5"/>
  <c r="I1979" i="5"/>
  <c r="H1979" i="5"/>
  <c r="G1979" i="5"/>
  <c r="F1979" i="5"/>
  <c r="E1979" i="5"/>
  <c r="P1997" i="5"/>
  <c r="O1997" i="5"/>
  <c r="N1997" i="5"/>
  <c r="M1997" i="5"/>
  <c r="L1997" i="5"/>
  <c r="K1997" i="5"/>
  <c r="J1997" i="5"/>
  <c r="I1997" i="5"/>
  <c r="H1997" i="5"/>
  <c r="G1997" i="5"/>
  <c r="F1997" i="5"/>
  <c r="E1997" i="5"/>
  <c r="P2015" i="5"/>
  <c r="O2015" i="5"/>
  <c r="N2015" i="5"/>
  <c r="M2015" i="5"/>
  <c r="L2015" i="5"/>
  <c r="K2015" i="5"/>
  <c r="J2015" i="5"/>
  <c r="I2015" i="5"/>
  <c r="H2015" i="5"/>
  <c r="G2015" i="5"/>
  <c r="F2015" i="5"/>
  <c r="E2015" i="5"/>
  <c r="P2033" i="5"/>
  <c r="O2033" i="5"/>
  <c r="N2033" i="5"/>
  <c r="M2033" i="5"/>
  <c r="L2033" i="5"/>
  <c r="K2033" i="5"/>
  <c r="J2033" i="5"/>
  <c r="I2033" i="5"/>
  <c r="H2033" i="5"/>
  <c r="G2033" i="5"/>
  <c r="F2033" i="5"/>
  <c r="E2033" i="5"/>
  <c r="P2051" i="5"/>
  <c r="O2051" i="5"/>
  <c r="N2051" i="5"/>
  <c r="M2051" i="5"/>
  <c r="L2051" i="5"/>
  <c r="K2051" i="5"/>
  <c r="J2051" i="5"/>
  <c r="I2051" i="5"/>
  <c r="H2051" i="5"/>
  <c r="G2051" i="5"/>
  <c r="F2051" i="5"/>
  <c r="E2051" i="5"/>
  <c r="P2069" i="5"/>
  <c r="O2069" i="5"/>
  <c r="N2069" i="5"/>
  <c r="M2069" i="5"/>
  <c r="L2069" i="5"/>
  <c r="K2069" i="5"/>
  <c r="J2069" i="5"/>
  <c r="I2069" i="5"/>
  <c r="H2069" i="5"/>
  <c r="G2069" i="5"/>
  <c r="F2069" i="5"/>
  <c r="E2069" i="5"/>
  <c r="P2087" i="5"/>
  <c r="O2087" i="5"/>
  <c r="N2087" i="5"/>
  <c r="M2087" i="5"/>
  <c r="L2087" i="5"/>
  <c r="K2087" i="5"/>
  <c r="J2087" i="5"/>
  <c r="I2087" i="5"/>
  <c r="H2087" i="5"/>
  <c r="G2087" i="5"/>
  <c r="F2087" i="5"/>
  <c r="E2087" i="5"/>
  <c r="P2107" i="5"/>
  <c r="O2107" i="5"/>
  <c r="N2107" i="5"/>
  <c r="M2107" i="5"/>
  <c r="L2107" i="5"/>
  <c r="K2107" i="5"/>
  <c r="J2107" i="5"/>
  <c r="I2107" i="5"/>
  <c r="H2107" i="5"/>
  <c r="G2107" i="5"/>
  <c r="F2107" i="5"/>
  <c r="E2107" i="5"/>
  <c r="P2125" i="5"/>
  <c r="O2125" i="5"/>
  <c r="N2125" i="5"/>
  <c r="M2125" i="5"/>
  <c r="L2125" i="5"/>
  <c r="K2125" i="5"/>
  <c r="J2125" i="5"/>
  <c r="I2125" i="5"/>
  <c r="H2125" i="5"/>
  <c r="G2125" i="5"/>
  <c r="F2125" i="5"/>
  <c r="E2125" i="5"/>
  <c r="P2143" i="5"/>
  <c r="O2143" i="5"/>
  <c r="N2143" i="5"/>
  <c r="M2143" i="5"/>
  <c r="L2143" i="5"/>
  <c r="K2143" i="5"/>
  <c r="J2143" i="5"/>
  <c r="I2143" i="5"/>
  <c r="H2143" i="5"/>
  <c r="G2143" i="5"/>
  <c r="F2143" i="5"/>
  <c r="E2143" i="5"/>
  <c r="P2161" i="5"/>
  <c r="O2161" i="5"/>
  <c r="N2161" i="5"/>
  <c r="M2161" i="5"/>
  <c r="L2161" i="5"/>
  <c r="K2161" i="5"/>
  <c r="J2161" i="5"/>
  <c r="I2161" i="5"/>
  <c r="H2161" i="5"/>
  <c r="G2161" i="5"/>
  <c r="F2161" i="5"/>
  <c r="E2161" i="5"/>
  <c r="P2179" i="5"/>
  <c r="O2179" i="5"/>
  <c r="N2179" i="5"/>
  <c r="M2179" i="5"/>
  <c r="L2179" i="5"/>
  <c r="K2179" i="5"/>
  <c r="J2179" i="5"/>
  <c r="I2179" i="5"/>
  <c r="H2179" i="5"/>
  <c r="G2179" i="5"/>
  <c r="F2179" i="5"/>
  <c r="E2179" i="5"/>
  <c r="P2197" i="5"/>
  <c r="O2197" i="5"/>
  <c r="N2197" i="5"/>
  <c r="M2197" i="5"/>
  <c r="L2197" i="5"/>
  <c r="K2197" i="5"/>
  <c r="J2197" i="5"/>
  <c r="I2197" i="5"/>
  <c r="H2197" i="5"/>
  <c r="G2197" i="5"/>
  <c r="F2197" i="5"/>
  <c r="E2197" i="5"/>
  <c r="P2215" i="5"/>
  <c r="O2215" i="5"/>
  <c r="N2215" i="5"/>
  <c r="M2215" i="5"/>
  <c r="L2215" i="5"/>
  <c r="K2215" i="5"/>
  <c r="J2215" i="5"/>
  <c r="I2215" i="5"/>
  <c r="H2215" i="5"/>
  <c r="G2215" i="5"/>
  <c r="F2215" i="5"/>
  <c r="E2215" i="5"/>
  <c r="P2235" i="5"/>
  <c r="O2235" i="5"/>
  <c r="N2235" i="5"/>
  <c r="M2235" i="5"/>
  <c r="L2235" i="5"/>
  <c r="K2235" i="5"/>
  <c r="J2235" i="5"/>
  <c r="I2235" i="5"/>
  <c r="H2235" i="5"/>
  <c r="G2235" i="5"/>
  <c r="F2235" i="5"/>
  <c r="E2235" i="5"/>
  <c r="P2253" i="5"/>
  <c r="O2253" i="5"/>
  <c r="N2253" i="5"/>
  <c r="M2253" i="5"/>
  <c r="L2253" i="5"/>
  <c r="K2253" i="5"/>
  <c r="J2253" i="5"/>
  <c r="I2253" i="5"/>
  <c r="H2253" i="5"/>
  <c r="G2253" i="5"/>
  <c r="F2253" i="5"/>
  <c r="E2253" i="5"/>
  <c r="P2271" i="5"/>
  <c r="O2271" i="5"/>
  <c r="N2271" i="5"/>
  <c r="M2271" i="5"/>
  <c r="L2271" i="5"/>
  <c r="K2271" i="5"/>
  <c r="J2271" i="5"/>
  <c r="I2271" i="5"/>
  <c r="H2271" i="5"/>
  <c r="G2271" i="5"/>
  <c r="F2271" i="5"/>
  <c r="E2271" i="5"/>
  <c r="P2289" i="5"/>
  <c r="O2289" i="5"/>
  <c r="N2289" i="5"/>
  <c r="M2289" i="5"/>
  <c r="L2289" i="5"/>
  <c r="K2289" i="5"/>
  <c r="J2289" i="5"/>
  <c r="I2289" i="5"/>
  <c r="H2289" i="5"/>
  <c r="G2289" i="5"/>
  <c r="F2289" i="5"/>
  <c r="E2289" i="5"/>
  <c r="P2307" i="5"/>
  <c r="O2307" i="5"/>
  <c r="N2307" i="5"/>
  <c r="M2307" i="5"/>
  <c r="L2307" i="5"/>
  <c r="K2307" i="5"/>
  <c r="J2307" i="5"/>
  <c r="I2307" i="5"/>
  <c r="H2307" i="5"/>
  <c r="G2307" i="5"/>
  <c r="F2307" i="5"/>
  <c r="E2307" i="5"/>
  <c r="P2325" i="5"/>
  <c r="O2325" i="5"/>
  <c r="N2325" i="5"/>
  <c r="M2325" i="5"/>
  <c r="L2325" i="5"/>
  <c r="K2325" i="5"/>
  <c r="J2325" i="5"/>
  <c r="I2325" i="5"/>
  <c r="H2325" i="5"/>
  <c r="G2325" i="5"/>
  <c r="F2325" i="5"/>
  <c r="E2325" i="5"/>
  <c r="F2343" i="5"/>
  <c r="G2343" i="5"/>
  <c r="H2343" i="5"/>
  <c r="I2343" i="5"/>
  <c r="J2343" i="5"/>
  <c r="K2343" i="5"/>
  <c r="L2343" i="5"/>
  <c r="M2343" i="5"/>
  <c r="N2343" i="5"/>
  <c r="O2343" i="5"/>
  <c r="P2343" i="5"/>
  <c r="E2343" i="5"/>
  <c r="L2362" i="5"/>
  <c r="K2362" i="5"/>
  <c r="J2362" i="5"/>
  <c r="M2361" i="5"/>
  <c r="M2360" i="5"/>
  <c r="M2359" i="5"/>
  <c r="M2358" i="5"/>
  <c r="M2357" i="5"/>
  <c r="M2356" i="5"/>
  <c r="R2370" i="5"/>
  <c r="H2390" i="5"/>
  <c r="R2416" i="5"/>
  <c r="O2423" i="5"/>
  <c r="N2423" i="5"/>
  <c r="M2423" i="5"/>
  <c r="L2423" i="5"/>
  <c r="K2423" i="5"/>
  <c r="J2423" i="5"/>
  <c r="I2423" i="5"/>
  <c r="H2423" i="5"/>
  <c r="G2423" i="5"/>
  <c r="F2423" i="5"/>
  <c r="E2423" i="5"/>
  <c r="D2423" i="5"/>
  <c r="P2422" i="5"/>
  <c r="P2421" i="5"/>
  <c r="P2420" i="5"/>
  <c r="P2419" i="5"/>
  <c r="P2418" i="5"/>
  <c r="P2417" i="5"/>
  <c r="X1568" i="5"/>
  <c r="Y1567" i="5" s="1"/>
  <c r="X1558" i="5"/>
  <c r="Y1557" i="5" s="1"/>
  <c r="AB1556" i="5" s="1"/>
  <c r="X1548" i="5"/>
  <c r="X1538" i="5"/>
  <c r="Y1537" i="5" s="1"/>
  <c r="Z1536" i="5" s="1"/>
  <c r="X1528" i="5"/>
  <c r="Y1527" i="5" s="1"/>
  <c r="AB1526" i="5" s="1"/>
  <c r="X1518" i="5"/>
  <c r="Y1517" i="5" s="1"/>
  <c r="Z1517" i="5" s="1"/>
  <c r="X1508" i="5"/>
  <c r="Y1507" i="5" s="1"/>
  <c r="AB1507" i="5" s="1"/>
  <c r="R1567" i="5"/>
  <c r="R1557" i="5"/>
  <c r="R1547" i="5"/>
  <c r="R1537" i="5"/>
  <c r="R1527" i="5"/>
  <c r="R1517" i="5"/>
  <c r="R1507" i="5"/>
  <c r="Z2365" i="5"/>
  <c r="AA2365" i="5"/>
  <c r="AB2365" i="5"/>
  <c r="AC2365" i="5"/>
  <c r="Z2366" i="5"/>
  <c r="AA2366" i="5"/>
  <c r="AB2366" i="5"/>
  <c r="AC2366" i="5"/>
  <c r="Z2367" i="5"/>
  <c r="AA2367" i="5"/>
  <c r="AB2367" i="5"/>
  <c r="AC2367" i="5"/>
  <c r="Z2368" i="5"/>
  <c r="AA2368" i="5"/>
  <c r="AB2368" i="5"/>
  <c r="AC2368" i="5"/>
  <c r="AA2369" i="5"/>
  <c r="AC2369" i="5"/>
  <c r="Z2371" i="5"/>
  <c r="AA2371" i="5"/>
  <c r="AB2371" i="5"/>
  <c r="AC2371" i="5"/>
  <c r="Z2372" i="5"/>
  <c r="AA2372" i="5"/>
  <c r="AB2372" i="5"/>
  <c r="AC2372" i="5"/>
  <c r="Z2373" i="5"/>
  <c r="AA2373" i="5"/>
  <c r="AB2373" i="5"/>
  <c r="AC2373" i="5"/>
  <c r="Z2375" i="5"/>
  <c r="AA2375" i="5"/>
  <c r="AB2375" i="5"/>
  <c r="AC2375" i="5"/>
  <c r="Z2376" i="5"/>
  <c r="AA2376" i="5"/>
  <c r="AB2376" i="5"/>
  <c r="AC2376" i="5"/>
  <c r="Z2377" i="5"/>
  <c r="AA2377" i="5"/>
  <c r="AB2377" i="5"/>
  <c r="AC2377" i="5"/>
  <c r="AA2378" i="5"/>
  <c r="AC2378" i="5"/>
  <c r="Z2380" i="5"/>
  <c r="AA2380" i="5"/>
  <c r="AB2380" i="5"/>
  <c r="AC2380" i="5"/>
  <c r="Z2381" i="5"/>
  <c r="AA2381" i="5"/>
  <c r="AB2381" i="5"/>
  <c r="AC2381" i="5"/>
  <c r="Z2382" i="5"/>
  <c r="AA2382" i="5"/>
  <c r="AB2382" i="5"/>
  <c r="AC2382" i="5"/>
  <c r="Z2383" i="5"/>
  <c r="AA2383" i="5"/>
  <c r="AB2383" i="5"/>
  <c r="AC2383" i="5"/>
  <c r="Z2384" i="5"/>
  <c r="AA2384" i="5"/>
  <c r="AB2384" i="5"/>
  <c r="AC2384" i="5"/>
  <c r="Z2385" i="5"/>
  <c r="AA2385" i="5"/>
  <c r="AB2385" i="5"/>
  <c r="AC2385" i="5"/>
  <c r="AA2386" i="5"/>
  <c r="AC2386" i="5"/>
  <c r="Z2388" i="5"/>
  <c r="AA2388" i="5"/>
  <c r="AB2388" i="5"/>
  <c r="AC2388" i="5"/>
  <c r="Z2389" i="5"/>
  <c r="AA2389" i="5"/>
  <c r="AB2389" i="5"/>
  <c r="AC2389" i="5"/>
  <c r="Z2390" i="5"/>
  <c r="AA2390" i="5"/>
  <c r="AB2390" i="5"/>
  <c r="AC2390" i="5"/>
  <c r="AA2391" i="5"/>
  <c r="AC2391" i="5"/>
  <c r="Z2396" i="5"/>
  <c r="AA2396" i="5"/>
  <c r="AB2396" i="5"/>
  <c r="AC2396" i="5"/>
  <c r="AA2400" i="5"/>
  <c r="AC2400" i="5"/>
  <c r="Z2402" i="5"/>
  <c r="AA2402" i="5"/>
  <c r="AB2402" i="5"/>
  <c r="AC2402" i="5"/>
  <c r="Z2403" i="5"/>
  <c r="AA2403" i="5"/>
  <c r="AB2403" i="5"/>
  <c r="AC2403" i="5"/>
  <c r="Z2404" i="5"/>
  <c r="AA2404" i="5"/>
  <c r="AB2404" i="5"/>
  <c r="AC2404" i="5"/>
  <c r="Z2405" i="5"/>
  <c r="AA2405" i="5"/>
  <c r="AB2405" i="5"/>
  <c r="AC2405" i="5"/>
  <c r="Z2406" i="5"/>
  <c r="AA2406" i="5"/>
  <c r="AB2406" i="5"/>
  <c r="AC2406" i="5"/>
  <c r="Z2407" i="5"/>
  <c r="AA2407" i="5"/>
  <c r="AB2407" i="5"/>
  <c r="AC2407" i="5"/>
  <c r="Z2408" i="5"/>
  <c r="AA2408" i="5"/>
  <c r="AB2408" i="5"/>
  <c r="AC2408" i="5"/>
  <c r="Z2409" i="5"/>
  <c r="AA2409" i="5"/>
  <c r="AB2409" i="5"/>
  <c r="AC2409" i="5"/>
  <c r="Z2410" i="5"/>
  <c r="AA2410" i="5"/>
  <c r="AB2410" i="5"/>
  <c r="AC2410" i="5"/>
  <c r="AA2411" i="5"/>
  <c r="AC2411" i="5"/>
  <c r="Z2413" i="5"/>
  <c r="AA2413" i="5"/>
  <c r="AB2413" i="5"/>
  <c r="AC2413" i="5"/>
  <c r="Z2414" i="5"/>
  <c r="AA2414" i="5"/>
  <c r="AB2414" i="5"/>
  <c r="AC2414" i="5"/>
  <c r="AA2415" i="5"/>
  <c r="AC2415" i="5"/>
  <c r="R2379" i="5"/>
  <c r="Z7" i="5"/>
  <c r="AA7" i="5"/>
  <c r="AB7" i="5"/>
  <c r="AC7" i="5"/>
  <c r="Z8" i="5"/>
  <c r="AA8" i="5"/>
  <c r="AB8" i="5"/>
  <c r="AC8" i="5"/>
  <c r="Z9" i="5"/>
  <c r="AA9" i="5"/>
  <c r="AB9" i="5"/>
  <c r="AC9" i="5"/>
  <c r="Z10" i="5"/>
  <c r="AA10" i="5"/>
  <c r="AB10" i="5"/>
  <c r="AC10" i="5"/>
  <c r="Z11" i="5"/>
  <c r="AA11" i="5"/>
  <c r="AB11" i="5"/>
  <c r="AC11" i="5"/>
  <c r="Z12" i="5"/>
  <c r="AA12" i="5"/>
  <c r="AB12" i="5"/>
  <c r="AC12" i="5"/>
  <c r="Z13" i="5"/>
  <c r="AA13" i="5"/>
  <c r="AB13" i="5"/>
  <c r="AC13" i="5"/>
  <c r="Z14" i="5"/>
  <c r="AA14" i="5"/>
  <c r="AB14" i="5"/>
  <c r="AC14" i="5"/>
  <c r="Z15" i="5"/>
  <c r="AA15" i="5"/>
  <c r="AB15" i="5"/>
  <c r="AC15" i="5"/>
  <c r="Z16" i="5"/>
  <c r="AA16" i="5"/>
  <c r="AB16" i="5"/>
  <c r="AC16" i="5"/>
  <c r="Z17" i="5"/>
  <c r="AA17" i="5"/>
  <c r="AB17" i="5"/>
  <c r="AC17" i="5"/>
  <c r="Z18" i="5"/>
  <c r="AA18" i="5"/>
  <c r="AB18" i="5"/>
  <c r="AC18" i="5"/>
  <c r="Z19" i="5"/>
  <c r="AA19" i="5"/>
  <c r="AB19" i="5"/>
  <c r="AC19" i="5"/>
  <c r="Z20" i="5"/>
  <c r="AA20" i="5"/>
  <c r="AB20" i="5"/>
  <c r="AC20" i="5"/>
  <c r="Z21" i="5"/>
  <c r="AA21" i="5"/>
  <c r="AB21" i="5"/>
  <c r="AC21" i="5"/>
  <c r="Z22" i="5"/>
  <c r="AA22" i="5"/>
  <c r="AB22" i="5"/>
  <c r="AC22" i="5"/>
  <c r="AA23" i="5"/>
  <c r="AC23" i="5"/>
  <c r="Z25" i="5"/>
  <c r="AA25" i="5"/>
  <c r="AB25" i="5"/>
  <c r="AC25" i="5"/>
  <c r="Z26" i="5"/>
  <c r="AA26" i="5"/>
  <c r="AB26" i="5"/>
  <c r="AC26" i="5"/>
  <c r="Z27" i="5"/>
  <c r="AA27" i="5"/>
  <c r="AB27" i="5"/>
  <c r="AC27" i="5"/>
  <c r="Z28" i="5"/>
  <c r="AA28" i="5"/>
  <c r="AB28" i="5"/>
  <c r="AC28" i="5"/>
  <c r="Z29" i="5"/>
  <c r="AA29" i="5"/>
  <c r="AB29" i="5"/>
  <c r="AC29" i="5"/>
  <c r="Z30" i="5"/>
  <c r="AA30" i="5"/>
  <c r="AB30" i="5"/>
  <c r="AC30" i="5"/>
  <c r="Z31" i="5"/>
  <c r="AA31" i="5"/>
  <c r="AB31" i="5"/>
  <c r="AC31" i="5"/>
  <c r="Z32" i="5"/>
  <c r="AA32" i="5"/>
  <c r="AB32" i="5"/>
  <c r="AC32" i="5"/>
  <c r="Z33" i="5"/>
  <c r="AA33" i="5"/>
  <c r="AB33" i="5"/>
  <c r="AC33" i="5"/>
  <c r="Z34" i="5"/>
  <c r="AA34" i="5"/>
  <c r="AB34" i="5"/>
  <c r="AC34" i="5"/>
  <c r="Z35" i="5"/>
  <c r="AA35" i="5"/>
  <c r="AB35" i="5"/>
  <c r="AC35" i="5"/>
  <c r="Z36" i="5"/>
  <c r="AA36" i="5"/>
  <c r="AB36" i="5"/>
  <c r="AC36" i="5"/>
  <c r="Z37" i="5"/>
  <c r="AA37" i="5"/>
  <c r="AB37" i="5"/>
  <c r="AC37" i="5"/>
  <c r="Z38" i="5"/>
  <c r="AA38" i="5"/>
  <c r="AB38" i="5"/>
  <c r="AC38" i="5"/>
  <c r="Z39" i="5"/>
  <c r="AA39" i="5"/>
  <c r="AB39" i="5"/>
  <c r="AC39" i="5"/>
  <c r="Z40" i="5"/>
  <c r="AA40" i="5"/>
  <c r="AB40" i="5"/>
  <c r="AC40" i="5"/>
  <c r="Z41" i="5"/>
  <c r="AA41" i="5"/>
  <c r="AB41" i="5"/>
  <c r="AC41" i="5"/>
  <c r="Z42" i="5"/>
  <c r="AA42" i="5"/>
  <c r="AB42" i="5"/>
  <c r="AC42" i="5"/>
  <c r="Z43" i="5"/>
  <c r="AA43" i="5"/>
  <c r="AB43" i="5"/>
  <c r="AC43" i="5"/>
  <c r="Z44" i="5"/>
  <c r="AA44" i="5"/>
  <c r="AB44" i="5"/>
  <c r="AC44" i="5"/>
  <c r="Z45" i="5"/>
  <c r="AA45" i="5"/>
  <c r="AB45" i="5"/>
  <c r="AC45" i="5"/>
  <c r="Z46" i="5"/>
  <c r="AA46" i="5"/>
  <c r="AB46" i="5"/>
  <c r="AC46" i="5"/>
  <c r="Z47" i="5"/>
  <c r="AA47" i="5"/>
  <c r="AB47" i="5"/>
  <c r="AC47" i="5"/>
  <c r="Z48" i="5"/>
  <c r="AA48" i="5"/>
  <c r="AB48" i="5"/>
  <c r="AC48" i="5"/>
  <c r="Z49" i="5"/>
  <c r="AA49" i="5"/>
  <c r="AB49" i="5"/>
  <c r="AC49" i="5"/>
  <c r="Z50" i="5"/>
  <c r="AA50" i="5"/>
  <c r="AB50" i="5"/>
  <c r="AC50" i="5"/>
  <c r="Z51" i="5"/>
  <c r="AA51" i="5"/>
  <c r="AB51" i="5"/>
  <c r="AC51" i="5"/>
  <c r="Z52" i="5"/>
  <c r="AA52" i="5"/>
  <c r="AB52" i="5"/>
  <c r="AC52" i="5"/>
  <c r="Z53" i="5"/>
  <c r="AA53" i="5"/>
  <c r="AB53" i="5"/>
  <c r="AC53" i="5"/>
  <c r="Z54" i="5"/>
  <c r="AA54" i="5"/>
  <c r="AB54" i="5"/>
  <c r="AC54" i="5"/>
  <c r="Z55" i="5"/>
  <c r="AA55" i="5"/>
  <c r="AB55" i="5"/>
  <c r="AC55" i="5"/>
  <c r="Z56" i="5"/>
  <c r="AA56" i="5"/>
  <c r="AB56" i="5"/>
  <c r="AC56" i="5"/>
  <c r="Z57" i="5"/>
  <c r="AA57" i="5"/>
  <c r="AB57" i="5"/>
  <c r="AC57" i="5"/>
  <c r="Z58" i="5"/>
  <c r="AA58" i="5"/>
  <c r="AB58" i="5"/>
  <c r="AC58" i="5"/>
  <c r="Z59" i="5"/>
  <c r="AA59" i="5"/>
  <c r="AB59" i="5"/>
  <c r="AC59" i="5"/>
  <c r="Z60" i="5"/>
  <c r="AA60" i="5"/>
  <c r="AB60" i="5"/>
  <c r="AC60" i="5"/>
  <c r="Z61" i="5"/>
  <c r="AA61" i="5"/>
  <c r="AB61" i="5"/>
  <c r="AC61" i="5"/>
  <c r="Z62" i="5"/>
  <c r="AA62" i="5"/>
  <c r="AB62" i="5"/>
  <c r="AC62" i="5"/>
  <c r="Z63" i="5"/>
  <c r="AA63" i="5"/>
  <c r="AB63" i="5"/>
  <c r="AC63" i="5"/>
  <c r="AA64" i="5"/>
  <c r="AC64" i="5"/>
  <c r="Z66" i="5"/>
  <c r="AA66" i="5"/>
  <c r="AB66" i="5"/>
  <c r="AC66" i="5"/>
  <c r="Z67" i="5"/>
  <c r="AA67" i="5"/>
  <c r="AB67" i="5"/>
  <c r="AC67" i="5"/>
  <c r="Z68" i="5"/>
  <c r="AA68" i="5"/>
  <c r="AB68" i="5"/>
  <c r="AC68" i="5"/>
  <c r="Z69" i="5"/>
  <c r="AA69" i="5"/>
  <c r="AB69" i="5"/>
  <c r="AC69" i="5"/>
  <c r="Z70" i="5"/>
  <c r="AA70" i="5"/>
  <c r="AB70" i="5"/>
  <c r="AC70" i="5"/>
  <c r="Z71" i="5"/>
  <c r="AA71" i="5"/>
  <c r="AB71" i="5"/>
  <c r="AC71" i="5"/>
  <c r="Z72" i="5"/>
  <c r="AA72" i="5"/>
  <c r="AB72" i="5"/>
  <c r="AC72" i="5"/>
  <c r="Z73" i="5"/>
  <c r="AA73" i="5"/>
  <c r="AB73" i="5"/>
  <c r="AC73" i="5"/>
  <c r="Z74" i="5"/>
  <c r="AA74" i="5"/>
  <c r="AB74" i="5"/>
  <c r="AC74" i="5"/>
  <c r="Z75" i="5"/>
  <c r="AA75" i="5"/>
  <c r="AB75" i="5"/>
  <c r="AC75" i="5"/>
  <c r="Z76" i="5"/>
  <c r="AA76" i="5"/>
  <c r="AB76" i="5"/>
  <c r="AC76" i="5"/>
  <c r="Z77" i="5"/>
  <c r="AA77" i="5"/>
  <c r="AB77" i="5"/>
  <c r="AC77" i="5"/>
  <c r="Z78" i="5"/>
  <c r="AA78" i="5"/>
  <c r="AB78" i="5"/>
  <c r="AC78" i="5"/>
  <c r="Z79" i="5"/>
  <c r="AA79" i="5"/>
  <c r="AB79" i="5"/>
  <c r="AC79" i="5"/>
  <c r="Z80" i="5"/>
  <c r="AA80" i="5"/>
  <c r="AB80" i="5"/>
  <c r="AC80" i="5"/>
  <c r="Z81" i="5"/>
  <c r="AA81" i="5"/>
  <c r="AB81" i="5"/>
  <c r="AC81" i="5"/>
  <c r="Z82" i="5"/>
  <c r="AA82" i="5"/>
  <c r="AB82" i="5"/>
  <c r="AC82" i="5"/>
  <c r="Z83" i="5"/>
  <c r="AA83" i="5"/>
  <c r="AB83" i="5"/>
  <c r="AC83" i="5"/>
  <c r="Z84" i="5"/>
  <c r="AA84" i="5"/>
  <c r="AB84" i="5"/>
  <c r="AC84" i="5"/>
  <c r="Z85" i="5"/>
  <c r="AA85" i="5"/>
  <c r="AB85" i="5"/>
  <c r="AC85" i="5"/>
  <c r="Z86" i="5"/>
  <c r="AA86" i="5"/>
  <c r="AB86" i="5"/>
  <c r="AC86" i="5"/>
  <c r="Z87" i="5"/>
  <c r="AA87" i="5"/>
  <c r="AB87" i="5"/>
  <c r="AC87" i="5"/>
  <c r="Z88" i="5"/>
  <c r="AA88" i="5"/>
  <c r="AB88" i="5"/>
  <c r="AC88" i="5"/>
  <c r="Z89" i="5"/>
  <c r="AA89" i="5"/>
  <c r="AB89" i="5"/>
  <c r="AC89" i="5"/>
  <c r="Z90" i="5"/>
  <c r="AA90" i="5"/>
  <c r="AB90" i="5"/>
  <c r="AC90" i="5"/>
  <c r="Z91" i="5"/>
  <c r="AA91" i="5"/>
  <c r="AB91" i="5"/>
  <c r="AC91" i="5"/>
  <c r="Z92" i="5"/>
  <c r="AA92" i="5"/>
  <c r="AB92" i="5"/>
  <c r="AC92" i="5"/>
  <c r="Z93" i="5"/>
  <c r="AA93" i="5"/>
  <c r="AB93" i="5"/>
  <c r="AC93" i="5"/>
  <c r="Z94" i="5"/>
  <c r="AA94" i="5"/>
  <c r="AB94" i="5"/>
  <c r="AC94" i="5"/>
  <c r="Z95" i="5"/>
  <c r="AA95" i="5"/>
  <c r="AB95" i="5"/>
  <c r="AC95" i="5"/>
  <c r="Z96" i="5"/>
  <c r="AA96" i="5"/>
  <c r="AB96" i="5"/>
  <c r="AC96" i="5"/>
  <c r="Z97" i="5"/>
  <c r="AA97" i="5"/>
  <c r="AB97" i="5"/>
  <c r="AC97" i="5"/>
  <c r="Z98" i="5"/>
  <c r="AA98" i="5"/>
  <c r="AB98" i="5"/>
  <c r="AC98" i="5"/>
  <c r="Z99" i="5"/>
  <c r="AA99" i="5"/>
  <c r="AB99" i="5"/>
  <c r="AC99" i="5"/>
  <c r="Z100" i="5"/>
  <c r="AA100" i="5"/>
  <c r="AB100" i="5"/>
  <c r="AC100" i="5"/>
  <c r="Z101" i="5"/>
  <c r="AA101" i="5"/>
  <c r="AB101" i="5"/>
  <c r="AC101" i="5"/>
  <c r="Z102" i="5"/>
  <c r="AA102" i="5"/>
  <c r="AB102" i="5"/>
  <c r="AC102" i="5"/>
  <c r="Z103" i="5"/>
  <c r="AA103" i="5"/>
  <c r="AB103" i="5"/>
  <c r="AC103" i="5"/>
  <c r="Z104" i="5"/>
  <c r="AA104" i="5"/>
  <c r="AB104" i="5"/>
  <c r="AC104" i="5"/>
  <c r="Z105" i="5"/>
  <c r="AA105" i="5"/>
  <c r="AB105" i="5"/>
  <c r="AC105" i="5"/>
  <c r="Z106" i="5"/>
  <c r="AA106" i="5"/>
  <c r="AB106" i="5"/>
  <c r="AC106" i="5"/>
  <c r="AA107" i="5"/>
  <c r="AC107" i="5"/>
  <c r="Z109" i="5"/>
  <c r="AA109" i="5"/>
  <c r="AB109" i="5"/>
  <c r="AC109" i="5"/>
  <c r="Z110" i="5"/>
  <c r="AA110" i="5"/>
  <c r="AB110" i="5"/>
  <c r="AC110" i="5"/>
  <c r="Z111" i="5"/>
  <c r="AA111" i="5"/>
  <c r="AB111" i="5"/>
  <c r="AC111" i="5"/>
  <c r="Z112" i="5"/>
  <c r="AA112" i="5"/>
  <c r="AB112" i="5"/>
  <c r="AC112" i="5"/>
  <c r="Z113" i="5"/>
  <c r="AA113" i="5"/>
  <c r="AB113" i="5"/>
  <c r="AC113" i="5"/>
  <c r="Z114" i="5"/>
  <c r="AA114" i="5"/>
  <c r="AB114" i="5"/>
  <c r="AC114" i="5"/>
  <c r="Z115" i="5"/>
  <c r="AA115" i="5"/>
  <c r="AB115" i="5"/>
  <c r="AC115" i="5"/>
  <c r="Z116" i="5"/>
  <c r="AA116" i="5"/>
  <c r="AB116" i="5"/>
  <c r="AC116" i="5"/>
  <c r="Z117" i="5"/>
  <c r="AA117" i="5"/>
  <c r="AB117" i="5"/>
  <c r="AC117" i="5"/>
  <c r="Z118" i="5"/>
  <c r="AA118" i="5"/>
  <c r="AB118" i="5"/>
  <c r="AC118" i="5"/>
  <c r="Z119" i="5"/>
  <c r="AA119" i="5"/>
  <c r="AB119" i="5"/>
  <c r="AC119" i="5"/>
  <c r="Z120" i="5"/>
  <c r="AA120" i="5"/>
  <c r="AB120" i="5"/>
  <c r="AC120" i="5"/>
  <c r="Z121" i="5"/>
  <c r="AA121" i="5"/>
  <c r="AB121" i="5"/>
  <c r="AC121" i="5"/>
  <c r="Z122" i="5"/>
  <c r="AA122" i="5"/>
  <c r="AB122" i="5"/>
  <c r="AC122" i="5"/>
  <c r="Z123" i="5"/>
  <c r="AA123" i="5"/>
  <c r="AB123" i="5"/>
  <c r="AC123" i="5"/>
  <c r="Z124" i="5"/>
  <c r="AA124" i="5"/>
  <c r="AB124" i="5"/>
  <c r="AC124" i="5"/>
  <c r="Z125" i="5"/>
  <c r="AA125" i="5"/>
  <c r="AB125" i="5"/>
  <c r="AC125" i="5"/>
  <c r="Z126" i="5"/>
  <c r="AA126" i="5"/>
  <c r="AB126" i="5"/>
  <c r="AC126" i="5"/>
  <c r="Z127" i="5"/>
  <c r="AA127" i="5"/>
  <c r="AB127" i="5"/>
  <c r="AC127" i="5"/>
  <c r="Z128" i="5"/>
  <c r="AA128" i="5"/>
  <c r="AB128" i="5"/>
  <c r="AC128" i="5"/>
  <c r="Z129" i="5"/>
  <c r="AA129" i="5"/>
  <c r="AB129" i="5"/>
  <c r="AC129" i="5"/>
  <c r="Z130" i="5"/>
  <c r="AA130" i="5"/>
  <c r="AB130" i="5"/>
  <c r="AC130" i="5"/>
  <c r="Z131" i="5"/>
  <c r="AA131" i="5"/>
  <c r="AB131" i="5"/>
  <c r="AC131" i="5"/>
  <c r="Z132" i="5"/>
  <c r="AA132" i="5"/>
  <c r="AB132" i="5"/>
  <c r="AC132" i="5"/>
  <c r="Z133" i="5"/>
  <c r="AA133" i="5"/>
  <c r="AB133" i="5"/>
  <c r="AC133" i="5"/>
  <c r="Z134" i="5"/>
  <c r="AA134" i="5"/>
  <c r="AB134" i="5"/>
  <c r="AC134" i="5"/>
  <c r="Z135" i="5"/>
  <c r="AA135" i="5"/>
  <c r="AB135" i="5"/>
  <c r="AC135" i="5"/>
  <c r="Z136" i="5"/>
  <c r="AA136" i="5"/>
  <c r="AB136" i="5"/>
  <c r="AC136" i="5"/>
  <c r="Z137" i="5"/>
  <c r="AA137" i="5"/>
  <c r="AB137" i="5"/>
  <c r="AC137" i="5"/>
  <c r="Z138" i="5"/>
  <c r="AA138" i="5"/>
  <c r="AB138" i="5"/>
  <c r="AC138" i="5"/>
  <c r="Z139" i="5"/>
  <c r="AA139" i="5"/>
  <c r="AB139" i="5"/>
  <c r="AC139" i="5"/>
  <c r="Z140" i="5"/>
  <c r="AA140" i="5"/>
  <c r="AB140" i="5"/>
  <c r="AC140" i="5"/>
  <c r="Z141" i="5"/>
  <c r="AA141" i="5"/>
  <c r="AB141" i="5"/>
  <c r="AC141" i="5"/>
  <c r="Z142" i="5"/>
  <c r="AA142" i="5"/>
  <c r="AB142" i="5"/>
  <c r="AC142" i="5"/>
  <c r="Z143" i="5"/>
  <c r="AA143" i="5"/>
  <c r="AB143" i="5"/>
  <c r="AC143" i="5"/>
  <c r="Z144" i="5"/>
  <c r="AA144" i="5"/>
  <c r="AB144" i="5"/>
  <c r="AC144" i="5"/>
  <c r="Z145" i="5"/>
  <c r="AA145" i="5"/>
  <c r="AB145" i="5"/>
  <c r="AC145" i="5"/>
  <c r="Z146" i="5"/>
  <c r="AA146" i="5"/>
  <c r="AB146" i="5"/>
  <c r="AC146" i="5"/>
  <c r="Z147" i="5"/>
  <c r="AA147" i="5"/>
  <c r="AB147" i="5"/>
  <c r="AC147" i="5"/>
  <c r="AA148" i="5"/>
  <c r="AC148" i="5"/>
  <c r="Z150" i="5"/>
  <c r="AA150" i="5"/>
  <c r="AB150" i="5"/>
  <c r="AC150" i="5"/>
  <c r="Z151" i="5"/>
  <c r="AA151" i="5"/>
  <c r="AB151" i="5"/>
  <c r="AC151" i="5"/>
  <c r="Z152" i="5"/>
  <c r="AA152" i="5"/>
  <c r="AB152" i="5"/>
  <c r="AC152" i="5"/>
  <c r="Z153" i="5"/>
  <c r="AA153" i="5"/>
  <c r="AB153" i="5"/>
  <c r="AC153" i="5"/>
  <c r="Z154" i="5"/>
  <c r="AA154" i="5"/>
  <c r="AB154" i="5"/>
  <c r="AC154" i="5"/>
  <c r="Z155" i="5"/>
  <c r="AA155" i="5"/>
  <c r="AB155" i="5"/>
  <c r="AC155" i="5"/>
  <c r="Z156" i="5"/>
  <c r="AA156" i="5"/>
  <c r="AB156" i="5"/>
  <c r="AC156" i="5"/>
  <c r="Z157" i="5"/>
  <c r="AA157" i="5"/>
  <c r="AB157" i="5"/>
  <c r="AC157" i="5"/>
  <c r="Z158" i="5"/>
  <c r="AA158" i="5"/>
  <c r="AB158" i="5"/>
  <c r="AC158" i="5"/>
  <c r="Z159" i="5"/>
  <c r="AA159" i="5"/>
  <c r="AB159" i="5"/>
  <c r="AC159" i="5"/>
  <c r="Z160" i="5"/>
  <c r="AA160" i="5"/>
  <c r="AB160" i="5"/>
  <c r="AC160" i="5"/>
  <c r="Z161" i="5"/>
  <c r="AA161" i="5"/>
  <c r="AB161" i="5"/>
  <c r="AC161" i="5"/>
  <c r="Z162" i="5"/>
  <c r="AA162" i="5"/>
  <c r="AB162" i="5"/>
  <c r="AC162" i="5"/>
  <c r="Z163" i="5"/>
  <c r="AA163" i="5"/>
  <c r="AB163" i="5"/>
  <c r="AC163" i="5"/>
  <c r="Z164" i="5"/>
  <c r="AA164" i="5"/>
  <c r="AB164" i="5"/>
  <c r="AC164" i="5"/>
  <c r="Z165" i="5"/>
  <c r="AA165" i="5"/>
  <c r="AB165" i="5"/>
  <c r="AC165" i="5"/>
  <c r="Z166" i="5"/>
  <c r="AA166" i="5"/>
  <c r="AB166" i="5"/>
  <c r="AC166" i="5"/>
  <c r="Z167" i="5"/>
  <c r="AA167" i="5"/>
  <c r="AB167" i="5"/>
  <c r="AC167" i="5"/>
  <c r="Z168" i="5"/>
  <c r="AA168" i="5"/>
  <c r="AB168" i="5"/>
  <c r="AC168" i="5"/>
  <c r="Z169" i="5"/>
  <c r="AA169" i="5"/>
  <c r="AB169" i="5"/>
  <c r="AC169" i="5"/>
  <c r="Z170" i="5"/>
  <c r="AA170" i="5"/>
  <c r="AB170" i="5"/>
  <c r="AC170" i="5"/>
  <c r="Z171" i="5"/>
  <c r="AA171" i="5"/>
  <c r="AB171" i="5"/>
  <c r="AC171" i="5"/>
  <c r="Z172" i="5"/>
  <c r="AA172" i="5"/>
  <c r="AB172" i="5"/>
  <c r="AC172" i="5"/>
  <c r="Z173" i="5"/>
  <c r="AA173" i="5"/>
  <c r="AB173" i="5"/>
  <c r="AC173" i="5"/>
  <c r="Z174" i="5"/>
  <c r="AA174" i="5"/>
  <c r="AB174" i="5"/>
  <c r="AC174" i="5"/>
  <c r="Z175" i="5"/>
  <c r="AA175" i="5"/>
  <c r="AB175" i="5"/>
  <c r="AC175" i="5"/>
  <c r="Z176" i="5"/>
  <c r="AA176" i="5"/>
  <c r="AB176" i="5"/>
  <c r="AC176" i="5"/>
  <c r="Z177" i="5"/>
  <c r="AA177" i="5"/>
  <c r="AB177" i="5"/>
  <c r="AC177" i="5"/>
  <c r="Z178" i="5"/>
  <c r="AA178" i="5"/>
  <c r="AB178" i="5"/>
  <c r="AC178" i="5"/>
  <c r="Z179" i="5"/>
  <c r="AA179" i="5"/>
  <c r="AB179" i="5"/>
  <c r="AC179" i="5"/>
  <c r="Z180" i="5"/>
  <c r="AA180" i="5"/>
  <c r="AB180" i="5"/>
  <c r="AC180" i="5"/>
  <c r="Z181" i="5"/>
  <c r="AA181" i="5"/>
  <c r="AB181" i="5"/>
  <c r="AC181" i="5"/>
  <c r="Z182" i="5"/>
  <c r="AA182" i="5"/>
  <c r="AB182" i="5"/>
  <c r="AC182" i="5"/>
  <c r="Z183" i="5"/>
  <c r="AA183" i="5"/>
  <c r="AB183" i="5"/>
  <c r="AC183" i="5"/>
  <c r="Z184" i="5"/>
  <c r="AA184" i="5"/>
  <c r="AB184" i="5"/>
  <c r="AC184" i="5"/>
  <c r="Z185" i="5"/>
  <c r="AA185" i="5"/>
  <c r="AB185" i="5"/>
  <c r="AC185" i="5"/>
  <c r="Z186" i="5"/>
  <c r="AA186" i="5"/>
  <c r="AB186" i="5"/>
  <c r="AC186" i="5"/>
  <c r="Z187" i="5"/>
  <c r="AA187" i="5"/>
  <c r="AB187" i="5"/>
  <c r="AC187" i="5"/>
  <c r="Z188" i="5"/>
  <c r="AA188" i="5"/>
  <c r="AB188" i="5"/>
  <c r="AC188" i="5"/>
  <c r="Z189" i="5"/>
  <c r="AA189" i="5"/>
  <c r="AB189" i="5"/>
  <c r="AC189" i="5"/>
  <c r="Z190" i="5"/>
  <c r="AA190" i="5"/>
  <c r="AB190" i="5"/>
  <c r="AC190" i="5"/>
  <c r="AA191" i="5"/>
  <c r="AC191" i="5"/>
  <c r="Z193" i="5"/>
  <c r="AA193" i="5"/>
  <c r="AB193" i="5"/>
  <c r="AC193" i="5"/>
  <c r="Z194" i="5"/>
  <c r="AA194" i="5"/>
  <c r="AB194" i="5"/>
  <c r="AC194" i="5"/>
  <c r="Z195" i="5"/>
  <c r="AA195" i="5"/>
  <c r="AB195" i="5"/>
  <c r="AC195" i="5"/>
  <c r="Z196" i="5"/>
  <c r="AA196" i="5"/>
  <c r="AB196" i="5"/>
  <c r="AC196" i="5"/>
  <c r="Z197" i="5"/>
  <c r="AA197" i="5"/>
  <c r="AB197" i="5"/>
  <c r="AC197" i="5"/>
  <c r="Z198" i="5"/>
  <c r="AA198" i="5"/>
  <c r="AB198" i="5"/>
  <c r="AC198" i="5"/>
  <c r="Z199" i="5"/>
  <c r="AA199" i="5"/>
  <c r="AB199" i="5"/>
  <c r="AC199" i="5"/>
  <c r="Z200" i="5"/>
  <c r="AA200" i="5"/>
  <c r="AB200" i="5"/>
  <c r="AC200" i="5"/>
  <c r="Z201" i="5"/>
  <c r="AA201" i="5"/>
  <c r="AB201" i="5"/>
  <c r="AC201" i="5"/>
  <c r="Z202" i="5"/>
  <c r="AA202" i="5"/>
  <c r="AB202" i="5"/>
  <c r="AC202" i="5"/>
  <c r="Z203" i="5"/>
  <c r="AA203" i="5"/>
  <c r="AB203" i="5"/>
  <c r="AC203" i="5"/>
  <c r="Z204" i="5"/>
  <c r="AA204" i="5"/>
  <c r="AB204" i="5"/>
  <c r="AC204" i="5"/>
  <c r="Z205" i="5"/>
  <c r="AA205" i="5"/>
  <c r="AB205" i="5"/>
  <c r="AC205" i="5"/>
  <c r="Z206" i="5"/>
  <c r="AA206" i="5"/>
  <c r="AB206" i="5"/>
  <c r="AC206" i="5"/>
  <c r="Z207" i="5"/>
  <c r="AA207" i="5"/>
  <c r="AB207" i="5"/>
  <c r="AC207" i="5"/>
  <c r="Z208" i="5"/>
  <c r="AA208" i="5"/>
  <c r="AB208" i="5"/>
  <c r="AC208" i="5"/>
  <c r="Z209" i="5"/>
  <c r="AA209" i="5"/>
  <c r="AB209" i="5"/>
  <c r="AC209" i="5"/>
  <c r="Z210" i="5"/>
  <c r="AA210" i="5"/>
  <c r="AB210" i="5"/>
  <c r="AC210" i="5"/>
  <c r="Z211" i="5"/>
  <c r="AA211" i="5"/>
  <c r="AB211" i="5"/>
  <c r="AC211" i="5"/>
  <c r="Z212" i="5"/>
  <c r="AA212" i="5"/>
  <c r="AB212" i="5"/>
  <c r="AC212" i="5"/>
  <c r="Z213" i="5"/>
  <c r="AA213" i="5"/>
  <c r="AB213" i="5"/>
  <c r="AC213" i="5"/>
  <c r="Z214" i="5"/>
  <c r="AA214" i="5"/>
  <c r="AB214" i="5"/>
  <c r="AC214" i="5"/>
  <c r="Z215" i="5"/>
  <c r="AA215" i="5"/>
  <c r="AB215" i="5"/>
  <c r="AC215" i="5"/>
  <c r="Z216" i="5"/>
  <c r="AA216" i="5"/>
  <c r="AB216" i="5"/>
  <c r="AC216" i="5"/>
  <c r="Z217" i="5"/>
  <c r="AA217" i="5"/>
  <c r="AB217" i="5"/>
  <c r="AC217" i="5"/>
  <c r="Z218" i="5"/>
  <c r="AA218" i="5"/>
  <c r="AB218" i="5"/>
  <c r="AC218" i="5"/>
  <c r="Z219" i="5"/>
  <c r="AA219" i="5"/>
  <c r="AB219" i="5"/>
  <c r="AC219" i="5"/>
  <c r="Z220" i="5"/>
  <c r="AA220" i="5"/>
  <c r="AB220" i="5"/>
  <c r="AC220" i="5"/>
  <c r="Z221" i="5"/>
  <c r="AA221" i="5"/>
  <c r="AB221" i="5"/>
  <c r="AC221" i="5"/>
  <c r="Z222" i="5"/>
  <c r="AA222" i="5"/>
  <c r="AB222" i="5"/>
  <c r="AC222" i="5"/>
  <c r="Z223" i="5"/>
  <c r="AA223" i="5"/>
  <c r="AB223" i="5"/>
  <c r="AC223" i="5"/>
  <c r="Z224" i="5"/>
  <c r="AA224" i="5"/>
  <c r="AB224" i="5"/>
  <c r="AC224" i="5"/>
  <c r="Z225" i="5"/>
  <c r="AA225" i="5"/>
  <c r="AB225" i="5"/>
  <c r="AC225" i="5"/>
  <c r="Z226" i="5"/>
  <c r="AA226" i="5"/>
  <c r="AB226" i="5"/>
  <c r="AC226" i="5"/>
  <c r="Z227" i="5"/>
  <c r="AA227" i="5"/>
  <c r="AB227" i="5"/>
  <c r="AC227" i="5"/>
  <c r="Z228" i="5"/>
  <c r="AA228" i="5"/>
  <c r="AB228" i="5"/>
  <c r="AC228" i="5"/>
  <c r="Z229" i="5"/>
  <c r="AA229" i="5"/>
  <c r="AB229" i="5"/>
  <c r="AC229" i="5"/>
  <c r="Z230" i="5"/>
  <c r="AA230" i="5"/>
  <c r="AB230" i="5"/>
  <c r="AC230" i="5"/>
  <c r="Z231" i="5"/>
  <c r="AA231" i="5"/>
  <c r="AB231" i="5"/>
  <c r="AC231" i="5"/>
  <c r="AA232" i="5"/>
  <c r="AC232" i="5"/>
  <c r="Z234" i="5"/>
  <c r="AA234" i="5"/>
  <c r="AB234" i="5"/>
  <c r="AC234" i="5"/>
  <c r="Z235" i="5"/>
  <c r="AA235" i="5"/>
  <c r="AB235" i="5"/>
  <c r="AC235" i="5"/>
  <c r="Z236" i="5"/>
  <c r="AA236" i="5"/>
  <c r="AB236" i="5"/>
  <c r="AC236" i="5"/>
  <c r="Z237" i="5"/>
  <c r="AA237" i="5"/>
  <c r="AB237" i="5"/>
  <c r="AC237" i="5"/>
  <c r="Z238" i="5"/>
  <c r="AA238" i="5"/>
  <c r="AB238" i="5"/>
  <c r="AC238" i="5"/>
  <c r="Z239" i="5"/>
  <c r="AA239" i="5"/>
  <c r="AB239" i="5"/>
  <c r="AC239" i="5"/>
  <c r="Z240" i="5"/>
  <c r="AA240" i="5"/>
  <c r="AB240" i="5"/>
  <c r="AC240" i="5"/>
  <c r="Z241" i="5"/>
  <c r="AA241" i="5"/>
  <c r="AB241" i="5"/>
  <c r="AC241" i="5"/>
  <c r="Z242" i="5"/>
  <c r="AA242" i="5"/>
  <c r="AB242" i="5"/>
  <c r="AC242" i="5"/>
  <c r="Z243" i="5"/>
  <c r="AA243" i="5"/>
  <c r="AB243" i="5"/>
  <c r="AC243" i="5"/>
  <c r="Z244" i="5"/>
  <c r="AA244" i="5"/>
  <c r="AB244" i="5"/>
  <c r="AC244" i="5"/>
  <c r="Z245" i="5"/>
  <c r="AA245" i="5"/>
  <c r="AB245" i="5"/>
  <c r="AC245" i="5"/>
  <c r="Z246" i="5"/>
  <c r="AA246" i="5"/>
  <c r="AB246" i="5"/>
  <c r="AC246" i="5"/>
  <c r="Z247" i="5"/>
  <c r="AA247" i="5"/>
  <c r="AB247" i="5"/>
  <c r="AC247" i="5"/>
  <c r="Z248" i="5"/>
  <c r="AA248" i="5"/>
  <c r="AB248" i="5"/>
  <c r="AC248" i="5"/>
  <c r="Z249" i="5"/>
  <c r="AA249" i="5"/>
  <c r="AB249" i="5"/>
  <c r="AC249" i="5"/>
  <c r="Z250" i="5"/>
  <c r="AA250" i="5"/>
  <c r="AB250" i="5"/>
  <c r="AC250" i="5"/>
  <c r="Z251" i="5"/>
  <c r="AA251" i="5"/>
  <c r="AB251" i="5"/>
  <c r="AC251" i="5"/>
  <c r="Z252" i="5"/>
  <c r="AA252" i="5"/>
  <c r="AB252" i="5"/>
  <c r="AC252" i="5"/>
  <c r="Z253" i="5"/>
  <c r="AA253" i="5"/>
  <c r="AB253" i="5"/>
  <c r="AC253" i="5"/>
  <c r="Z254" i="5"/>
  <c r="AA254" i="5"/>
  <c r="AB254" i="5"/>
  <c r="AC254" i="5"/>
  <c r="Z255" i="5"/>
  <c r="AA255" i="5"/>
  <c r="AB255" i="5"/>
  <c r="AC255" i="5"/>
  <c r="Z256" i="5"/>
  <c r="AA256" i="5"/>
  <c r="AB256" i="5"/>
  <c r="AC256" i="5"/>
  <c r="Z257" i="5"/>
  <c r="AA257" i="5"/>
  <c r="AB257" i="5"/>
  <c r="AC257" i="5"/>
  <c r="Z258" i="5"/>
  <c r="AA258" i="5"/>
  <c r="AB258" i="5"/>
  <c r="AC258" i="5"/>
  <c r="Z259" i="5"/>
  <c r="AA259" i="5"/>
  <c r="AB259" i="5"/>
  <c r="AC259" i="5"/>
  <c r="Z260" i="5"/>
  <c r="AA260" i="5"/>
  <c r="AB260" i="5"/>
  <c r="AC260" i="5"/>
  <c r="Z261" i="5"/>
  <c r="AA261" i="5"/>
  <c r="AB261" i="5"/>
  <c r="AC261" i="5"/>
  <c r="Z262" i="5"/>
  <c r="AA262" i="5"/>
  <c r="AB262" i="5"/>
  <c r="AC262" i="5"/>
  <c r="Z263" i="5"/>
  <c r="AA263" i="5"/>
  <c r="AB263" i="5"/>
  <c r="AC263" i="5"/>
  <c r="Z264" i="5"/>
  <c r="AA264" i="5"/>
  <c r="AB264" i="5"/>
  <c r="AC264" i="5"/>
  <c r="Z265" i="5"/>
  <c r="AA265" i="5"/>
  <c r="AB265" i="5"/>
  <c r="AC265" i="5"/>
  <c r="Z266" i="5"/>
  <c r="AA266" i="5"/>
  <c r="AB266" i="5"/>
  <c r="AC266" i="5"/>
  <c r="Z267" i="5"/>
  <c r="AA267" i="5"/>
  <c r="AB267" i="5"/>
  <c r="AC267" i="5"/>
  <c r="Z268" i="5"/>
  <c r="AA268" i="5"/>
  <c r="AB268" i="5"/>
  <c r="AC268" i="5"/>
  <c r="Z269" i="5"/>
  <c r="AA269" i="5"/>
  <c r="AB269" i="5"/>
  <c r="AC269" i="5"/>
  <c r="Z270" i="5"/>
  <c r="AA270" i="5"/>
  <c r="AB270" i="5"/>
  <c r="AC270" i="5"/>
  <c r="Z271" i="5"/>
  <c r="AA271" i="5"/>
  <c r="AB271" i="5"/>
  <c r="AC271" i="5"/>
  <c r="Z272" i="5"/>
  <c r="AA272" i="5"/>
  <c r="AB272" i="5"/>
  <c r="AC272" i="5"/>
  <c r="Z273" i="5"/>
  <c r="AA273" i="5"/>
  <c r="AB273" i="5"/>
  <c r="AC273" i="5"/>
  <c r="AA274" i="5"/>
  <c r="AC274" i="5"/>
  <c r="Z276" i="5"/>
  <c r="AA276" i="5"/>
  <c r="AB276" i="5"/>
  <c r="AC276" i="5"/>
  <c r="Z277" i="5"/>
  <c r="AA277" i="5"/>
  <c r="AB277" i="5"/>
  <c r="AC277" i="5"/>
  <c r="Z278" i="5"/>
  <c r="AA278" i="5"/>
  <c r="AB278" i="5"/>
  <c r="AC278" i="5"/>
  <c r="Z279" i="5"/>
  <c r="AA279" i="5"/>
  <c r="AB279" i="5"/>
  <c r="AC279" i="5"/>
  <c r="Z280" i="5"/>
  <c r="AA280" i="5"/>
  <c r="AB280" i="5"/>
  <c r="AC280" i="5"/>
  <c r="Z281" i="5"/>
  <c r="AA281" i="5"/>
  <c r="AB281" i="5"/>
  <c r="AC281" i="5"/>
  <c r="Z282" i="5"/>
  <c r="AA282" i="5"/>
  <c r="AB282" i="5"/>
  <c r="AC282" i="5"/>
  <c r="Z283" i="5"/>
  <c r="AA283" i="5"/>
  <c r="AB283" i="5"/>
  <c r="AC283" i="5"/>
  <c r="Z284" i="5"/>
  <c r="AA284" i="5"/>
  <c r="AB284" i="5"/>
  <c r="AC284" i="5"/>
  <c r="Z285" i="5"/>
  <c r="AA285" i="5"/>
  <c r="AB285" i="5"/>
  <c r="AC285" i="5"/>
  <c r="Z286" i="5"/>
  <c r="AA286" i="5"/>
  <c r="AB286" i="5"/>
  <c r="AC286" i="5"/>
  <c r="Z287" i="5"/>
  <c r="AA287" i="5"/>
  <c r="AB287" i="5"/>
  <c r="AC287" i="5"/>
  <c r="Z288" i="5"/>
  <c r="AA288" i="5"/>
  <c r="AB288" i="5"/>
  <c r="AC288" i="5"/>
  <c r="Z289" i="5"/>
  <c r="AA289" i="5"/>
  <c r="AB289" i="5"/>
  <c r="AC289" i="5"/>
  <c r="Z290" i="5"/>
  <c r="AA290" i="5"/>
  <c r="AB290" i="5"/>
  <c r="AC290" i="5"/>
  <c r="Z291" i="5"/>
  <c r="AA291" i="5"/>
  <c r="AB291" i="5"/>
  <c r="AC291" i="5"/>
  <c r="Z292" i="5"/>
  <c r="AA292" i="5"/>
  <c r="AB292" i="5"/>
  <c r="AC292" i="5"/>
  <c r="Z293" i="5"/>
  <c r="AA293" i="5"/>
  <c r="AB293" i="5"/>
  <c r="AC293" i="5"/>
  <c r="Z294" i="5"/>
  <c r="AA294" i="5"/>
  <c r="AB294" i="5"/>
  <c r="AC294" i="5"/>
  <c r="Z295" i="5"/>
  <c r="AA295" i="5"/>
  <c r="AB295" i="5"/>
  <c r="AC295" i="5"/>
  <c r="Z296" i="5"/>
  <c r="AA296" i="5"/>
  <c r="AB296" i="5"/>
  <c r="AC296" i="5"/>
  <c r="Z297" i="5"/>
  <c r="AA297" i="5"/>
  <c r="AB297" i="5"/>
  <c r="AC297" i="5"/>
  <c r="Z298" i="5"/>
  <c r="AA298" i="5"/>
  <c r="AB298" i="5"/>
  <c r="AC298" i="5"/>
  <c r="Z299" i="5"/>
  <c r="AA299" i="5"/>
  <c r="AB299" i="5"/>
  <c r="AC299" i="5"/>
  <c r="Z300" i="5"/>
  <c r="AA300" i="5"/>
  <c r="AB300" i="5"/>
  <c r="AC300" i="5"/>
  <c r="Z301" i="5"/>
  <c r="AA301" i="5"/>
  <c r="AB301" i="5"/>
  <c r="AC301" i="5"/>
  <c r="Z302" i="5"/>
  <c r="AA302" i="5"/>
  <c r="AB302" i="5"/>
  <c r="AC302" i="5"/>
  <c r="Z303" i="5"/>
  <c r="AA303" i="5"/>
  <c r="AB303" i="5"/>
  <c r="AC303" i="5"/>
  <c r="Z304" i="5"/>
  <c r="AA304" i="5"/>
  <c r="AB304" i="5"/>
  <c r="AC304" i="5"/>
  <c r="Z305" i="5"/>
  <c r="AA305" i="5"/>
  <c r="AB305" i="5"/>
  <c r="AC305" i="5"/>
  <c r="Z306" i="5"/>
  <c r="AA306" i="5"/>
  <c r="AB306" i="5"/>
  <c r="AC306" i="5"/>
  <c r="Z307" i="5"/>
  <c r="AA307" i="5"/>
  <c r="AB307" i="5"/>
  <c r="AC307" i="5"/>
  <c r="Z308" i="5"/>
  <c r="AA308" i="5"/>
  <c r="AB308" i="5"/>
  <c r="AC308" i="5"/>
  <c r="Z309" i="5"/>
  <c r="AA309" i="5"/>
  <c r="AB309" i="5"/>
  <c r="AC309" i="5"/>
  <c r="Z310" i="5"/>
  <c r="AA310" i="5"/>
  <c r="AB310" i="5"/>
  <c r="AC310" i="5"/>
  <c r="Z311" i="5"/>
  <c r="AA311" i="5"/>
  <c r="AB311" i="5"/>
  <c r="AC311" i="5"/>
  <c r="Z312" i="5"/>
  <c r="AA312" i="5"/>
  <c r="AB312" i="5"/>
  <c r="AC312" i="5"/>
  <c r="Z313" i="5"/>
  <c r="AA313" i="5"/>
  <c r="AB313" i="5"/>
  <c r="AC313" i="5"/>
  <c r="Z314" i="5"/>
  <c r="AA314" i="5"/>
  <c r="AB314" i="5"/>
  <c r="AC314" i="5"/>
  <c r="Z315" i="5"/>
  <c r="AA315" i="5"/>
  <c r="AB315" i="5"/>
  <c r="AC315" i="5"/>
  <c r="AA316" i="5"/>
  <c r="AC316" i="5"/>
  <c r="Z318" i="5"/>
  <c r="AA318" i="5"/>
  <c r="AB318" i="5"/>
  <c r="AC318" i="5"/>
  <c r="Z319" i="5"/>
  <c r="AA319" i="5"/>
  <c r="AB319" i="5"/>
  <c r="AC319" i="5"/>
  <c r="Z320" i="5"/>
  <c r="AA320" i="5"/>
  <c r="AB320" i="5"/>
  <c r="AC320" i="5"/>
  <c r="Z321" i="5"/>
  <c r="AA321" i="5"/>
  <c r="AB321" i="5"/>
  <c r="AC321" i="5"/>
  <c r="Z322" i="5"/>
  <c r="AA322" i="5"/>
  <c r="AB322" i="5"/>
  <c r="AC322" i="5"/>
  <c r="Z323" i="5"/>
  <c r="AA323" i="5"/>
  <c r="AB323" i="5"/>
  <c r="AC323" i="5"/>
  <c r="Z324" i="5"/>
  <c r="AA324" i="5"/>
  <c r="AB324" i="5"/>
  <c r="AC324" i="5"/>
  <c r="Z325" i="5"/>
  <c r="AA325" i="5"/>
  <c r="AB325" i="5"/>
  <c r="AC325" i="5"/>
  <c r="Z326" i="5"/>
  <c r="AA326" i="5"/>
  <c r="AB326" i="5"/>
  <c r="AC326" i="5"/>
  <c r="Z327" i="5"/>
  <c r="AA327" i="5"/>
  <c r="AB327" i="5"/>
  <c r="AC327" i="5"/>
  <c r="Z328" i="5"/>
  <c r="AA328" i="5"/>
  <c r="AB328" i="5"/>
  <c r="AC328" i="5"/>
  <c r="Z329" i="5"/>
  <c r="AA329" i="5"/>
  <c r="AB329" i="5"/>
  <c r="AC329" i="5"/>
  <c r="Z330" i="5"/>
  <c r="AA330" i="5"/>
  <c r="AB330" i="5"/>
  <c r="AC330" i="5"/>
  <c r="Z331" i="5"/>
  <c r="AA331" i="5"/>
  <c r="AB331" i="5"/>
  <c r="AC331" i="5"/>
  <c r="Z332" i="5"/>
  <c r="AA332" i="5"/>
  <c r="AB332" i="5"/>
  <c r="AC332" i="5"/>
  <c r="Z333" i="5"/>
  <c r="AA333" i="5"/>
  <c r="AB333" i="5"/>
  <c r="AC333" i="5"/>
  <c r="Z334" i="5"/>
  <c r="AA334" i="5"/>
  <c r="AB334" i="5"/>
  <c r="AC334" i="5"/>
  <c r="Z335" i="5"/>
  <c r="AA335" i="5"/>
  <c r="AB335" i="5"/>
  <c r="AC335" i="5"/>
  <c r="Z336" i="5"/>
  <c r="AA336" i="5"/>
  <c r="AB336" i="5"/>
  <c r="AC336" i="5"/>
  <c r="Z337" i="5"/>
  <c r="AA337" i="5"/>
  <c r="AB337" i="5"/>
  <c r="AC337" i="5"/>
  <c r="Z338" i="5"/>
  <c r="AA338" i="5"/>
  <c r="AB338" i="5"/>
  <c r="AC338" i="5"/>
  <c r="Z339" i="5"/>
  <c r="AA339" i="5"/>
  <c r="AB339" i="5"/>
  <c r="AC339" i="5"/>
  <c r="Z340" i="5"/>
  <c r="AA340" i="5"/>
  <c r="AB340" i="5"/>
  <c r="AC340" i="5"/>
  <c r="Z341" i="5"/>
  <c r="AA341" i="5"/>
  <c r="AB341" i="5"/>
  <c r="AC341" i="5"/>
  <c r="Z342" i="5"/>
  <c r="AA342" i="5"/>
  <c r="AB342" i="5"/>
  <c r="AC342" i="5"/>
  <c r="Z343" i="5"/>
  <c r="AA343" i="5"/>
  <c r="AB343" i="5"/>
  <c r="AC343" i="5"/>
  <c r="Z344" i="5"/>
  <c r="AA344" i="5"/>
  <c r="AB344" i="5"/>
  <c r="AC344" i="5"/>
  <c r="Z345" i="5"/>
  <c r="AA345" i="5"/>
  <c r="AB345" i="5"/>
  <c r="AC345" i="5"/>
  <c r="Z346" i="5"/>
  <c r="AA346" i="5"/>
  <c r="AB346" i="5"/>
  <c r="AC346" i="5"/>
  <c r="Z347" i="5"/>
  <c r="AA347" i="5"/>
  <c r="AB347" i="5"/>
  <c r="AC347" i="5"/>
  <c r="Z348" i="5"/>
  <c r="AA348" i="5"/>
  <c r="AB348" i="5"/>
  <c r="AC348" i="5"/>
  <c r="Z349" i="5"/>
  <c r="AA349" i="5"/>
  <c r="AB349" i="5"/>
  <c r="AC349" i="5"/>
  <c r="Z350" i="5"/>
  <c r="AA350" i="5"/>
  <c r="AB350" i="5"/>
  <c r="AC350" i="5"/>
  <c r="Z351" i="5"/>
  <c r="AA351" i="5"/>
  <c r="AB351" i="5"/>
  <c r="AC351" i="5"/>
  <c r="Z352" i="5"/>
  <c r="AA352" i="5"/>
  <c r="AB352" i="5"/>
  <c r="AC352" i="5"/>
  <c r="Z353" i="5"/>
  <c r="AA353" i="5"/>
  <c r="AB353" i="5"/>
  <c r="AC353" i="5"/>
  <c r="Z354" i="5"/>
  <c r="AA354" i="5"/>
  <c r="AB354" i="5"/>
  <c r="AC354" i="5"/>
  <c r="Z355" i="5"/>
  <c r="AA355" i="5"/>
  <c r="AB355" i="5"/>
  <c r="AC355" i="5"/>
  <c r="Z356" i="5"/>
  <c r="AA356" i="5"/>
  <c r="AB356" i="5"/>
  <c r="AC356" i="5"/>
  <c r="AA357" i="5"/>
  <c r="AC357" i="5"/>
  <c r="Z359" i="5"/>
  <c r="AA359" i="5"/>
  <c r="AB359" i="5"/>
  <c r="AC359" i="5"/>
  <c r="Z360" i="5"/>
  <c r="AA360" i="5"/>
  <c r="AB360" i="5"/>
  <c r="AC360" i="5"/>
  <c r="Z361" i="5"/>
  <c r="AA361" i="5"/>
  <c r="AB361" i="5"/>
  <c r="AC361" i="5"/>
  <c r="Z362" i="5"/>
  <c r="AA362" i="5"/>
  <c r="AB362" i="5"/>
  <c r="AC362" i="5"/>
  <c r="Z363" i="5"/>
  <c r="AA363" i="5"/>
  <c r="AB363" i="5"/>
  <c r="AC363" i="5"/>
  <c r="Z364" i="5"/>
  <c r="AA364" i="5"/>
  <c r="AB364" i="5"/>
  <c r="AC364" i="5"/>
  <c r="Z365" i="5"/>
  <c r="AA365" i="5"/>
  <c r="AB365" i="5"/>
  <c r="AC365" i="5"/>
  <c r="Z366" i="5"/>
  <c r="AA366" i="5"/>
  <c r="AB366" i="5"/>
  <c r="AC366" i="5"/>
  <c r="Z367" i="5"/>
  <c r="AA367" i="5"/>
  <c r="AB367" i="5"/>
  <c r="AC367" i="5"/>
  <c r="Z368" i="5"/>
  <c r="AA368" i="5"/>
  <c r="AB368" i="5"/>
  <c r="AC368" i="5"/>
  <c r="Z369" i="5"/>
  <c r="AA369" i="5"/>
  <c r="AB369" i="5"/>
  <c r="AC369" i="5"/>
  <c r="Z370" i="5"/>
  <c r="AA370" i="5"/>
  <c r="AB370" i="5"/>
  <c r="AC370" i="5"/>
  <c r="Z371" i="5"/>
  <c r="AA371" i="5"/>
  <c r="AB371" i="5"/>
  <c r="AC371" i="5"/>
  <c r="Z372" i="5"/>
  <c r="AA372" i="5"/>
  <c r="AB372" i="5"/>
  <c r="AC372" i="5"/>
  <c r="Z373" i="5"/>
  <c r="AA373" i="5"/>
  <c r="AB373" i="5"/>
  <c r="AC373" i="5"/>
  <c r="Z374" i="5"/>
  <c r="AA374" i="5"/>
  <c r="AB374" i="5"/>
  <c r="AC374" i="5"/>
  <c r="Z375" i="5"/>
  <c r="AA375" i="5"/>
  <c r="AB375" i="5"/>
  <c r="AC375" i="5"/>
  <c r="Z376" i="5"/>
  <c r="AA376" i="5"/>
  <c r="AB376" i="5"/>
  <c r="AC376" i="5"/>
  <c r="Z377" i="5"/>
  <c r="AA377" i="5"/>
  <c r="AB377" i="5"/>
  <c r="AC377" i="5"/>
  <c r="Z378" i="5"/>
  <c r="AA378" i="5"/>
  <c r="AB378" i="5"/>
  <c r="AC378" i="5"/>
  <c r="Z379" i="5"/>
  <c r="AA379" i="5"/>
  <c r="AB379" i="5"/>
  <c r="AC379" i="5"/>
  <c r="Z380" i="5"/>
  <c r="AA380" i="5"/>
  <c r="AB380" i="5"/>
  <c r="AC380" i="5"/>
  <c r="Z381" i="5"/>
  <c r="AA381" i="5"/>
  <c r="AB381" i="5"/>
  <c r="AC381" i="5"/>
  <c r="Z382" i="5"/>
  <c r="AA382" i="5"/>
  <c r="AB382" i="5"/>
  <c r="AC382" i="5"/>
  <c r="Z383" i="5"/>
  <c r="AA383" i="5"/>
  <c r="AB383" i="5"/>
  <c r="AC383" i="5"/>
  <c r="Z384" i="5"/>
  <c r="AA384" i="5"/>
  <c r="AB384" i="5"/>
  <c r="AC384" i="5"/>
  <c r="Z385" i="5"/>
  <c r="AA385" i="5"/>
  <c r="AB385" i="5"/>
  <c r="AC385" i="5"/>
  <c r="Z386" i="5"/>
  <c r="AA386" i="5"/>
  <c r="AB386" i="5"/>
  <c r="AC386" i="5"/>
  <c r="Z387" i="5"/>
  <c r="AA387" i="5"/>
  <c r="AB387" i="5"/>
  <c r="AC387" i="5"/>
  <c r="Z388" i="5"/>
  <c r="AA388" i="5"/>
  <c r="AB388" i="5"/>
  <c r="AC388" i="5"/>
  <c r="Z389" i="5"/>
  <c r="AA389" i="5"/>
  <c r="AB389" i="5"/>
  <c r="AC389" i="5"/>
  <c r="Z390" i="5"/>
  <c r="AA390" i="5"/>
  <c r="AB390" i="5"/>
  <c r="AC390" i="5"/>
  <c r="Z391" i="5"/>
  <c r="AA391" i="5"/>
  <c r="AB391" i="5"/>
  <c r="AC391" i="5"/>
  <c r="Z392" i="5"/>
  <c r="AA392" i="5"/>
  <c r="AB392" i="5"/>
  <c r="AC392" i="5"/>
  <c r="Z393" i="5"/>
  <c r="AA393" i="5"/>
  <c r="AB393" i="5"/>
  <c r="AC393" i="5"/>
  <c r="Z394" i="5"/>
  <c r="AA394" i="5"/>
  <c r="AB394" i="5"/>
  <c r="AC394" i="5"/>
  <c r="Z395" i="5"/>
  <c r="AA395" i="5"/>
  <c r="AB395" i="5"/>
  <c r="AC395" i="5"/>
  <c r="Z396" i="5"/>
  <c r="AA396" i="5"/>
  <c r="AB396" i="5"/>
  <c r="AC396" i="5"/>
  <c r="Z397" i="5"/>
  <c r="AA397" i="5"/>
  <c r="AB397" i="5"/>
  <c r="AC397" i="5"/>
  <c r="AA398" i="5"/>
  <c r="AC398" i="5"/>
  <c r="Z400" i="5"/>
  <c r="AA400" i="5"/>
  <c r="AB400" i="5"/>
  <c r="AC400" i="5"/>
  <c r="Z401" i="5"/>
  <c r="AA401" i="5"/>
  <c r="AB401" i="5"/>
  <c r="AC401" i="5"/>
  <c r="Z402" i="5"/>
  <c r="AA402" i="5"/>
  <c r="AB402" i="5"/>
  <c r="AC402" i="5"/>
  <c r="Z403" i="5"/>
  <c r="AA403" i="5"/>
  <c r="AB403" i="5"/>
  <c r="AC403" i="5"/>
  <c r="Z404" i="5"/>
  <c r="AA404" i="5"/>
  <c r="AB404" i="5"/>
  <c r="AC404" i="5"/>
  <c r="Z405" i="5"/>
  <c r="AA405" i="5"/>
  <c r="AB405" i="5"/>
  <c r="AC405" i="5"/>
  <c r="Z406" i="5"/>
  <c r="AA406" i="5"/>
  <c r="AB406" i="5"/>
  <c r="AC406" i="5"/>
  <c r="Z407" i="5"/>
  <c r="AA407" i="5"/>
  <c r="AB407" i="5"/>
  <c r="AC407" i="5"/>
  <c r="Z408" i="5"/>
  <c r="AA408" i="5"/>
  <c r="AB408" i="5"/>
  <c r="AC408" i="5"/>
  <c r="Z409" i="5"/>
  <c r="AA409" i="5"/>
  <c r="AB409" i="5"/>
  <c r="AC409" i="5"/>
  <c r="Z410" i="5"/>
  <c r="AA410" i="5"/>
  <c r="AB410" i="5"/>
  <c r="AC410" i="5"/>
  <c r="Z411" i="5"/>
  <c r="AA411" i="5"/>
  <c r="AB411" i="5"/>
  <c r="AC411" i="5"/>
  <c r="Z412" i="5"/>
  <c r="AA412" i="5"/>
  <c r="AB412" i="5"/>
  <c r="AC412" i="5"/>
  <c r="Z413" i="5"/>
  <c r="AA413" i="5"/>
  <c r="AB413" i="5"/>
  <c r="AC413" i="5"/>
  <c r="Z414" i="5"/>
  <c r="AA414" i="5"/>
  <c r="AB414" i="5"/>
  <c r="AC414" i="5"/>
  <c r="Z415" i="5"/>
  <c r="AA415" i="5"/>
  <c r="AB415" i="5"/>
  <c r="AC415" i="5"/>
  <c r="Z416" i="5"/>
  <c r="AA416" i="5"/>
  <c r="AB416" i="5"/>
  <c r="AC416" i="5"/>
  <c r="Z417" i="5"/>
  <c r="AA417" i="5"/>
  <c r="AB417" i="5"/>
  <c r="AC417" i="5"/>
  <c r="Z418" i="5"/>
  <c r="AA418" i="5"/>
  <c r="AB418" i="5"/>
  <c r="AC418" i="5"/>
  <c r="Z419" i="5"/>
  <c r="AA419" i="5"/>
  <c r="AB419" i="5"/>
  <c r="AC419" i="5"/>
  <c r="Z420" i="5"/>
  <c r="AA420" i="5"/>
  <c r="AB420" i="5"/>
  <c r="AC420" i="5"/>
  <c r="Z421" i="5"/>
  <c r="AA421" i="5"/>
  <c r="AB421" i="5"/>
  <c r="AC421" i="5"/>
  <c r="Z422" i="5"/>
  <c r="AA422" i="5"/>
  <c r="AB422" i="5"/>
  <c r="AC422" i="5"/>
  <c r="Z423" i="5"/>
  <c r="AA423" i="5"/>
  <c r="AB423" i="5"/>
  <c r="AC423" i="5"/>
  <c r="Z424" i="5"/>
  <c r="AA424" i="5"/>
  <c r="AB424" i="5"/>
  <c r="AC424" i="5"/>
  <c r="Z425" i="5"/>
  <c r="AA425" i="5"/>
  <c r="AB425" i="5"/>
  <c r="AC425" i="5"/>
  <c r="Z426" i="5"/>
  <c r="AA426" i="5"/>
  <c r="AB426" i="5"/>
  <c r="AC426" i="5"/>
  <c r="Z427" i="5"/>
  <c r="AA427" i="5"/>
  <c r="AB427" i="5"/>
  <c r="AC427" i="5"/>
  <c r="Z428" i="5"/>
  <c r="AA428" i="5"/>
  <c r="AB428" i="5"/>
  <c r="AC428" i="5"/>
  <c r="Z429" i="5"/>
  <c r="AA429" i="5"/>
  <c r="AB429" i="5"/>
  <c r="AC429" i="5"/>
  <c r="Z430" i="5"/>
  <c r="AA430" i="5"/>
  <c r="AB430" i="5"/>
  <c r="AC430" i="5"/>
  <c r="Z431" i="5"/>
  <c r="AA431" i="5"/>
  <c r="AB431" i="5"/>
  <c r="AC431" i="5"/>
  <c r="Z432" i="5"/>
  <c r="AA432" i="5"/>
  <c r="AB432" i="5"/>
  <c r="AC432" i="5"/>
  <c r="Z433" i="5"/>
  <c r="AA433" i="5"/>
  <c r="AB433" i="5"/>
  <c r="AC433" i="5"/>
  <c r="Z434" i="5"/>
  <c r="AA434" i="5"/>
  <c r="AB434" i="5"/>
  <c r="AC434" i="5"/>
  <c r="Z435" i="5"/>
  <c r="AA435" i="5"/>
  <c r="AB435" i="5"/>
  <c r="AC435" i="5"/>
  <c r="Z436" i="5"/>
  <c r="AA436" i="5"/>
  <c r="AB436" i="5"/>
  <c r="AC436" i="5"/>
  <c r="AA437" i="5"/>
  <c r="AC437" i="5"/>
  <c r="Z439" i="5"/>
  <c r="AA439" i="5"/>
  <c r="AB439" i="5"/>
  <c r="AC439" i="5"/>
  <c r="Z440" i="5"/>
  <c r="AA440" i="5"/>
  <c r="AB440" i="5"/>
  <c r="AC440" i="5"/>
  <c r="Z441" i="5"/>
  <c r="AA441" i="5"/>
  <c r="AB441" i="5"/>
  <c r="AC441" i="5"/>
  <c r="AA442" i="5"/>
  <c r="AC442" i="5"/>
  <c r="Z444" i="5"/>
  <c r="AA444" i="5"/>
  <c r="AB444" i="5"/>
  <c r="AC444" i="5"/>
  <c r="Z445" i="5"/>
  <c r="AA445" i="5"/>
  <c r="AB445" i="5"/>
  <c r="AC445" i="5"/>
  <c r="Z446" i="5"/>
  <c r="AA446" i="5"/>
  <c r="AB446" i="5"/>
  <c r="AC446" i="5"/>
  <c r="Z447" i="5"/>
  <c r="AA447" i="5"/>
  <c r="AB447" i="5"/>
  <c r="AC447" i="5"/>
  <c r="Z448" i="5"/>
  <c r="AA448" i="5"/>
  <c r="AB448" i="5"/>
  <c r="AC448" i="5"/>
  <c r="Z449" i="5"/>
  <c r="AA449" i="5"/>
  <c r="AB449" i="5"/>
  <c r="AC449" i="5"/>
  <c r="Z450" i="5"/>
  <c r="AA450" i="5"/>
  <c r="AB450" i="5"/>
  <c r="AC450" i="5"/>
  <c r="Z451" i="5"/>
  <c r="AA451" i="5"/>
  <c r="AB451" i="5"/>
  <c r="AC451" i="5"/>
  <c r="Z452" i="5"/>
  <c r="AA452" i="5"/>
  <c r="AB452" i="5"/>
  <c r="AC452" i="5"/>
  <c r="Z453" i="5"/>
  <c r="AA453" i="5"/>
  <c r="AB453" i="5"/>
  <c r="AC453" i="5"/>
  <c r="Z454" i="5"/>
  <c r="AA454" i="5"/>
  <c r="AB454" i="5"/>
  <c r="AC454" i="5"/>
  <c r="Z455" i="5"/>
  <c r="AA455" i="5"/>
  <c r="AB455" i="5"/>
  <c r="AC455" i="5"/>
  <c r="Z456" i="5"/>
  <c r="AA456" i="5"/>
  <c r="AB456" i="5"/>
  <c r="AC456" i="5"/>
  <c r="Z457" i="5"/>
  <c r="AA457" i="5"/>
  <c r="AB457" i="5"/>
  <c r="AC457" i="5"/>
  <c r="Z458" i="5"/>
  <c r="AA458" i="5"/>
  <c r="AB458" i="5"/>
  <c r="AC458" i="5"/>
  <c r="Z459" i="5"/>
  <c r="AA459" i="5"/>
  <c r="AB459" i="5"/>
  <c r="AC459" i="5"/>
  <c r="Z460" i="5"/>
  <c r="AA460" i="5"/>
  <c r="AB460" i="5"/>
  <c r="AC460" i="5"/>
  <c r="Z461" i="5"/>
  <c r="AA461" i="5"/>
  <c r="AB461" i="5"/>
  <c r="AC461" i="5"/>
  <c r="Z462" i="5"/>
  <c r="AA462" i="5"/>
  <c r="AB462" i="5"/>
  <c r="AC462" i="5"/>
  <c r="Z463" i="5"/>
  <c r="AA463" i="5"/>
  <c r="AB463" i="5"/>
  <c r="AC463" i="5"/>
  <c r="Z464" i="5"/>
  <c r="AA464" i="5"/>
  <c r="AB464" i="5"/>
  <c r="AC464" i="5"/>
  <c r="Z465" i="5"/>
  <c r="AA465" i="5"/>
  <c r="AB465" i="5"/>
  <c r="AC465" i="5"/>
  <c r="Z466" i="5"/>
  <c r="AA466" i="5"/>
  <c r="AB466" i="5"/>
  <c r="AC466" i="5"/>
  <c r="AA467" i="5"/>
  <c r="AC467" i="5"/>
  <c r="Z469" i="5"/>
  <c r="AA469" i="5"/>
  <c r="AB469" i="5"/>
  <c r="AC469" i="5"/>
  <c r="Z470" i="5"/>
  <c r="AA470" i="5"/>
  <c r="AB470" i="5"/>
  <c r="AC470" i="5"/>
  <c r="Z471" i="5"/>
  <c r="AA471" i="5"/>
  <c r="AB471" i="5"/>
  <c r="AC471" i="5"/>
  <c r="Z472" i="5"/>
  <c r="AA472" i="5"/>
  <c r="AB472" i="5"/>
  <c r="AC472" i="5"/>
  <c r="Z473" i="5"/>
  <c r="AA473" i="5"/>
  <c r="AB473" i="5"/>
  <c r="AC473" i="5"/>
  <c r="Z474" i="5"/>
  <c r="AA474" i="5"/>
  <c r="AB474" i="5"/>
  <c r="AC474" i="5"/>
  <c r="Z475" i="5"/>
  <c r="AA475" i="5"/>
  <c r="AB475" i="5"/>
  <c r="AC475" i="5"/>
  <c r="Z476" i="5"/>
  <c r="AA476" i="5"/>
  <c r="AB476" i="5"/>
  <c r="AC476" i="5"/>
  <c r="Z477" i="5"/>
  <c r="AA477" i="5"/>
  <c r="AB477" i="5"/>
  <c r="AC477" i="5"/>
  <c r="Z478" i="5"/>
  <c r="AA478" i="5"/>
  <c r="AB478" i="5"/>
  <c r="AC478" i="5"/>
  <c r="Z479" i="5"/>
  <c r="AA479" i="5"/>
  <c r="AB479" i="5"/>
  <c r="AC479" i="5"/>
  <c r="Z480" i="5"/>
  <c r="AA480" i="5"/>
  <c r="AB480" i="5"/>
  <c r="AC480" i="5"/>
  <c r="Z481" i="5"/>
  <c r="AA481" i="5"/>
  <c r="AB481" i="5"/>
  <c r="AC481" i="5"/>
  <c r="Z482" i="5"/>
  <c r="AA482" i="5"/>
  <c r="AB482" i="5"/>
  <c r="AC482" i="5"/>
  <c r="Z483" i="5"/>
  <c r="AA483" i="5"/>
  <c r="AB483" i="5"/>
  <c r="AC483" i="5"/>
  <c r="Z484" i="5"/>
  <c r="AA484" i="5"/>
  <c r="AB484" i="5"/>
  <c r="AC484" i="5"/>
  <c r="Z485" i="5"/>
  <c r="AA485" i="5"/>
  <c r="AB485" i="5"/>
  <c r="AC485" i="5"/>
  <c r="Z486" i="5"/>
  <c r="AA486" i="5"/>
  <c r="AB486" i="5"/>
  <c r="AC486" i="5"/>
  <c r="Z487" i="5"/>
  <c r="AA487" i="5"/>
  <c r="AB487" i="5"/>
  <c r="AC487" i="5"/>
  <c r="Z488" i="5"/>
  <c r="AA488" i="5"/>
  <c r="AB488" i="5"/>
  <c r="AC488" i="5"/>
  <c r="Z489" i="5"/>
  <c r="AA489" i="5"/>
  <c r="AB489" i="5"/>
  <c r="AC489" i="5"/>
  <c r="Z490" i="5"/>
  <c r="AA490" i="5"/>
  <c r="AB490" i="5"/>
  <c r="AC490" i="5"/>
  <c r="AA491" i="5"/>
  <c r="AC491" i="5"/>
  <c r="Z493" i="5"/>
  <c r="AA493" i="5"/>
  <c r="AB493" i="5"/>
  <c r="AC493" i="5"/>
  <c r="Z494" i="5"/>
  <c r="AA494" i="5"/>
  <c r="AB494" i="5"/>
  <c r="AC494" i="5"/>
  <c r="Z495" i="5"/>
  <c r="AA495" i="5"/>
  <c r="AB495" i="5"/>
  <c r="AC495" i="5"/>
  <c r="Z496" i="5"/>
  <c r="AA496" i="5"/>
  <c r="AB496" i="5"/>
  <c r="AC496" i="5"/>
  <c r="Z497" i="5"/>
  <c r="AA497" i="5"/>
  <c r="AB497" i="5"/>
  <c r="AC497" i="5"/>
  <c r="Z498" i="5"/>
  <c r="AA498" i="5"/>
  <c r="AB498" i="5"/>
  <c r="AC498" i="5"/>
  <c r="Z499" i="5"/>
  <c r="AA499" i="5"/>
  <c r="AB499" i="5"/>
  <c r="AC499" i="5"/>
  <c r="Z500" i="5"/>
  <c r="AA500" i="5"/>
  <c r="AB500" i="5"/>
  <c r="AC500" i="5"/>
  <c r="Z501" i="5"/>
  <c r="AA501" i="5"/>
  <c r="AB501" i="5"/>
  <c r="AC501" i="5"/>
  <c r="AA502" i="5"/>
  <c r="AC502" i="5"/>
  <c r="Z504" i="5"/>
  <c r="AA504" i="5"/>
  <c r="AB504" i="5"/>
  <c r="AC504" i="5"/>
  <c r="Z505" i="5"/>
  <c r="AA505" i="5"/>
  <c r="AB505" i="5"/>
  <c r="AC505" i="5"/>
  <c r="Z506" i="5"/>
  <c r="AA506" i="5"/>
  <c r="AB506" i="5"/>
  <c r="AC506" i="5"/>
  <c r="Z507" i="5"/>
  <c r="AA507" i="5"/>
  <c r="AB507" i="5"/>
  <c r="AC507" i="5"/>
  <c r="Z508" i="5"/>
  <c r="AA508" i="5"/>
  <c r="AB508" i="5"/>
  <c r="AC508" i="5"/>
  <c r="Z509" i="5"/>
  <c r="AA509" i="5"/>
  <c r="AB509" i="5"/>
  <c r="AC509" i="5"/>
  <c r="Z510" i="5"/>
  <c r="AA510" i="5"/>
  <c r="AB510" i="5"/>
  <c r="AC510" i="5"/>
  <c r="Z511" i="5"/>
  <c r="AA511" i="5"/>
  <c r="AB511" i="5"/>
  <c r="AC511" i="5"/>
  <c r="Z512" i="5"/>
  <c r="AA512" i="5"/>
  <c r="AB512" i="5"/>
  <c r="AC512" i="5"/>
  <c r="Z513" i="5"/>
  <c r="AA513" i="5"/>
  <c r="AB513" i="5"/>
  <c r="AC513" i="5"/>
  <c r="Z514" i="5"/>
  <c r="AA514" i="5"/>
  <c r="AB514" i="5"/>
  <c r="AC514" i="5"/>
  <c r="Z515" i="5"/>
  <c r="AA515" i="5"/>
  <c r="AB515" i="5"/>
  <c r="AC515" i="5"/>
  <c r="Z516" i="5"/>
  <c r="AA516" i="5"/>
  <c r="AB516" i="5"/>
  <c r="AC516" i="5"/>
  <c r="Z517" i="5"/>
  <c r="AA517" i="5"/>
  <c r="AB517" i="5"/>
  <c r="AC517" i="5"/>
  <c r="Z518" i="5"/>
  <c r="AA518" i="5"/>
  <c r="AB518" i="5"/>
  <c r="AC518" i="5"/>
  <c r="Z519" i="5"/>
  <c r="AA519" i="5"/>
  <c r="AB519" i="5"/>
  <c r="AC519" i="5"/>
  <c r="Z520" i="5"/>
  <c r="AA520" i="5"/>
  <c r="AB520" i="5"/>
  <c r="AC520" i="5"/>
  <c r="Z521" i="5"/>
  <c r="AA521" i="5"/>
  <c r="AB521" i="5"/>
  <c r="AC521" i="5"/>
  <c r="Z522" i="5"/>
  <c r="AA522" i="5"/>
  <c r="AB522" i="5"/>
  <c r="AC522" i="5"/>
  <c r="Z523" i="5"/>
  <c r="AA523" i="5"/>
  <c r="AB523" i="5"/>
  <c r="AC523" i="5"/>
  <c r="Z524" i="5"/>
  <c r="AA524" i="5"/>
  <c r="AB524" i="5"/>
  <c r="AC524" i="5"/>
  <c r="Z525" i="5"/>
  <c r="AA525" i="5"/>
  <c r="AB525" i="5"/>
  <c r="AC525" i="5"/>
  <c r="Z526" i="5"/>
  <c r="AA526" i="5"/>
  <c r="AB526" i="5"/>
  <c r="AC526" i="5"/>
  <c r="Z527" i="5"/>
  <c r="AA527" i="5"/>
  <c r="AB527" i="5"/>
  <c r="AC527" i="5"/>
  <c r="AA528" i="5"/>
  <c r="AC528" i="5"/>
  <c r="Z530" i="5"/>
  <c r="AA530" i="5"/>
  <c r="AB530" i="5"/>
  <c r="AC530" i="5"/>
  <c r="Z531" i="5"/>
  <c r="AA531" i="5"/>
  <c r="AB531" i="5"/>
  <c r="AC531" i="5"/>
  <c r="Z532" i="5"/>
  <c r="AA532" i="5"/>
  <c r="AB532" i="5"/>
  <c r="AC532" i="5"/>
  <c r="Z533" i="5"/>
  <c r="AA533" i="5"/>
  <c r="AB533" i="5"/>
  <c r="AC533" i="5"/>
  <c r="Z534" i="5"/>
  <c r="AA534" i="5"/>
  <c r="AB534" i="5"/>
  <c r="AC534" i="5"/>
  <c r="Z535" i="5"/>
  <c r="AA535" i="5"/>
  <c r="AB535" i="5"/>
  <c r="AC535" i="5"/>
  <c r="Z536" i="5"/>
  <c r="AA536" i="5"/>
  <c r="AB536" i="5"/>
  <c r="AC536" i="5"/>
  <c r="Z537" i="5"/>
  <c r="AA537" i="5"/>
  <c r="AB537" i="5"/>
  <c r="AC537" i="5"/>
  <c r="Z538" i="5"/>
  <c r="AA538" i="5"/>
  <c r="AB538" i="5"/>
  <c r="AC538" i="5"/>
  <c r="Z539" i="5"/>
  <c r="AA539" i="5"/>
  <c r="AB539" i="5"/>
  <c r="AC539" i="5"/>
  <c r="Z540" i="5"/>
  <c r="AA540" i="5"/>
  <c r="AB540" i="5"/>
  <c r="AC540" i="5"/>
  <c r="Z541" i="5"/>
  <c r="AA541" i="5"/>
  <c r="AB541" i="5"/>
  <c r="AC541" i="5"/>
  <c r="Z542" i="5"/>
  <c r="AA542" i="5"/>
  <c r="AB542" i="5"/>
  <c r="AC542" i="5"/>
  <c r="Z543" i="5"/>
  <c r="AA543" i="5"/>
  <c r="AB543" i="5"/>
  <c r="AC543" i="5"/>
  <c r="Z544" i="5"/>
  <c r="AA544" i="5"/>
  <c r="AB544" i="5"/>
  <c r="AC544" i="5"/>
  <c r="Z545" i="5"/>
  <c r="AA545" i="5"/>
  <c r="AB545" i="5"/>
  <c r="AC545" i="5"/>
  <c r="Z546" i="5"/>
  <c r="AA546" i="5"/>
  <c r="AB546" i="5"/>
  <c r="AC546" i="5"/>
  <c r="Z547" i="5"/>
  <c r="AA547" i="5"/>
  <c r="AB547" i="5"/>
  <c r="AC547" i="5"/>
  <c r="Z548" i="5"/>
  <c r="AA548" i="5"/>
  <c r="AB548" i="5"/>
  <c r="AC548" i="5"/>
  <c r="Z549" i="5"/>
  <c r="AA549" i="5"/>
  <c r="AB549" i="5"/>
  <c r="AC549" i="5"/>
  <c r="Z550" i="5"/>
  <c r="AA550" i="5"/>
  <c r="AB550" i="5"/>
  <c r="AC550" i="5"/>
  <c r="Z551" i="5"/>
  <c r="AA551" i="5"/>
  <c r="AB551" i="5"/>
  <c r="AC551" i="5"/>
  <c r="AA552" i="5"/>
  <c r="AC552" i="5"/>
  <c r="Z554" i="5"/>
  <c r="AA554" i="5"/>
  <c r="AB554" i="5"/>
  <c r="AC554" i="5"/>
  <c r="Z555" i="5"/>
  <c r="AA555" i="5"/>
  <c r="AB555" i="5"/>
  <c r="AC555" i="5"/>
  <c r="Z556" i="5"/>
  <c r="AA556" i="5"/>
  <c r="AB556" i="5"/>
  <c r="AC556" i="5"/>
  <c r="Z557" i="5"/>
  <c r="AA557" i="5"/>
  <c r="AB557" i="5"/>
  <c r="AC557" i="5"/>
  <c r="Z558" i="5"/>
  <c r="AA558" i="5"/>
  <c r="AB558" i="5"/>
  <c r="AC558" i="5"/>
  <c r="Z559" i="5"/>
  <c r="AA559" i="5"/>
  <c r="AB559" i="5"/>
  <c r="AC559" i="5"/>
  <c r="Z560" i="5"/>
  <c r="AA560" i="5"/>
  <c r="AB560" i="5"/>
  <c r="AC560" i="5"/>
  <c r="Z561" i="5"/>
  <c r="AA561" i="5"/>
  <c r="AB561" i="5"/>
  <c r="AC561" i="5"/>
  <c r="Z562" i="5"/>
  <c r="AA562" i="5"/>
  <c r="AB562" i="5"/>
  <c r="AC562" i="5"/>
  <c r="Z563" i="5"/>
  <c r="AA563" i="5"/>
  <c r="AB563" i="5"/>
  <c r="AC563" i="5"/>
  <c r="Z564" i="5"/>
  <c r="AA564" i="5"/>
  <c r="AB564" i="5"/>
  <c r="AC564" i="5"/>
  <c r="Z565" i="5"/>
  <c r="AA565" i="5"/>
  <c r="AB565" i="5"/>
  <c r="AC565" i="5"/>
  <c r="Z566" i="5"/>
  <c r="AA566" i="5"/>
  <c r="AB566" i="5"/>
  <c r="AC566" i="5"/>
  <c r="Z567" i="5"/>
  <c r="AA567" i="5"/>
  <c r="AB567" i="5"/>
  <c r="AC567" i="5"/>
  <c r="Z568" i="5"/>
  <c r="AA568" i="5"/>
  <c r="AB568" i="5"/>
  <c r="AC568" i="5"/>
  <c r="Z569" i="5"/>
  <c r="AA569" i="5"/>
  <c r="AB569" i="5"/>
  <c r="AC569" i="5"/>
  <c r="Z570" i="5"/>
  <c r="AA570" i="5"/>
  <c r="AB570" i="5"/>
  <c r="AC570" i="5"/>
  <c r="Z571" i="5"/>
  <c r="AA571" i="5"/>
  <c r="AB571" i="5"/>
  <c r="AC571" i="5"/>
  <c r="Z572" i="5"/>
  <c r="AA572" i="5"/>
  <c r="AB572" i="5"/>
  <c r="AC572" i="5"/>
  <c r="Z573" i="5"/>
  <c r="AA573" i="5"/>
  <c r="AB573" i="5"/>
  <c r="AC573" i="5"/>
  <c r="Z574" i="5"/>
  <c r="AA574" i="5"/>
  <c r="AB574" i="5"/>
  <c r="AC574" i="5"/>
  <c r="Z575" i="5"/>
  <c r="AA575" i="5"/>
  <c r="AB575" i="5"/>
  <c r="AC575" i="5"/>
  <c r="AA576" i="5"/>
  <c r="AC576" i="5"/>
  <c r="Z578" i="5"/>
  <c r="AA578" i="5"/>
  <c r="AB578" i="5"/>
  <c r="AC578" i="5"/>
  <c r="Z579" i="5"/>
  <c r="AA579" i="5"/>
  <c r="AB579" i="5"/>
  <c r="AC579" i="5"/>
  <c r="Z580" i="5"/>
  <c r="AA580" i="5"/>
  <c r="AB580" i="5"/>
  <c r="AC580" i="5"/>
  <c r="Z581" i="5"/>
  <c r="AA581" i="5"/>
  <c r="AB581" i="5"/>
  <c r="AC581" i="5"/>
  <c r="Z582" i="5"/>
  <c r="AA582" i="5"/>
  <c r="AB582" i="5"/>
  <c r="AC582" i="5"/>
  <c r="Z583" i="5"/>
  <c r="AA583" i="5"/>
  <c r="AB583" i="5"/>
  <c r="AC583" i="5"/>
  <c r="Z584" i="5"/>
  <c r="AA584" i="5"/>
  <c r="AB584" i="5"/>
  <c r="AC584" i="5"/>
  <c r="Z585" i="5"/>
  <c r="AA585" i="5"/>
  <c r="AB585" i="5"/>
  <c r="AC585" i="5"/>
  <c r="Z586" i="5"/>
  <c r="AA586" i="5"/>
  <c r="AB586" i="5"/>
  <c r="AC586" i="5"/>
  <c r="Z587" i="5"/>
  <c r="AA587" i="5"/>
  <c r="AB587" i="5"/>
  <c r="AC587" i="5"/>
  <c r="Z588" i="5"/>
  <c r="AA588" i="5"/>
  <c r="AB588" i="5"/>
  <c r="AC588" i="5"/>
  <c r="Z589" i="5"/>
  <c r="AA589" i="5"/>
  <c r="AB589" i="5"/>
  <c r="AC589" i="5"/>
  <c r="Z590" i="5"/>
  <c r="AA590" i="5"/>
  <c r="AB590" i="5"/>
  <c r="AC590" i="5"/>
  <c r="Z591" i="5"/>
  <c r="AA591" i="5"/>
  <c r="AB591" i="5"/>
  <c r="AC591" i="5"/>
  <c r="Z592" i="5"/>
  <c r="AA592" i="5"/>
  <c r="AB592" i="5"/>
  <c r="AC592" i="5"/>
  <c r="Z593" i="5"/>
  <c r="AA593" i="5"/>
  <c r="AB593" i="5"/>
  <c r="AC593" i="5"/>
  <c r="Z594" i="5"/>
  <c r="AA594" i="5"/>
  <c r="AB594" i="5"/>
  <c r="AC594" i="5"/>
  <c r="Z595" i="5"/>
  <c r="AA595" i="5"/>
  <c r="AB595" i="5"/>
  <c r="AC595" i="5"/>
  <c r="Z596" i="5"/>
  <c r="AA596" i="5"/>
  <c r="AB596" i="5"/>
  <c r="AC596" i="5"/>
  <c r="Z597" i="5"/>
  <c r="AA597" i="5"/>
  <c r="AB597" i="5"/>
  <c r="AC597" i="5"/>
  <c r="Z598" i="5"/>
  <c r="AA598" i="5"/>
  <c r="AB598" i="5"/>
  <c r="AC598" i="5"/>
  <c r="Z599" i="5"/>
  <c r="AA599" i="5"/>
  <c r="AB599" i="5"/>
  <c r="AC599" i="5"/>
  <c r="Z600" i="5"/>
  <c r="AA600" i="5"/>
  <c r="AB600" i="5"/>
  <c r="AC600" i="5"/>
  <c r="Z601" i="5"/>
  <c r="AA601" i="5"/>
  <c r="AB601" i="5"/>
  <c r="AC601" i="5"/>
  <c r="Z602" i="5"/>
  <c r="AA602" i="5"/>
  <c r="AB602" i="5"/>
  <c r="AC602" i="5"/>
  <c r="Z603" i="5"/>
  <c r="AA603" i="5"/>
  <c r="AB603" i="5"/>
  <c r="AC603" i="5"/>
  <c r="AA604" i="5"/>
  <c r="AC604" i="5"/>
  <c r="Z606" i="5"/>
  <c r="AA606" i="5"/>
  <c r="AB606" i="5"/>
  <c r="AC606" i="5"/>
  <c r="Z607" i="5"/>
  <c r="AA607" i="5"/>
  <c r="AB607" i="5"/>
  <c r="AC607" i="5"/>
  <c r="Z608" i="5"/>
  <c r="AA608" i="5"/>
  <c r="AB608" i="5"/>
  <c r="AC608" i="5"/>
  <c r="Z609" i="5"/>
  <c r="AA609" i="5"/>
  <c r="AB609" i="5"/>
  <c r="AC609" i="5"/>
  <c r="Z610" i="5"/>
  <c r="AA610" i="5"/>
  <c r="AB610" i="5"/>
  <c r="AC610" i="5"/>
  <c r="Z611" i="5"/>
  <c r="AA611" i="5"/>
  <c r="AB611" i="5"/>
  <c r="AC611" i="5"/>
  <c r="Z612" i="5"/>
  <c r="AA612" i="5"/>
  <c r="AB612" i="5"/>
  <c r="AC612" i="5"/>
  <c r="Z613" i="5"/>
  <c r="AA613" i="5"/>
  <c r="AB613" i="5"/>
  <c r="AC613" i="5"/>
  <c r="Z614" i="5"/>
  <c r="AA614" i="5"/>
  <c r="AB614" i="5"/>
  <c r="AC614" i="5"/>
  <c r="Z615" i="5"/>
  <c r="AA615" i="5"/>
  <c r="AB615" i="5"/>
  <c r="AC615" i="5"/>
  <c r="Z616" i="5"/>
  <c r="AA616" i="5"/>
  <c r="AB616" i="5"/>
  <c r="AC616" i="5"/>
  <c r="Z617" i="5"/>
  <c r="AA617" i="5"/>
  <c r="AB617" i="5"/>
  <c r="AC617" i="5"/>
  <c r="Z618" i="5"/>
  <c r="AA618" i="5"/>
  <c r="AB618" i="5"/>
  <c r="AC618" i="5"/>
  <c r="Z619" i="5"/>
  <c r="AA619" i="5"/>
  <c r="AB619" i="5"/>
  <c r="AC619" i="5"/>
  <c r="Z620" i="5"/>
  <c r="AA620" i="5"/>
  <c r="AB620" i="5"/>
  <c r="AC620" i="5"/>
  <c r="Z621" i="5"/>
  <c r="AA621" i="5"/>
  <c r="AB621" i="5"/>
  <c r="AC621" i="5"/>
  <c r="Z622" i="5"/>
  <c r="AA622" i="5"/>
  <c r="AB622" i="5"/>
  <c r="AC622" i="5"/>
  <c r="Z623" i="5"/>
  <c r="AA623" i="5"/>
  <c r="AB623" i="5"/>
  <c r="AC623" i="5"/>
  <c r="Z624" i="5"/>
  <c r="AA624" i="5"/>
  <c r="AB624" i="5"/>
  <c r="AC624" i="5"/>
  <c r="Z625" i="5"/>
  <c r="AA625" i="5"/>
  <c r="AB625" i="5"/>
  <c r="AC625" i="5"/>
  <c r="Z626" i="5"/>
  <c r="AA626" i="5"/>
  <c r="AB626" i="5"/>
  <c r="AC626" i="5"/>
  <c r="Z627" i="5"/>
  <c r="AA627" i="5"/>
  <c r="AB627" i="5"/>
  <c r="AC627" i="5"/>
  <c r="AA628" i="5"/>
  <c r="AC628" i="5"/>
  <c r="Z630" i="5"/>
  <c r="AA630" i="5"/>
  <c r="AB630" i="5"/>
  <c r="AC630" i="5"/>
  <c r="Z631" i="5"/>
  <c r="AA631" i="5"/>
  <c r="AB631" i="5"/>
  <c r="AC631" i="5"/>
  <c r="Z632" i="5"/>
  <c r="AA632" i="5"/>
  <c r="AB632" i="5"/>
  <c r="AC632" i="5"/>
  <c r="Z633" i="5"/>
  <c r="AA633" i="5"/>
  <c r="AB633" i="5"/>
  <c r="AC633" i="5"/>
  <c r="Z634" i="5"/>
  <c r="AA634" i="5"/>
  <c r="AB634" i="5"/>
  <c r="AC634" i="5"/>
  <c r="Z635" i="5"/>
  <c r="AA635" i="5"/>
  <c r="AB635" i="5"/>
  <c r="AC635" i="5"/>
  <c r="Z636" i="5"/>
  <c r="AA636" i="5"/>
  <c r="AB636" i="5"/>
  <c r="AC636" i="5"/>
  <c r="Z637" i="5"/>
  <c r="AA637" i="5"/>
  <c r="AB637" i="5"/>
  <c r="AC637" i="5"/>
  <c r="Z638" i="5"/>
  <c r="AA638" i="5"/>
  <c r="AB638" i="5"/>
  <c r="AC638" i="5"/>
  <c r="Z639" i="5"/>
  <c r="AA639" i="5"/>
  <c r="AB639" i="5"/>
  <c r="AC639" i="5"/>
  <c r="Z640" i="5"/>
  <c r="AA640" i="5"/>
  <c r="AB640" i="5"/>
  <c r="AC640" i="5"/>
  <c r="Z641" i="5"/>
  <c r="AA641" i="5"/>
  <c r="AB641" i="5"/>
  <c r="AC641" i="5"/>
  <c r="Z642" i="5"/>
  <c r="AA642" i="5"/>
  <c r="AB642" i="5"/>
  <c r="AC642" i="5"/>
  <c r="Z643" i="5"/>
  <c r="AA643" i="5"/>
  <c r="AB643" i="5"/>
  <c r="AC643" i="5"/>
  <c r="Z644" i="5"/>
  <c r="AA644" i="5"/>
  <c r="AB644" i="5"/>
  <c r="AC644" i="5"/>
  <c r="Z645" i="5"/>
  <c r="AA645" i="5"/>
  <c r="AB645" i="5"/>
  <c r="AC645" i="5"/>
  <c r="Z646" i="5"/>
  <c r="AA646" i="5"/>
  <c r="AB646" i="5"/>
  <c r="AC646" i="5"/>
  <c r="Z647" i="5"/>
  <c r="AA647" i="5"/>
  <c r="AB647" i="5"/>
  <c r="AC647" i="5"/>
  <c r="Z648" i="5"/>
  <c r="AA648" i="5"/>
  <c r="AB648" i="5"/>
  <c r="AC648" i="5"/>
  <c r="Z649" i="5"/>
  <c r="AA649" i="5"/>
  <c r="AB649" i="5"/>
  <c r="AC649" i="5"/>
  <c r="Z650" i="5"/>
  <c r="AA650" i="5"/>
  <c r="AB650" i="5"/>
  <c r="AC650" i="5"/>
  <c r="Z651" i="5"/>
  <c r="AA651" i="5"/>
  <c r="AB651" i="5"/>
  <c r="AC651" i="5"/>
  <c r="AA652" i="5"/>
  <c r="AC652" i="5"/>
  <c r="Z654" i="5"/>
  <c r="AA654" i="5"/>
  <c r="AB654" i="5"/>
  <c r="AC654" i="5"/>
  <c r="Z655" i="5"/>
  <c r="AA655" i="5"/>
  <c r="AB655" i="5"/>
  <c r="AC655" i="5"/>
  <c r="Z656" i="5"/>
  <c r="AA656" i="5"/>
  <c r="AB656" i="5"/>
  <c r="AC656" i="5"/>
  <c r="Z657" i="5"/>
  <c r="AA657" i="5"/>
  <c r="AB657" i="5"/>
  <c r="AC657" i="5"/>
  <c r="Z658" i="5"/>
  <c r="AA658" i="5"/>
  <c r="AB658" i="5"/>
  <c r="AC658" i="5"/>
  <c r="Z659" i="5"/>
  <c r="AA659" i="5"/>
  <c r="AB659" i="5"/>
  <c r="AC659" i="5"/>
  <c r="Z660" i="5"/>
  <c r="AA660" i="5"/>
  <c r="AB660" i="5"/>
  <c r="AC660" i="5"/>
  <c r="Z661" i="5"/>
  <c r="AA661" i="5"/>
  <c r="AB661" i="5"/>
  <c r="AC661" i="5"/>
  <c r="Z662" i="5"/>
  <c r="AA662" i="5"/>
  <c r="AB662" i="5"/>
  <c r="AC662" i="5"/>
  <c r="Z663" i="5"/>
  <c r="AA663" i="5"/>
  <c r="AB663" i="5"/>
  <c r="AC663" i="5"/>
  <c r="Z664" i="5"/>
  <c r="AA664" i="5"/>
  <c r="AB664" i="5"/>
  <c r="AC664" i="5"/>
  <c r="Z665" i="5"/>
  <c r="AA665" i="5"/>
  <c r="AB665" i="5"/>
  <c r="AC665" i="5"/>
  <c r="Z666" i="5"/>
  <c r="AA666" i="5"/>
  <c r="AB666" i="5"/>
  <c r="AC666" i="5"/>
  <c r="Z667" i="5"/>
  <c r="AA667" i="5"/>
  <c r="AB667" i="5"/>
  <c r="AC667" i="5"/>
  <c r="Z668" i="5"/>
  <c r="AA668" i="5"/>
  <c r="AB668" i="5"/>
  <c r="AC668" i="5"/>
  <c r="Z669" i="5"/>
  <c r="AA669" i="5"/>
  <c r="AB669" i="5"/>
  <c r="AC669" i="5"/>
  <c r="Z670" i="5"/>
  <c r="AA670" i="5"/>
  <c r="AB670" i="5"/>
  <c r="AC670" i="5"/>
  <c r="Z671" i="5"/>
  <c r="AA671" i="5"/>
  <c r="AB671" i="5"/>
  <c r="AC671" i="5"/>
  <c r="Z672" i="5"/>
  <c r="AA672" i="5"/>
  <c r="AB672" i="5"/>
  <c r="AC672" i="5"/>
  <c r="Z673" i="5"/>
  <c r="AA673" i="5"/>
  <c r="AB673" i="5"/>
  <c r="AC673" i="5"/>
  <c r="Z674" i="5"/>
  <c r="AA674" i="5"/>
  <c r="AB674" i="5"/>
  <c r="AC674" i="5"/>
  <c r="Z675" i="5"/>
  <c r="AA675" i="5"/>
  <c r="AB675" i="5"/>
  <c r="AC675" i="5"/>
  <c r="Z676" i="5"/>
  <c r="AA676" i="5"/>
  <c r="AB676" i="5"/>
  <c r="AC676" i="5"/>
  <c r="Z677" i="5"/>
  <c r="AA677" i="5"/>
  <c r="AB677" i="5"/>
  <c r="AC677" i="5"/>
  <c r="Z1775" i="5"/>
  <c r="AA1775" i="5"/>
  <c r="AB1775" i="5"/>
  <c r="AC1775" i="5"/>
  <c r="Z1776" i="5"/>
  <c r="AA1776" i="5"/>
  <c r="AB1776" i="5"/>
  <c r="AC1776" i="5"/>
  <c r="Z1777" i="5"/>
  <c r="AA1777" i="5"/>
  <c r="AB1777" i="5"/>
  <c r="AC1777" i="5"/>
  <c r="Z1778" i="5"/>
  <c r="AA1778" i="5"/>
  <c r="AB1778" i="5"/>
  <c r="AC1778" i="5"/>
  <c r="Z1779" i="5"/>
  <c r="AA1779" i="5"/>
  <c r="AB1779" i="5"/>
  <c r="AC1779" i="5"/>
  <c r="Z1780" i="5"/>
  <c r="AA1780" i="5"/>
  <c r="AB1780" i="5"/>
  <c r="AC1780" i="5"/>
  <c r="AA1781" i="5"/>
  <c r="AC1781" i="5"/>
  <c r="Z1783" i="5"/>
  <c r="AA1783" i="5"/>
  <c r="AB1783" i="5"/>
  <c r="AC1783" i="5"/>
  <c r="Z1784" i="5"/>
  <c r="AA1784" i="5"/>
  <c r="AB1784" i="5"/>
  <c r="AC1784" i="5"/>
  <c r="Z1785" i="5"/>
  <c r="AA1785" i="5"/>
  <c r="AB1785" i="5"/>
  <c r="AC1785" i="5"/>
  <c r="Z1786" i="5"/>
  <c r="AA1786" i="5"/>
  <c r="AB1786" i="5"/>
  <c r="AC1786" i="5"/>
  <c r="Z1787" i="5"/>
  <c r="AA1787" i="5"/>
  <c r="AB1787" i="5"/>
  <c r="AC1787" i="5"/>
  <c r="Z1788" i="5"/>
  <c r="AA1788" i="5"/>
  <c r="AB1788" i="5"/>
  <c r="AC1788" i="5"/>
  <c r="Z1789" i="5"/>
  <c r="AA1789" i="5"/>
  <c r="AB1789" i="5"/>
  <c r="AC1789" i="5"/>
  <c r="Z1790" i="5"/>
  <c r="AA1790" i="5"/>
  <c r="AB1790" i="5"/>
  <c r="AC1790" i="5"/>
  <c r="Z1791" i="5"/>
  <c r="AA1791" i="5"/>
  <c r="AB1791" i="5"/>
  <c r="AC1791" i="5"/>
  <c r="Z1792" i="5"/>
  <c r="AA1792" i="5"/>
  <c r="AB1792" i="5"/>
  <c r="AC1792" i="5"/>
  <c r="Z1793" i="5"/>
  <c r="AA1793" i="5"/>
  <c r="AB1793" i="5"/>
  <c r="AC1793" i="5"/>
  <c r="Z1794" i="5"/>
  <c r="AA1794" i="5"/>
  <c r="AB1794" i="5"/>
  <c r="AC1794" i="5"/>
  <c r="Z1795" i="5"/>
  <c r="AA1795" i="5"/>
  <c r="AB1795" i="5"/>
  <c r="AC1795" i="5"/>
  <c r="Z1796" i="5"/>
  <c r="AA1796" i="5"/>
  <c r="AB1796" i="5"/>
  <c r="AC1796" i="5"/>
  <c r="Z1797" i="5"/>
  <c r="AA1797" i="5"/>
  <c r="AB1797" i="5"/>
  <c r="AC1797" i="5"/>
  <c r="Z1798" i="5"/>
  <c r="AA1798" i="5"/>
  <c r="AB1798" i="5"/>
  <c r="AC1798" i="5"/>
  <c r="AA1799" i="5"/>
  <c r="AC1799" i="5"/>
  <c r="Z1801" i="5"/>
  <c r="AA1801" i="5"/>
  <c r="AB1801" i="5"/>
  <c r="AC1801" i="5"/>
  <c r="Z1802" i="5"/>
  <c r="AA1802" i="5"/>
  <c r="AB1802" i="5"/>
  <c r="AC1802" i="5"/>
  <c r="Z1803" i="5"/>
  <c r="AA1803" i="5"/>
  <c r="AB1803" i="5"/>
  <c r="AC1803" i="5"/>
  <c r="Z1804" i="5"/>
  <c r="AA1804" i="5"/>
  <c r="AB1804" i="5"/>
  <c r="AC1804" i="5"/>
  <c r="Z1805" i="5"/>
  <c r="AA1805" i="5"/>
  <c r="AB1805" i="5"/>
  <c r="AC1805" i="5"/>
  <c r="Z1806" i="5"/>
  <c r="AA1806" i="5"/>
  <c r="AB1806" i="5"/>
  <c r="AC1806" i="5"/>
  <c r="Z1807" i="5"/>
  <c r="AA1807" i="5"/>
  <c r="AB1807" i="5"/>
  <c r="AC1807" i="5"/>
  <c r="Z1808" i="5"/>
  <c r="AA1808" i="5"/>
  <c r="AB1808" i="5"/>
  <c r="AC1808" i="5"/>
  <c r="Z1809" i="5"/>
  <c r="AA1809" i="5"/>
  <c r="AB1809" i="5"/>
  <c r="AC1809" i="5"/>
  <c r="Z1810" i="5"/>
  <c r="AA1810" i="5"/>
  <c r="AB1810" i="5"/>
  <c r="AC1810" i="5"/>
  <c r="Z1811" i="5"/>
  <c r="AA1811" i="5"/>
  <c r="AB1811" i="5"/>
  <c r="AC1811" i="5"/>
  <c r="Z1812" i="5"/>
  <c r="AA1812" i="5"/>
  <c r="AB1812" i="5"/>
  <c r="AC1812" i="5"/>
  <c r="Z1813" i="5"/>
  <c r="AA1813" i="5"/>
  <c r="AB1813" i="5"/>
  <c r="AC1813" i="5"/>
  <c r="Z1814" i="5"/>
  <c r="AA1814" i="5"/>
  <c r="AB1814" i="5"/>
  <c r="AC1814" i="5"/>
  <c r="Z1815" i="5"/>
  <c r="AA1815" i="5"/>
  <c r="AB1815" i="5"/>
  <c r="AC1815" i="5"/>
  <c r="Z1816" i="5"/>
  <c r="AA1816" i="5"/>
  <c r="AB1816" i="5"/>
  <c r="AC1816" i="5"/>
  <c r="AA1817" i="5"/>
  <c r="AC1817" i="5"/>
  <c r="Z1819" i="5"/>
  <c r="AA1819" i="5"/>
  <c r="AB1819" i="5"/>
  <c r="AC1819" i="5"/>
  <c r="Z1820" i="5"/>
  <c r="AA1820" i="5"/>
  <c r="AB1820" i="5"/>
  <c r="AC1820" i="5"/>
  <c r="Z1821" i="5"/>
  <c r="AA1821" i="5"/>
  <c r="AB1821" i="5"/>
  <c r="AC1821" i="5"/>
  <c r="Z1822" i="5"/>
  <c r="AA1822" i="5"/>
  <c r="AB1822" i="5"/>
  <c r="AC1822" i="5"/>
  <c r="Z1823" i="5"/>
  <c r="AA1823" i="5"/>
  <c r="AB1823" i="5"/>
  <c r="AC1823" i="5"/>
  <c r="Z1824" i="5"/>
  <c r="AA1824" i="5"/>
  <c r="AB1824" i="5"/>
  <c r="AC1824" i="5"/>
  <c r="Z1825" i="5"/>
  <c r="AA1825" i="5"/>
  <c r="AB1825" i="5"/>
  <c r="AC1825" i="5"/>
  <c r="Z1826" i="5"/>
  <c r="AA1826" i="5"/>
  <c r="AB1826" i="5"/>
  <c r="AC1826" i="5"/>
  <c r="Z1827" i="5"/>
  <c r="AA1827" i="5"/>
  <c r="AB1827" i="5"/>
  <c r="AC1827" i="5"/>
  <c r="Z1828" i="5"/>
  <c r="AA1828" i="5"/>
  <c r="AB1828" i="5"/>
  <c r="AC1828" i="5"/>
  <c r="Z1829" i="5"/>
  <c r="AA1829" i="5"/>
  <c r="AB1829" i="5"/>
  <c r="AC1829" i="5"/>
  <c r="Z1830" i="5"/>
  <c r="AA1830" i="5"/>
  <c r="AB1830" i="5"/>
  <c r="AC1830" i="5"/>
  <c r="Z1831" i="5"/>
  <c r="AA1831" i="5"/>
  <c r="AB1831" i="5"/>
  <c r="AC1831" i="5"/>
  <c r="Z1832" i="5"/>
  <c r="AA1832" i="5"/>
  <c r="AB1832" i="5"/>
  <c r="AC1832" i="5"/>
  <c r="Z1833" i="5"/>
  <c r="AA1833" i="5"/>
  <c r="AB1833" i="5"/>
  <c r="AC1833" i="5"/>
  <c r="Z1834" i="5"/>
  <c r="AA1834" i="5"/>
  <c r="AB1834" i="5"/>
  <c r="AC1834" i="5"/>
  <c r="Z1835" i="5"/>
  <c r="AA1835" i="5"/>
  <c r="AB1835" i="5"/>
  <c r="AC1835" i="5"/>
  <c r="Z1836" i="5"/>
  <c r="AA1836" i="5"/>
  <c r="AB1836" i="5"/>
  <c r="AC1836" i="5"/>
  <c r="AA1837" i="5"/>
  <c r="AC1837" i="5"/>
  <c r="Z1839" i="5"/>
  <c r="AA1839" i="5"/>
  <c r="AB1839" i="5"/>
  <c r="AC1839" i="5"/>
  <c r="Z1840" i="5"/>
  <c r="AA1840" i="5"/>
  <c r="AB1840" i="5"/>
  <c r="AC1840" i="5"/>
  <c r="Z1841" i="5"/>
  <c r="AA1841" i="5"/>
  <c r="AB1841" i="5"/>
  <c r="AC1841" i="5"/>
  <c r="Z1842" i="5"/>
  <c r="AA1842" i="5"/>
  <c r="AB1842" i="5"/>
  <c r="AC1842" i="5"/>
  <c r="Z1843" i="5"/>
  <c r="AA1843" i="5"/>
  <c r="AB1843" i="5"/>
  <c r="AC1843" i="5"/>
  <c r="Z1844" i="5"/>
  <c r="AA1844" i="5"/>
  <c r="AB1844" i="5"/>
  <c r="AC1844" i="5"/>
  <c r="Z1845" i="5"/>
  <c r="AA1845" i="5"/>
  <c r="AB1845" i="5"/>
  <c r="AC1845" i="5"/>
  <c r="Z1846" i="5"/>
  <c r="AA1846" i="5"/>
  <c r="AB1846" i="5"/>
  <c r="AC1846" i="5"/>
  <c r="Z1847" i="5"/>
  <c r="AA1847" i="5"/>
  <c r="AB1847" i="5"/>
  <c r="AC1847" i="5"/>
  <c r="Z1848" i="5"/>
  <c r="AA1848" i="5"/>
  <c r="AB1848" i="5"/>
  <c r="AC1848" i="5"/>
  <c r="Z1849" i="5"/>
  <c r="AA1849" i="5"/>
  <c r="AB1849" i="5"/>
  <c r="AC1849" i="5"/>
  <c r="Z1850" i="5"/>
  <c r="AA1850" i="5"/>
  <c r="AB1850" i="5"/>
  <c r="AC1850" i="5"/>
  <c r="Z1851" i="5"/>
  <c r="AA1851" i="5"/>
  <c r="AB1851" i="5"/>
  <c r="AC1851" i="5"/>
  <c r="Z1852" i="5"/>
  <c r="AA1852" i="5"/>
  <c r="AB1852" i="5"/>
  <c r="AC1852" i="5"/>
  <c r="Z1853" i="5"/>
  <c r="AA1853" i="5"/>
  <c r="AB1853" i="5"/>
  <c r="AC1853" i="5"/>
  <c r="Z1854" i="5"/>
  <c r="AA1854" i="5"/>
  <c r="AB1854" i="5"/>
  <c r="AC1854" i="5"/>
  <c r="AA1855" i="5"/>
  <c r="AC1855" i="5"/>
  <c r="Z1857" i="5"/>
  <c r="AA1857" i="5"/>
  <c r="AB1857" i="5"/>
  <c r="AC1857" i="5"/>
  <c r="Z1858" i="5"/>
  <c r="AA1858" i="5"/>
  <c r="AB1858" i="5"/>
  <c r="AC1858" i="5"/>
  <c r="Z1859" i="5"/>
  <c r="AA1859" i="5"/>
  <c r="AB1859" i="5"/>
  <c r="AC1859" i="5"/>
  <c r="Z1860" i="5"/>
  <c r="AA1860" i="5"/>
  <c r="AB1860" i="5"/>
  <c r="AC1860" i="5"/>
  <c r="Z1861" i="5"/>
  <c r="AA1861" i="5"/>
  <c r="AB1861" i="5"/>
  <c r="AC1861" i="5"/>
  <c r="Z1862" i="5"/>
  <c r="AA1862" i="5"/>
  <c r="AB1862" i="5"/>
  <c r="AC1862" i="5"/>
  <c r="Z1863" i="5"/>
  <c r="AA1863" i="5"/>
  <c r="AB1863" i="5"/>
  <c r="AC1863" i="5"/>
  <c r="Z1864" i="5"/>
  <c r="AA1864" i="5"/>
  <c r="AB1864" i="5"/>
  <c r="AC1864" i="5"/>
  <c r="Z1865" i="5"/>
  <c r="AA1865" i="5"/>
  <c r="AB1865" i="5"/>
  <c r="AC1865" i="5"/>
  <c r="Z1866" i="5"/>
  <c r="AA1866" i="5"/>
  <c r="AB1866" i="5"/>
  <c r="AC1866" i="5"/>
  <c r="Z1867" i="5"/>
  <c r="AA1867" i="5"/>
  <c r="AB1867" i="5"/>
  <c r="AC1867" i="5"/>
  <c r="Z1868" i="5"/>
  <c r="AA1868" i="5"/>
  <c r="AB1868" i="5"/>
  <c r="AC1868" i="5"/>
  <c r="Z1869" i="5"/>
  <c r="AA1869" i="5"/>
  <c r="AB1869" i="5"/>
  <c r="AC1869" i="5"/>
  <c r="Z1870" i="5"/>
  <c r="AA1870" i="5"/>
  <c r="AB1870" i="5"/>
  <c r="AC1870" i="5"/>
  <c r="Z1871" i="5"/>
  <c r="AA1871" i="5"/>
  <c r="AB1871" i="5"/>
  <c r="AC1871" i="5"/>
  <c r="Z1872" i="5"/>
  <c r="AA1872" i="5"/>
  <c r="AB1872" i="5"/>
  <c r="AC1872" i="5"/>
  <c r="AA1873" i="5"/>
  <c r="AC1873" i="5"/>
  <c r="Z1875" i="5"/>
  <c r="AA1875" i="5"/>
  <c r="AB1875" i="5"/>
  <c r="AC1875" i="5"/>
  <c r="Z1876" i="5"/>
  <c r="AA1876" i="5"/>
  <c r="AB1876" i="5"/>
  <c r="AC1876" i="5"/>
  <c r="Z1877" i="5"/>
  <c r="AA1877" i="5"/>
  <c r="AB1877" i="5"/>
  <c r="AC1877" i="5"/>
  <c r="Z1878" i="5"/>
  <c r="AA1878" i="5"/>
  <c r="AB1878" i="5"/>
  <c r="AC1878" i="5"/>
  <c r="Z1879" i="5"/>
  <c r="AA1879" i="5"/>
  <c r="AB1879" i="5"/>
  <c r="AC1879" i="5"/>
  <c r="Z1880" i="5"/>
  <c r="AA1880" i="5"/>
  <c r="AB1880" i="5"/>
  <c r="AC1880" i="5"/>
  <c r="Z1881" i="5"/>
  <c r="AA1881" i="5"/>
  <c r="AB1881" i="5"/>
  <c r="AC1881" i="5"/>
  <c r="Z1882" i="5"/>
  <c r="AA1882" i="5"/>
  <c r="AB1882" i="5"/>
  <c r="AC1882" i="5"/>
  <c r="Z1883" i="5"/>
  <c r="AA1883" i="5"/>
  <c r="AB1883" i="5"/>
  <c r="AC1883" i="5"/>
  <c r="Z1884" i="5"/>
  <c r="AA1884" i="5"/>
  <c r="AB1884" i="5"/>
  <c r="AC1884" i="5"/>
  <c r="Z1885" i="5"/>
  <c r="AA1885" i="5"/>
  <c r="AB1885" i="5"/>
  <c r="AC1885" i="5"/>
  <c r="Z1886" i="5"/>
  <c r="AA1886" i="5"/>
  <c r="AB1886" i="5"/>
  <c r="AC1886" i="5"/>
  <c r="Z1887" i="5"/>
  <c r="AA1887" i="5"/>
  <c r="AB1887" i="5"/>
  <c r="AC1887" i="5"/>
  <c r="Z1888" i="5"/>
  <c r="AA1888" i="5"/>
  <c r="AB1888" i="5"/>
  <c r="AC1888" i="5"/>
  <c r="Z1889" i="5"/>
  <c r="AA1889" i="5"/>
  <c r="AB1889" i="5"/>
  <c r="AC1889" i="5"/>
  <c r="Z1890" i="5"/>
  <c r="AA1890" i="5"/>
  <c r="AB1890" i="5"/>
  <c r="AC1890" i="5"/>
  <c r="AA1891" i="5"/>
  <c r="AC1891" i="5"/>
  <c r="Z1893" i="5"/>
  <c r="AA1893" i="5"/>
  <c r="AB1893" i="5"/>
  <c r="AC1893" i="5"/>
  <c r="Z1894" i="5"/>
  <c r="AA1894" i="5"/>
  <c r="AB1894" i="5"/>
  <c r="AC1894" i="5"/>
  <c r="Z1895" i="5"/>
  <c r="AA1895" i="5"/>
  <c r="AB1895" i="5"/>
  <c r="AC1895" i="5"/>
  <c r="Z1896" i="5"/>
  <c r="AA1896" i="5"/>
  <c r="AB1896" i="5"/>
  <c r="AC1896" i="5"/>
  <c r="Z1897" i="5"/>
  <c r="AA1897" i="5"/>
  <c r="AB1897" i="5"/>
  <c r="AC1897" i="5"/>
  <c r="Z1898" i="5"/>
  <c r="AA1898" i="5"/>
  <c r="AB1898" i="5"/>
  <c r="AC1898" i="5"/>
  <c r="Z1899" i="5"/>
  <c r="AA1899" i="5"/>
  <c r="AB1899" i="5"/>
  <c r="AC1899" i="5"/>
  <c r="Z1900" i="5"/>
  <c r="AA1900" i="5"/>
  <c r="AB1900" i="5"/>
  <c r="AC1900" i="5"/>
  <c r="Z1901" i="5"/>
  <c r="AA1901" i="5"/>
  <c r="AB1901" i="5"/>
  <c r="AC1901" i="5"/>
  <c r="Z1902" i="5"/>
  <c r="AA1902" i="5"/>
  <c r="AB1902" i="5"/>
  <c r="AC1902" i="5"/>
  <c r="Z1903" i="5"/>
  <c r="AA1903" i="5"/>
  <c r="AB1903" i="5"/>
  <c r="AC1903" i="5"/>
  <c r="Z1904" i="5"/>
  <c r="AA1904" i="5"/>
  <c r="AB1904" i="5"/>
  <c r="AC1904" i="5"/>
  <c r="Z1905" i="5"/>
  <c r="AA1905" i="5"/>
  <c r="AB1905" i="5"/>
  <c r="AC1905" i="5"/>
  <c r="Z1906" i="5"/>
  <c r="AA1906" i="5"/>
  <c r="AB1906" i="5"/>
  <c r="AC1906" i="5"/>
  <c r="Z1907" i="5"/>
  <c r="AA1907" i="5"/>
  <c r="AB1907" i="5"/>
  <c r="AC1907" i="5"/>
  <c r="Z1908" i="5"/>
  <c r="AA1908" i="5"/>
  <c r="AB1908" i="5"/>
  <c r="AC1908" i="5"/>
  <c r="AA1909" i="5"/>
  <c r="AC1909" i="5"/>
  <c r="Z1911" i="5"/>
  <c r="AA1911" i="5"/>
  <c r="AB1911" i="5"/>
  <c r="AC1911" i="5"/>
  <c r="Z1912" i="5"/>
  <c r="AA1912" i="5"/>
  <c r="AB1912" i="5"/>
  <c r="AC1912" i="5"/>
  <c r="Z1913" i="5"/>
  <c r="AA1913" i="5"/>
  <c r="AB1913" i="5"/>
  <c r="AC1913" i="5"/>
  <c r="Z1914" i="5"/>
  <c r="AA1914" i="5"/>
  <c r="AB1914" i="5"/>
  <c r="AC1914" i="5"/>
  <c r="Z1915" i="5"/>
  <c r="AA1915" i="5"/>
  <c r="AB1915" i="5"/>
  <c r="AC1915" i="5"/>
  <c r="Z1916" i="5"/>
  <c r="AA1916" i="5"/>
  <c r="AB1916" i="5"/>
  <c r="AC1916" i="5"/>
  <c r="Z1917" i="5"/>
  <c r="AA1917" i="5"/>
  <c r="AB1917" i="5"/>
  <c r="AC1917" i="5"/>
  <c r="Z1918" i="5"/>
  <c r="AA1918" i="5"/>
  <c r="AB1918" i="5"/>
  <c r="AC1918" i="5"/>
  <c r="Z1919" i="5"/>
  <c r="AA1919" i="5"/>
  <c r="AB1919" i="5"/>
  <c r="AC1919" i="5"/>
  <c r="Z1920" i="5"/>
  <c r="AA1920" i="5"/>
  <c r="AB1920" i="5"/>
  <c r="AC1920" i="5"/>
  <c r="Z1921" i="5"/>
  <c r="AA1921" i="5"/>
  <c r="AB1921" i="5"/>
  <c r="AC1921" i="5"/>
  <c r="Z1922" i="5"/>
  <c r="AA1922" i="5"/>
  <c r="AB1922" i="5"/>
  <c r="AC1922" i="5"/>
  <c r="Z1923" i="5"/>
  <c r="AA1923" i="5"/>
  <c r="AB1923" i="5"/>
  <c r="AC1923" i="5"/>
  <c r="Z1924" i="5"/>
  <c r="AA1924" i="5"/>
  <c r="AB1924" i="5"/>
  <c r="AC1924" i="5"/>
  <c r="Z1925" i="5"/>
  <c r="AA1925" i="5"/>
  <c r="AB1925" i="5"/>
  <c r="AC1925" i="5"/>
  <c r="Z1926" i="5"/>
  <c r="AA1926" i="5"/>
  <c r="AB1926" i="5"/>
  <c r="AC1926" i="5"/>
  <c r="AA1927" i="5"/>
  <c r="AC1927" i="5"/>
  <c r="Z1929" i="5"/>
  <c r="AA1929" i="5"/>
  <c r="AB1929" i="5"/>
  <c r="AC1929" i="5"/>
  <c r="Z1930" i="5"/>
  <c r="AA1930" i="5"/>
  <c r="AB1930" i="5"/>
  <c r="AC1930" i="5"/>
  <c r="Z1931" i="5"/>
  <c r="AA1931" i="5"/>
  <c r="AB1931" i="5"/>
  <c r="AC1931" i="5"/>
  <c r="Z1932" i="5"/>
  <c r="AA1932" i="5"/>
  <c r="AB1932" i="5"/>
  <c r="AC1932" i="5"/>
  <c r="Z1933" i="5"/>
  <c r="AA1933" i="5"/>
  <c r="AB1933" i="5"/>
  <c r="AC1933" i="5"/>
  <c r="Z1934" i="5"/>
  <c r="AA1934" i="5"/>
  <c r="AB1934" i="5"/>
  <c r="AC1934" i="5"/>
  <c r="Z1935" i="5"/>
  <c r="AA1935" i="5"/>
  <c r="AB1935" i="5"/>
  <c r="AC1935" i="5"/>
  <c r="Z1936" i="5"/>
  <c r="AA1936" i="5"/>
  <c r="AB1936" i="5"/>
  <c r="AC1936" i="5"/>
  <c r="Z1937" i="5"/>
  <c r="AA1937" i="5"/>
  <c r="AB1937" i="5"/>
  <c r="AC1937" i="5"/>
  <c r="Z1938" i="5"/>
  <c r="AA1938" i="5"/>
  <c r="AB1938" i="5"/>
  <c r="AC1938" i="5"/>
  <c r="Z1939" i="5"/>
  <c r="AA1939" i="5"/>
  <c r="AB1939" i="5"/>
  <c r="AC1939" i="5"/>
  <c r="Z1940" i="5"/>
  <c r="AA1940" i="5"/>
  <c r="AB1940" i="5"/>
  <c r="AC1940" i="5"/>
  <c r="Z1941" i="5"/>
  <c r="AA1941" i="5"/>
  <c r="AB1941" i="5"/>
  <c r="AC1941" i="5"/>
  <c r="Z1942" i="5"/>
  <c r="AA1942" i="5"/>
  <c r="AB1942" i="5"/>
  <c r="AC1942" i="5"/>
  <c r="Z1943" i="5"/>
  <c r="AA1943" i="5"/>
  <c r="AB1943" i="5"/>
  <c r="AC1943" i="5"/>
  <c r="Z1944" i="5"/>
  <c r="AA1944" i="5"/>
  <c r="AB1944" i="5"/>
  <c r="AC1944" i="5"/>
  <c r="AA1945" i="5"/>
  <c r="AC1945" i="5"/>
  <c r="Z1947" i="5"/>
  <c r="AA1947" i="5"/>
  <c r="AB1947" i="5"/>
  <c r="AC1947" i="5"/>
  <c r="Z1948" i="5"/>
  <c r="AA1948" i="5"/>
  <c r="AB1948" i="5"/>
  <c r="AC1948" i="5"/>
  <c r="Z1949" i="5"/>
  <c r="AA1949" i="5"/>
  <c r="AB1949" i="5"/>
  <c r="AC1949" i="5"/>
  <c r="Z1950" i="5"/>
  <c r="AA1950" i="5"/>
  <c r="AB1950" i="5"/>
  <c r="AC1950" i="5"/>
  <c r="Z1951" i="5"/>
  <c r="AA1951" i="5"/>
  <c r="AB1951" i="5"/>
  <c r="AC1951" i="5"/>
  <c r="Z1952" i="5"/>
  <c r="AA1952" i="5"/>
  <c r="AB1952" i="5"/>
  <c r="AC1952" i="5"/>
  <c r="Z1953" i="5"/>
  <c r="AA1953" i="5"/>
  <c r="AB1953" i="5"/>
  <c r="AC1953" i="5"/>
  <c r="Z1954" i="5"/>
  <c r="AA1954" i="5"/>
  <c r="AB1954" i="5"/>
  <c r="AC1954" i="5"/>
  <c r="Z1955" i="5"/>
  <c r="AA1955" i="5"/>
  <c r="AB1955" i="5"/>
  <c r="AC1955" i="5"/>
  <c r="Z1956" i="5"/>
  <c r="AA1956" i="5"/>
  <c r="AB1956" i="5"/>
  <c r="AC1956" i="5"/>
  <c r="Z1957" i="5"/>
  <c r="AA1957" i="5"/>
  <c r="AB1957" i="5"/>
  <c r="AC1957" i="5"/>
  <c r="Z1958" i="5"/>
  <c r="AA1958" i="5"/>
  <c r="AB1958" i="5"/>
  <c r="AC1958" i="5"/>
  <c r="Z1959" i="5"/>
  <c r="AA1959" i="5"/>
  <c r="AB1959" i="5"/>
  <c r="AC1959" i="5"/>
  <c r="Z1960" i="5"/>
  <c r="AA1960" i="5"/>
  <c r="AB1960" i="5"/>
  <c r="AC1960" i="5"/>
  <c r="Z1961" i="5"/>
  <c r="AA1961" i="5"/>
  <c r="AB1961" i="5"/>
  <c r="AC1961" i="5"/>
  <c r="Z1962" i="5"/>
  <c r="AA1962" i="5"/>
  <c r="AB1962" i="5"/>
  <c r="AC1962" i="5"/>
  <c r="Z1963" i="5"/>
  <c r="AA1963" i="5"/>
  <c r="AB1963" i="5"/>
  <c r="AC1963" i="5"/>
  <c r="Z1964" i="5"/>
  <c r="AA1964" i="5"/>
  <c r="AB1964" i="5"/>
  <c r="AC1964" i="5"/>
  <c r="AA1965" i="5"/>
  <c r="AC1965" i="5"/>
  <c r="Z1967" i="5"/>
  <c r="AA1967" i="5"/>
  <c r="AB1967" i="5"/>
  <c r="AC1967" i="5"/>
  <c r="Z1968" i="5"/>
  <c r="AA1968" i="5"/>
  <c r="AB1968" i="5"/>
  <c r="AC1968" i="5"/>
  <c r="Z1969" i="5"/>
  <c r="AA1969" i="5"/>
  <c r="AB1969" i="5"/>
  <c r="AC1969" i="5"/>
  <c r="Z1970" i="5"/>
  <c r="AA1970" i="5"/>
  <c r="AB1970" i="5"/>
  <c r="AC1970" i="5"/>
  <c r="Z1971" i="5"/>
  <c r="AA1971" i="5"/>
  <c r="AB1971" i="5"/>
  <c r="AC1971" i="5"/>
  <c r="Z1972" i="5"/>
  <c r="AA1972" i="5"/>
  <c r="AB1972" i="5"/>
  <c r="AC1972" i="5"/>
  <c r="Z1973" i="5"/>
  <c r="AA1973" i="5"/>
  <c r="AB1973" i="5"/>
  <c r="AC1973" i="5"/>
  <c r="Z1974" i="5"/>
  <c r="AA1974" i="5"/>
  <c r="AB1974" i="5"/>
  <c r="AC1974" i="5"/>
  <c r="Z1975" i="5"/>
  <c r="AA1975" i="5"/>
  <c r="AB1975" i="5"/>
  <c r="AC1975" i="5"/>
  <c r="Z1976" i="5"/>
  <c r="AA1976" i="5"/>
  <c r="AB1976" i="5"/>
  <c r="AC1976" i="5"/>
  <c r="Z1977" i="5"/>
  <c r="AA1977" i="5"/>
  <c r="AB1977" i="5"/>
  <c r="AC1977" i="5"/>
  <c r="Z1978" i="5"/>
  <c r="AA1978" i="5"/>
  <c r="AB1978" i="5"/>
  <c r="AC1978" i="5"/>
  <c r="Z1979" i="5"/>
  <c r="AA1979" i="5"/>
  <c r="AB1979" i="5"/>
  <c r="AC1979" i="5"/>
  <c r="Z1980" i="5"/>
  <c r="AA1980" i="5"/>
  <c r="AB1980" i="5"/>
  <c r="AC1980" i="5"/>
  <c r="Z1981" i="5"/>
  <c r="AA1981" i="5"/>
  <c r="AB1981" i="5"/>
  <c r="AC1981" i="5"/>
  <c r="Z1982" i="5"/>
  <c r="AA1982" i="5"/>
  <c r="AB1982" i="5"/>
  <c r="AC1982" i="5"/>
  <c r="AA1983" i="5"/>
  <c r="AC1983" i="5"/>
  <c r="Z1985" i="5"/>
  <c r="AA1985" i="5"/>
  <c r="AB1985" i="5"/>
  <c r="AC1985" i="5"/>
  <c r="Z1986" i="5"/>
  <c r="AA1986" i="5"/>
  <c r="AB1986" i="5"/>
  <c r="AC1986" i="5"/>
  <c r="Z1987" i="5"/>
  <c r="AA1987" i="5"/>
  <c r="AB1987" i="5"/>
  <c r="AC1987" i="5"/>
  <c r="Z1988" i="5"/>
  <c r="AA1988" i="5"/>
  <c r="AB1988" i="5"/>
  <c r="AC1988" i="5"/>
  <c r="Z1989" i="5"/>
  <c r="AA1989" i="5"/>
  <c r="AB1989" i="5"/>
  <c r="AC1989" i="5"/>
  <c r="Z1990" i="5"/>
  <c r="AA1990" i="5"/>
  <c r="AB1990" i="5"/>
  <c r="AC1990" i="5"/>
  <c r="Z1991" i="5"/>
  <c r="AA1991" i="5"/>
  <c r="AB1991" i="5"/>
  <c r="AC1991" i="5"/>
  <c r="Z1992" i="5"/>
  <c r="AA1992" i="5"/>
  <c r="AB1992" i="5"/>
  <c r="AC1992" i="5"/>
  <c r="Z1993" i="5"/>
  <c r="AA1993" i="5"/>
  <c r="AB1993" i="5"/>
  <c r="AC1993" i="5"/>
  <c r="Z1994" i="5"/>
  <c r="AA1994" i="5"/>
  <c r="AB1994" i="5"/>
  <c r="AC1994" i="5"/>
  <c r="Z1995" i="5"/>
  <c r="AA1995" i="5"/>
  <c r="AB1995" i="5"/>
  <c r="AC1995" i="5"/>
  <c r="Z1996" i="5"/>
  <c r="AA1996" i="5"/>
  <c r="AB1996" i="5"/>
  <c r="AC1996" i="5"/>
  <c r="Z1997" i="5"/>
  <c r="AA1997" i="5"/>
  <c r="AB1997" i="5"/>
  <c r="AC1997" i="5"/>
  <c r="Z1998" i="5"/>
  <c r="AA1998" i="5"/>
  <c r="AB1998" i="5"/>
  <c r="AC1998" i="5"/>
  <c r="Z1999" i="5"/>
  <c r="AA1999" i="5"/>
  <c r="AB1999" i="5"/>
  <c r="AC1999" i="5"/>
  <c r="Z2000" i="5"/>
  <c r="AA2000" i="5"/>
  <c r="AB2000" i="5"/>
  <c r="AC2000" i="5"/>
  <c r="AA2001" i="5"/>
  <c r="AC2001" i="5"/>
  <c r="Z2003" i="5"/>
  <c r="AA2003" i="5"/>
  <c r="AB2003" i="5"/>
  <c r="AC2003" i="5"/>
  <c r="Z2004" i="5"/>
  <c r="AA2004" i="5"/>
  <c r="AB2004" i="5"/>
  <c r="AC2004" i="5"/>
  <c r="Z2005" i="5"/>
  <c r="AA2005" i="5"/>
  <c r="AB2005" i="5"/>
  <c r="AC2005" i="5"/>
  <c r="Z2006" i="5"/>
  <c r="AA2006" i="5"/>
  <c r="AB2006" i="5"/>
  <c r="AC2006" i="5"/>
  <c r="Z2007" i="5"/>
  <c r="AA2007" i="5"/>
  <c r="AB2007" i="5"/>
  <c r="AC2007" i="5"/>
  <c r="Z2008" i="5"/>
  <c r="AA2008" i="5"/>
  <c r="AB2008" i="5"/>
  <c r="AC2008" i="5"/>
  <c r="Z2009" i="5"/>
  <c r="AA2009" i="5"/>
  <c r="AB2009" i="5"/>
  <c r="AC2009" i="5"/>
  <c r="Z2010" i="5"/>
  <c r="AA2010" i="5"/>
  <c r="AB2010" i="5"/>
  <c r="AC2010" i="5"/>
  <c r="Z2011" i="5"/>
  <c r="AA2011" i="5"/>
  <c r="AB2011" i="5"/>
  <c r="AC2011" i="5"/>
  <c r="Z2012" i="5"/>
  <c r="AA2012" i="5"/>
  <c r="AB2012" i="5"/>
  <c r="AC2012" i="5"/>
  <c r="Z2013" i="5"/>
  <c r="AA2013" i="5"/>
  <c r="AB2013" i="5"/>
  <c r="AC2013" i="5"/>
  <c r="Z2014" i="5"/>
  <c r="AA2014" i="5"/>
  <c r="AB2014" i="5"/>
  <c r="AC2014" i="5"/>
  <c r="Z2015" i="5"/>
  <c r="AA2015" i="5"/>
  <c r="AB2015" i="5"/>
  <c r="AC2015" i="5"/>
  <c r="Z2016" i="5"/>
  <c r="AA2016" i="5"/>
  <c r="AB2016" i="5"/>
  <c r="AC2016" i="5"/>
  <c r="Z2017" i="5"/>
  <c r="AA2017" i="5"/>
  <c r="AB2017" i="5"/>
  <c r="AC2017" i="5"/>
  <c r="Z2018" i="5"/>
  <c r="AA2018" i="5"/>
  <c r="AB2018" i="5"/>
  <c r="AC2018" i="5"/>
  <c r="AA2019" i="5"/>
  <c r="AC2019" i="5"/>
  <c r="Z2021" i="5"/>
  <c r="AA2021" i="5"/>
  <c r="AB2021" i="5"/>
  <c r="AC2021" i="5"/>
  <c r="Z2022" i="5"/>
  <c r="AA2022" i="5"/>
  <c r="AB2022" i="5"/>
  <c r="AC2022" i="5"/>
  <c r="Z2023" i="5"/>
  <c r="AA2023" i="5"/>
  <c r="AB2023" i="5"/>
  <c r="AC2023" i="5"/>
  <c r="Z2024" i="5"/>
  <c r="AA2024" i="5"/>
  <c r="AB2024" i="5"/>
  <c r="AC2024" i="5"/>
  <c r="Z2025" i="5"/>
  <c r="AA2025" i="5"/>
  <c r="AB2025" i="5"/>
  <c r="AC2025" i="5"/>
  <c r="Z2026" i="5"/>
  <c r="AA2026" i="5"/>
  <c r="AB2026" i="5"/>
  <c r="AC2026" i="5"/>
  <c r="Z2027" i="5"/>
  <c r="AA2027" i="5"/>
  <c r="AB2027" i="5"/>
  <c r="AC2027" i="5"/>
  <c r="Z2028" i="5"/>
  <c r="AA2028" i="5"/>
  <c r="AB2028" i="5"/>
  <c r="AC2028" i="5"/>
  <c r="Z2029" i="5"/>
  <c r="AA2029" i="5"/>
  <c r="AB2029" i="5"/>
  <c r="AC2029" i="5"/>
  <c r="Z2030" i="5"/>
  <c r="AA2030" i="5"/>
  <c r="AB2030" i="5"/>
  <c r="AC2030" i="5"/>
  <c r="Z2031" i="5"/>
  <c r="AA2031" i="5"/>
  <c r="AB2031" i="5"/>
  <c r="AC2031" i="5"/>
  <c r="Z2032" i="5"/>
  <c r="AA2032" i="5"/>
  <c r="AB2032" i="5"/>
  <c r="AC2032" i="5"/>
  <c r="Z2033" i="5"/>
  <c r="AA2033" i="5"/>
  <c r="AB2033" i="5"/>
  <c r="AC2033" i="5"/>
  <c r="Z2034" i="5"/>
  <c r="AA2034" i="5"/>
  <c r="AB2034" i="5"/>
  <c r="AC2034" i="5"/>
  <c r="Z2035" i="5"/>
  <c r="AA2035" i="5"/>
  <c r="AB2035" i="5"/>
  <c r="AC2035" i="5"/>
  <c r="Z2036" i="5"/>
  <c r="AA2036" i="5"/>
  <c r="AB2036" i="5"/>
  <c r="AC2036" i="5"/>
  <c r="AA2037" i="5"/>
  <c r="AC2037" i="5"/>
  <c r="Z2039" i="5"/>
  <c r="AA2039" i="5"/>
  <c r="AB2039" i="5"/>
  <c r="AC2039" i="5"/>
  <c r="Z2040" i="5"/>
  <c r="AA2040" i="5"/>
  <c r="AB2040" i="5"/>
  <c r="AC2040" i="5"/>
  <c r="Z2041" i="5"/>
  <c r="AA2041" i="5"/>
  <c r="AB2041" i="5"/>
  <c r="AC2041" i="5"/>
  <c r="Z2042" i="5"/>
  <c r="AA2042" i="5"/>
  <c r="AB2042" i="5"/>
  <c r="AC2042" i="5"/>
  <c r="Z2043" i="5"/>
  <c r="AA2043" i="5"/>
  <c r="AB2043" i="5"/>
  <c r="AC2043" i="5"/>
  <c r="Z2044" i="5"/>
  <c r="AA2044" i="5"/>
  <c r="AB2044" i="5"/>
  <c r="AC2044" i="5"/>
  <c r="Z2045" i="5"/>
  <c r="AA2045" i="5"/>
  <c r="AB2045" i="5"/>
  <c r="AC2045" i="5"/>
  <c r="Z2046" i="5"/>
  <c r="AA2046" i="5"/>
  <c r="AB2046" i="5"/>
  <c r="AC2046" i="5"/>
  <c r="Z2047" i="5"/>
  <c r="AA2047" i="5"/>
  <c r="AB2047" i="5"/>
  <c r="AC2047" i="5"/>
  <c r="Z2048" i="5"/>
  <c r="AA2048" i="5"/>
  <c r="AB2048" i="5"/>
  <c r="AC2048" i="5"/>
  <c r="Z2049" i="5"/>
  <c r="AA2049" i="5"/>
  <c r="AB2049" i="5"/>
  <c r="AC2049" i="5"/>
  <c r="Z2050" i="5"/>
  <c r="AA2050" i="5"/>
  <c r="AB2050" i="5"/>
  <c r="AC2050" i="5"/>
  <c r="Z2051" i="5"/>
  <c r="AA2051" i="5"/>
  <c r="AB2051" i="5"/>
  <c r="AC2051" i="5"/>
  <c r="Z2052" i="5"/>
  <c r="AA2052" i="5"/>
  <c r="AB2052" i="5"/>
  <c r="AC2052" i="5"/>
  <c r="Z2053" i="5"/>
  <c r="AA2053" i="5"/>
  <c r="AB2053" i="5"/>
  <c r="AC2053" i="5"/>
  <c r="Z2054" i="5"/>
  <c r="AA2054" i="5"/>
  <c r="AB2054" i="5"/>
  <c r="AC2054" i="5"/>
  <c r="AA2055" i="5"/>
  <c r="AC2055" i="5"/>
  <c r="Z2057" i="5"/>
  <c r="AA2057" i="5"/>
  <c r="AB2057" i="5"/>
  <c r="AC2057" i="5"/>
  <c r="Z2058" i="5"/>
  <c r="AA2058" i="5"/>
  <c r="AB2058" i="5"/>
  <c r="AC2058" i="5"/>
  <c r="Z2059" i="5"/>
  <c r="AA2059" i="5"/>
  <c r="AB2059" i="5"/>
  <c r="AC2059" i="5"/>
  <c r="Z2060" i="5"/>
  <c r="AA2060" i="5"/>
  <c r="AB2060" i="5"/>
  <c r="AC2060" i="5"/>
  <c r="Z2061" i="5"/>
  <c r="AA2061" i="5"/>
  <c r="AB2061" i="5"/>
  <c r="AC2061" i="5"/>
  <c r="Z2062" i="5"/>
  <c r="AA2062" i="5"/>
  <c r="AB2062" i="5"/>
  <c r="AC2062" i="5"/>
  <c r="Z2063" i="5"/>
  <c r="AA2063" i="5"/>
  <c r="AB2063" i="5"/>
  <c r="AC2063" i="5"/>
  <c r="Z2064" i="5"/>
  <c r="AA2064" i="5"/>
  <c r="AB2064" i="5"/>
  <c r="AC2064" i="5"/>
  <c r="Z2065" i="5"/>
  <c r="AA2065" i="5"/>
  <c r="AB2065" i="5"/>
  <c r="AC2065" i="5"/>
  <c r="Z2066" i="5"/>
  <c r="AA2066" i="5"/>
  <c r="AB2066" i="5"/>
  <c r="AC2066" i="5"/>
  <c r="Z2067" i="5"/>
  <c r="AA2067" i="5"/>
  <c r="AB2067" i="5"/>
  <c r="AC2067" i="5"/>
  <c r="Z2068" i="5"/>
  <c r="AA2068" i="5"/>
  <c r="AB2068" i="5"/>
  <c r="AC2068" i="5"/>
  <c r="Z2069" i="5"/>
  <c r="AA2069" i="5"/>
  <c r="AB2069" i="5"/>
  <c r="AC2069" i="5"/>
  <c r="Z2070" i="5"/>
  <c r="AA2070" i="5"/>
  <c r="AB2070" i="5"/>
  <c r="AC2070" i="5"/>
  <c r="Z2071" i="5"/>
  <c r="AA2071" i="5"/>
  <c r="AB2071" i="5"/>
  <c r="AC2071" i="5"/>
  <c r="Z2072" i="5"/>
  <c r="AA2072" i="5"/>
  <c r="AB2072" i="5"/>
  <c r="AC2072" i="5"/>
  <c r="AA2073" i="5"/>
  <c r="AC2073" i="5"/>
  <c r="Z2075" i="5"/>
  <c r="AA2075" i="5"/>
  <c r="AB2075" i="5"/>
  <c r="AC2075" i="5"/>
  <c r="Z2076" i="5"/>
  <c r="AA2076" i="5"/>
  <c r="AB2076" i="5"/>
  <c r="AC2076" i="5"/>
  <c r="Z2077" i="5"/>
  <c r="AA2077" i="5"/>
  <c r="AB2077" i="5"/>
  <c r="AC2077" i="5"/>
  <c r="Z2078" i="5"/>
  <c r="AA2078" i="5"/>
  <c r="AB2078" i="5"/>
  <c r="AC2078" i="5"/>
  <c r="Z2079" i="5"/>
  <c r="AA2079" i="5"/>
  <c r="AB2079" i="5"/>
  <c r="AC2079" i="5"/>
  <c r="Z2080" i="5"/>
  <c r="AA2080" i="5"/>
  <c r="AB2080" i="5"/>
  <c r="AC2080" i="5"/>
  <c r="Z2081" i="5"/>
  <c r="AA2081" i="5"/>
  <c r="AB2081" i="5"/>
  <c r="AC2081" i="5"/>
  <c r="Z2082" i="5"/>
  <c r="AA2082" i="5"/>
  <c r="AB2082" i="5"/>
  <c r="AC2082" i="5"/>
  <c r="Z2083" i="5"/>
  <c r="AA2083" i="5"/>
  <c r="AB2083" i="5"/>
  <c r="AC2083" i="5"/>
  <c r="Z2084" i="5"/>
  <c r="AA2084" i="5"/>
  <c r="AB2084" i="5"/>
  <c r="AC2084" i="5"/>
  <c r="Z2085" i="5"/>
  <c r="AA2085" i="5"/>
  <c r="AB2085" i="5"/>
  <c r="AC2085" i="5"/>
  <c r="Z2086" i="5"/>
  <c r="AA2086" i="5"/>
  <c r="AB2086" i="5"/>
  <c r="AC2086" i="5"/>
  <c r="Z2087" i="5"/>
  <c r="AA2087" i="5"/>
  <c r="AB2087" i="5"/>
  <c r="AC2087" i="5"/>
  <c r="Z2088" i="5"/>
  <c r="AA2088" i="5"/>
  <c r="AB2088" i="5"/>
  <c r="AC2088" i="5"/>
  <c r="Z2089" i="5"/>
  <c r="AA2089" i="5"/>
  <c r="AB2089" i="5"/>
  <c r="AC2089" i="5"/>
  <c r="Z2090" i="5"/>
  <c r="AA2090" i="5"/>
  <c r="AB2090" i="5"/>
  <c r="AC2090" i="5"/>
  <c r="Z2091" i="5"/>
  <c r="AA2091" i="5"/>
  <c r="AB2091" i="5"/>
  <c r="AC2091" i="5"/>
  <c r="Z2092" i="5"/>
  <c r="AA2092" i="5"/>
  <c r="AB2092" i="5"/>
  <c r="AC2092" i="5"/>
  <c r="AA2093" i="5"/>
  <c r="AC2093" i="5"/>
  <c r="Z2095" i="5"/>
  <c r="AA2095" i="5"/>
  <c r="AB2095" i="5"/>
  <c r="AC2095" i="5"/>
  <c r="Z2096" i="5"/>
  <c r="AA2096" i="5"/>
  <c r="AB2096" i="5"/>
  <c r="AC2096" i="5"/>
  <c r="Z2097" i="5"/>
  <c r="AA2097" i="5"/>
  <c r="AB2097" i="5"/>
  <c r="AC2097" i="5"/>
  <c r="Z2098" i="5"/>
  <c r="AA2098" i="5"/>
  <c r="AB2098" i="5"/>
  <c r="AC2098" i="5"/>
  <c r="Z2099" i="5"/>
  <c r="AA2099" i="5"/>
  <c r="AB2099" i="5"/>
  <c r="AC2099" i="5"/>
  <c r="Z2100" i="5"/>
  <c r="AA2100" i="5"/>
  <c r="AB2100" i="5"/>
  <c r="AC2100" i="5"/>
  <c r="Z2101" i="5"/>
  <c r="AA2101" i="5"/>
  <c r="AB2101" i="5"/>
  <c r="AC2101" i="5"/>
  <c r="Z2102" i="5"/>
  <c r="AA2102" i="5"/>
  <c r="AB2102" i="5"/>
  <c r="AC2102" i="5"/>
  <c r="Z2103" i="5"/>
  <c r="AA2103" i="5"/>
  <c r="AB2103" i="5"/>
  <c r="AC2103" i="5"/>
  <c r="Z2104" i="5"/>
  <c r="AA2104" i="5"/>
  <c r="AB2104" i="5"/>
  <c r="AC2104" i="5"/>
  <c r="Z2105" i="5"/>
  <c r="AA2105" i="5"/>
  <c r="AB2105" i="5"/>
  <c r="AC2105" i="5"/>
  <c r="Z2106" i="5"/>
  <c r="AA2106" i="5"/>
  <c r="AB2106" i="5"/>
  <c r="AC2106" i="5"/>
  <c r="Z2107" i="5"/>
  <c r="AA2107" i="5"/>
  <c r="AB2107" i="5"/>
  <c r="AC2107" i="5"/>
  <c r="Z2108" i="5"/>
  <c r="AA2108" i="5"/>
  <c r="AB2108" i="5"/>
  <c r="AC2108" i="5"/>
  <c r="Z2109" i="5"/>
  <c r="AA2109" i="5"/>
  <c r="AB2109" i="5"/>
  <c r="AC2109" i="5"/>
  <c r="Z2110" i="5"/>
  <c r="AA2110" i="5"/>
  <c r="AB2110" i="5"/>
  <c r="AC2110" i="5"/>
  <c r="AA2111" i="5"/>
  <c r="AC2111" i="5"/>
  <c r="Z2113" i="5"/>
  <c r="AA2113" i="5"/>
  <c r="AB2113" i="5"/>
  <c r="AC2113" i="5"/>
  <c r="Z2114" i="5"/>
  <c r="AA2114" i="5"/>
  <c r="AB2114" i="5"/>
  <c r="AC2114" i="5"/>
  <c r="Z2115" i="5"/>
  <c r="AA2115" i="5"/>
  <c r="AB2115" i="5"/>
  <c r="AC2115" i="5"/>
  <c r="Z2116" i="5"/>
  <c r="AA2116" i="5"/>
  <c r="AB2116" i="5"/>
  <c r="AC2116" i="5"/>
  <c r="Z2117" i="5"/>
  <c r="AA2117" i="5"/>
  <c r="AB2117" i="5"/>
  <c r="AC2117" i="5"/>
  <c r="Z2118" i="5"/>
  <c r="AA2118" i="5"/>
  <c r="AB2118" i="5"/>
  <c r="AC2118" i="5"/>
  <c r="Z2119" i="5"/>
  <c r="AA2119" i="5"/>
  <c r="AB2119" i="5"/>
  <c r="AC2119" i="5"/>
  <c r="Z2120" i="5"/>
  <c r="AA2120" i="5"/>
  <c r="AB2120" i="5"/>
  <c r="AC2120" i="5"/>
  <c r="Z2121" i="5"/>
  <c r="AA2121" i="5"/>
  <c r="AB2121" i="5"/>
  <c r="AC2121" i="5"/>
  <c r="Z2122" i="5"/>
  <c r="AA2122" i="5"/>
  <c r="AB2122" i="5"/>
  <c r="AC2122" i="5"/>
  <c r="Z2123" i="5"/>
  <c r="AA2123" i="5"/>
  <c r="AB2123" i="5"/>
  <c r="AC2123" i="5"/>
  <c r="Z2124" i="5"/>
  <c r="AA2124" i="5"/>
  <c r="AB2124" i="5"/>
  <c r="AC2124" i="5"/>
  <c r="Z2125" i="5"/>
  <c r="AA2125" i="5"/>
  <c r="AB2125" i="5"/>
  <c r="AC2125" i="5"/>
  <c r="Z2126" i="5"/>
  <c r="AA2126" i="5"/>
  <c r="AB2126" i="5"/>
  <c r="AC2126" i="5"/>
  <c r="Z2127" i="5"/>
  <c r="AA2127" i="5"/>
  <c r="AB2127" i="5"/>
  <c r="AC2127" i="5"/>
  <c r="Z2128" i="5"/>
  <c r="AA2128" i="5"/>
  <c r="AB2128" i="5"/>
  <c r="AC2128" i="5"/>
  <c r="AA2129" i="5"/>
  <c r="AC2129" i="5"/>
  <c r="Z2131" i="5"/>
  <c r="AA2131" i="5"/>
  <c r="AB2131" i="5"/>
  <c r="AC2131" i="5"/>
  <c r="Z2132" i="5"/>
  <c r="AA2132" i="5"/>
  <c r="AB2132" i="5"/>
  <c r="AC2132" i="5"/>
  <c r="Z2133" i="5"/>
  <c r="AA2133" i="5"/>
  <c r="AB2133" i="5"/>
  <c r="AC2133" i="5"/>
  <c r="Z2134" i="5"/>
  <c r="AA2134" i="5"/>
  <c r="AB2134" i="5"/>
  <c r="AC2134" i="5"/>
  <c r="Z2135" i="5"/>
  <c r="AA2135" i="5"/>
  <c r="AB2135" i="5"/>
  <c r="AC2135" i="5"/>
  <c r="Z2136" i="5"/>
  <c r="AA2136" i="5"/>
  <c r="AB2136" i="5"/>
  <c r="AC2136" i="5"/>
  <c r="Z2137" i="5"/>
  <c r="AA2137" i="5"/>
  <c r="AB2137" i="5"/>
  <c r="AC2137" i="5"/>
  <c r="Z2138" i="5"/>
  <c r="AA2138" i="5"/>
  <c r="AB2138" i="5"/>
  <c r="AC2138" i="5"/>
  <c r="Z2139" i="5"/>
  <c r="AA2139" i="5"/>
  <c r="AB2139" i="5"/>
  <c r="AC2139" i="5"/>
  <c r="Z2140" i="5"/>
  <c r="AA2140" i="5"/>
  <c r="AB2140" i="5"/>
  <c r="AC2140" i="5"/>
  <c r="Z2141" i="5"/>
  <c r="AA2141" i="5"/>
  <c r="AB2141" i="5"/>
  <c r="AC2141" i="5"/>
  <c r="Z2142" i="5"/>
  <c r="AA2142" i="5"/>
  <c r="AB2142" i="5"/>
  <c r="AC2142" i="5"/>
  <c r="Z2143" i="5"/>
  <c r="AA2143" i="5"/>
  <c r="AB2143" i="5"/>
  <c r="AC2143" i="5"/>
  <c r="Z2144" i="5"/>
  <c r="AA2144" i="5"/>
  <c r="AB2144" i="5"/>
  <c r="AC2144" i="5"/>
  <c r="Z2145" i="5"/>
  <c r="AA2145" i="5"/>
  <c r="AB2145" i="5"/>
  <c r="AC2145" i="5"/>
  <c r="Z2146" i="5"/>
  <c r="AA2146" i="5"/>
  <c r="AB2146" i="5"/>
  <c r="AC2146" i="5"/>
  <c r="AA2147" i="5"/>
  <c r="AC2147" i="5"/>
  <c r="Z2149" i="5"/>
  <c r="AA2149" i="5"/>
  <c r="AB2149" i="5"/>
  <c r="AC2149" i="5"/>
  <c r="Z2150" i="5"/>
  <c r="AA2150" i="5"/>
  <c r="AB2150" i="5"/>
  <c r="AC2150" i="5"/>
  <c r="Z2151" i="5"/>
  <c r="AA2151" i="5"/>
  <c r="AB2151" i="5"/>
  <c r="AC2151" i="5"/>
  <c r="Z2152" i="5"/>
  <c r="AA2152" i="5"/>
  <c r="AB2152" i="5"/>
  <c r="AC2152" i="5"/>
  <c r="Z2153" i="5"/>
  <c r="AA2153" i="5"/>
  <c r="AB2153" i="5"/>
  <c r="AC2153" i="5"/>
  <c r="Z2154" i="5"/>
  <c r="AA2154" i="5"/>
  <c r="AB2154" i="5"/>
  <c r="AC2154" i="5"/>
  <c r="Z2155" i="5"/>
  <c r="AA2155" i="5"/>
  <c r="AB2155" i="5"/>
  <c r="AC2155" i="5"/>
  <c r="Z2156" i="5"/>
  <c r="AA2156" i="5"/>
  <c r="AB2156" i="5"/>
  <c r="AC2156" i="5"/>
  <c r="Z2157" i="5"/>
  <c r="AA2157" i="5"/>
  <c r="AB2157" i="5"/>
  <c r="AC2157" i="5"/>
  <c r="Z2158" i="5"/>
  <c r="AA2158" i="5"/>
  <c r="AB2158" i="5"/>
  <c r="AC2158" i="5"/>
  <c r="Z2159" i="5"/>
  <c r="AA2159" i="5"/>
  <c r="AB2159" i="5"/>
  <c r="AC2159" i="5"/>
  <c r="Z2160" i="5"/>
  <c r="AA2160" i="5"/>
  <c r="AB2160" i="5"/>
  <c r="AC2160" i="5"/>
  <c r="Z2161" i="5"/>
  <c r="AA2161" i="5"/>
  <c r="AB2161" i="5"/>
  <c r="AC2161" i="5"/>
  <c r="Z2162" i="5"/>
  <c r="AA2162" i="5"/>
  <c r="AB2162" i="5"/>
  <c r="AC2162" i="5"/>
  <c r="Z2163" i="5"/>
  <c r="AA2163" i="5"/>
  <c r="AB2163" i="5"/>
  <c r="AC2163" i="5"/>
  <c r="Z2164" i="5"/>
  <c r="AA2164" i="5"/>
  <c r="AB2164" i="5"/>
  <c r="AC2164" i="5"/>
  <c r="AA2165" i="5"/>
  <c r="AC2165" i="5"/>
  <c r="Z2167" i="5"/>
  <c r="AA2167" i="5"/>
  <c r="AB2167" i="5"/>
  <c r="AC2167" i="5"/>
  <c r="Z2168" i="5"/>
  <c r="AA2168" i="5"/>
  <c r="AB2168" i="5"/>
  <c r="AC2168" i="5"/>
  <c r="Z2169" i="5"/>
  <c r="AA2169" i="5"/>
  <c r="AB2169" i="5"/>
  <c r="AC2169" i="5"/>
  <c r="Z2170" i="5"/>
  <c r="AA2170" i="5"/>
  <c r="AB2170" i="5"/>
  <c r="AC2170" i="5"/>
  <c r="Z2171" i="5"/>
  <c r="AA2171" i="5"/>
  <c r="AB2171" i="5"/>
  <c r="AC2171" i="5"/>
  <c r="Z2172" i="5"/>
  <c r="AA2172" i="5"/>
  <c r="AB2172" i="5"/>
  <c r="AC2172" i="5"/>
  <c r="Z2173" i="5"/>
  <c r="AA2173" i="5"/>
  <c r="AB2173" i="5"/>
  <c r="AC2173" i="5"/>
  <c r="Z2174" i="5"/>
  <c r="AA2174" i="5"/>
  <c r="AB2174" i="5"/>
  <c r="AC2174" i="5"/>
  <c r="Z2175" i="5"/>
  <c r="AA2175" i="5"/>
  <c r="AB2175" i="5"/>
  <c r="AC2175" i="5"/>
  <c r="Z2176" i="5"/>
  <c r="AA2176" i="5"/>
  <c r="AB2176" i="5"/>
  <c r="AC2176" i="5"/>
  <c r="Z2177" i="5"/>
  <c r="AA2177" i="5"/>
  <c r="AB2177" i="5"/>
  <c r="AC2177" i="5"/>
  <c r="Z2178" i="5"/>
  <c r="AA2178" i="5"/>
  <c r="AB2178" i="5"/>
  <c r="AC2178" i="5"/>
  <c r="Z2179" i="5"/>
  <c r="AA2179" i="5"/>
  <c r="AB2179" i="5"/>
  <c r="AC2179" i="5"/>
  <c r="Z2180" i="5"/>
  <c r="AA2180" i="5"/>
  <c r="AB2180" i="5"/>
  <c r="AC2180" i="5"/>
  <c r="Z2181" i="5"/>
  <c r="AA2181" i="5"/>
  <c r="AB2181" i="5"/>
  <c r="AC2181" i="5"/>
  <c r="Z2182" i="5"/>
  <c r="AA2182" i="5"/>
  <c r="AB2182" i="5"/>
  <c r="AC2182" i="5"/>
  <c r="AA2183" i="5"/>
  <c r="AC2183" i="5"/>
  <c r="Z2185" i="5"/>
  <c r="AA2185" i="5"/>
  <c r="AB2185" i="5"/>
  <c r="AC2185" i="5"/>
  <c r="Z2186" i="5"/>
  <c r="AA2186" i="5"/>
  <c r="AB2186" i="5"/>
  <c r="AC2186" i="5"/>
  <c r="Z2187" i="5"/>
  <c r="AA2187" i="5"/>
  <c r="AB2187" i="5"/>
  <c r="AC2187" i="5"/>
  <c r="Z2188" i="5"/>
  <c r="AA2188" i="5"/>
  <c r="AB2188" i="5"/>
  <c r="AC2188" i="5"/>
  <c r="Z2189" i="5"/>
  <c r="AA2189" i="5"/>
  <c r="AB2189" i="5"/>
  <c r="AC2189" i="5"/>
  <c r="Z2190" i="5"/>
  <c r="AA2190" i="5"/>
  <c r="AB2190" i="5"/>
  <c r="AC2190" i="5"/>
  <c r="Z2191" i="5"/>
  <c r="AA2191" i="5"/>
  <c r="AB2191" i="5"/>
  <c r="AC2191" i="5"/>
  <c r="Z2192" i="5"/>
  <c r="AA2192" i="5"/>
  <c r="AB2192" i="5"/>
  <c r="AC2192" i="5"/>
  <c r="Z2193" i="5"/>
  <c r="AA2193" i="5"/>
  <c r="AB2193" i="5"/>
  <c r="AC2193" i="5"/>
  <c r="Z2194" i="5"/>
  <c r="AA2194" i="5"/>
  <c r="AB2194" i="5"/>
  <c r="AC2194" i="5"/>
  <c r="Z2195" i="5"/>
  <c r="AA2195" i="5"/>
  <c r="AB2195" i="5"/>
  <c r="AC2195" i="5"/>
  <c r="Z2196" i="5"/>
  <c r="AA2196" i="5"/>
  <c r="AB2196" i="5"/>
  <c r="AC2196" i="5"/>
  <c r="Z2197" i="5"/>
  <c r="AA2197" i="5"/>
  <c r="AB2197" i="5"/>
  <c r="AC2197" i="5"/>
  <c r="Z2198" i="5"/>
  <c r="AA2198" i="5"/>
  <c r="AB2198" i="5"/>
  <c r="AC2198" i="5"/>
  <c r="Z2199" i="5"/>
  <c r="AA2199" i="5"/>
  <c r="AB2199" i="5"/>
  <c r="AC2199" i="5"/>
  <c r="Z2200" i="5"/>
  <c r="AA2200" i="5"/>
  <c r="AB2200" i="5"/>
  <c r="AC2200" i="5"/>
  <c r="AA2201" i="5"/>
  <c r="AC2201" i="5"/>
  <c r="Z2203" i="5"/>
  <c r="AA2203" i="5"/>
  <c r="AB2203" i="5"/>
  <c r="AC2203" i="5"/>
  <c r="Z2204" i="5"/>
  <c r="AA2204" i="5"/>
  <c r="AB2204" i="5"/>
  <c r="AC2204" i="5"/>
  <c r="Z2205" i="5"/>
  <c r="AA2205" i="5"/>
  <c r="AB2205" i="5"/>
  <c r="AC2205" i="5"/>
  <c r="Z2206" i="5"/>
  <c r="AA2206" i="5"/>
  <c r="AB2206" i="5"/>
  <c r="AC2206" i="5"/>
  <c r="Z2207" i="5"/>
  <c r="AA2207" i="5"/>
  <c r="AB2207" i="5"/>
  <c r="AC2207" i="5"/>
  <c r="Z2208" i="5"/>
  <c r="AA2208" i="5"/>
  <c r="AB2208" i="5"/>
  <c r="AC2208" i="5"/>
  <c r="Z2209" i="5"/>
  <c r="AA2209" i="5"/>
  <c r="AB2209" i="5"/>
  <c r="AC2209" i="5"/>
  <c r="Z2210" i="5"/>
  <c r="AA2210" i="5"/>
  <c r="AB2210" i="5"/>
  <c r="AC2210" i="5"/>
  <c r="Z2211" i="5"/>
  <c r="AA2211" i="5"/>
  <c r="AB2211" i="5"/>
  <c r="AC2211" i="5"/>
  <c r="Z2212" i="5"/>
  <c r="AA2212" i="5"/>
  <c r="AB2212" i="5"/>
  <c r="AC2212" i="5"/>
  <c r="Z2213" i="5"/>
  <c r="AA2213" i="5"/>
  <c r="AB2213" i="5"/>
  <c r="AC2213" i="5"/>
  <c r="Z2214" i="5"/>
  <c r="AA2214" i="5"/>
  <c r="AB2214" i="5"/>
  <c r="AC2214" i="5"/>
  <c r="Z2215" i="5"/>
  <c r="AA2215" i="5"/>
  <c r="AB2215" i="5"/>
  <c r="AC2215" i="5"/>
  <c r="Z2216" i="5"/>
  <c r="AA2216" i="5"/>
  <c r="AB2216" i="5"/>
  <c r="AC2216" i="5"/>
  <c r="Z2217" i="5"/>
  <c r="AA2217" i="5"/>
  <c r="AB2217" i="5"/>
  <c r="AC2217" i="5"/>
  <c r="Z2218" i="5"/>
  <c r="AA2218" i="5"/>
  <c r="AB2218" i="5"/>
  <c r="AC2218" i="5"/>
  <c r="Z2219" i="5"/>
  <c r="AA2219" i="5"/>
  <c r="AB2219" i="5"/>
  <c r="AC2219" i="5"/>
  <c r="Z2220" i="5"/>
  <c r="AA2220" i="5"/>
  <c r="AB2220" i="5"/>
  <c r="AC2220" i="5"/>
  <c r="AA2221" i="5"/>
  <c r="AC2221" i="5"/>
  <c r="Z2223" i="5"/>
  <c r="AA2223" i="5"/>
  <c r="AB2223" i="5"/>
  <c r="AC2223" i="5"/>
  <c r="Z2224" i="5"/>
  <c r="AA2224" i="5"/>
  <c r="AB2224" i="5"/>
  <c r="AC2224" i="5"/>
  <c r="Z2225" i="5"/>
  <c r="AA2225" i="5"/>
  <c r="AB2225" i="5"/>
  <c r="AC2225" i="5"/>
  <c r="Z2226" i="5"/>
  <c r="AA2226" i="5"/>
  <c r="AB2226" i="5"/>
  <c r="AC2226" i="5"/>
  <c r="Z2227" i="5"/>
  <c r="AA2227" i="5"/>
  <c r="AB2227" i="5"/>
  <c r="AC2227" i="5"/>
  <c r="Z2228" i="5"/>
  <c r="AA2228" i="5"/>
  <c r="AB2228" i="5"/>
  <c r="AC2228" i="5"/>
  <c r="Z2229" i="5"/>
  <c r="AA2229" i="5"/>
  <c r="AB2229" i="5"/>
  <c r="AC2229" i="5"/>
  <c r="Z2230" i="5"/>
  <c r="AA2230" i="5"/>
  <c r="AB2230" i="5"/>
  <c r="AC2230" i="5"/>
  <c r="Z2231" i="5"/>
  <c r="AA2231" i="5"/>
  <c r="AB2231" i="5"/>
  <c r="AC2231" i="5"/>
  <c r="Z2232" i="5"/>
  <c r="AA2232" i="5"/>
  <c r="AB2232" i="5"/>
  <c r="AC2232" i="5"/>
  <c r="Z2233" i="5"/>
  <c r="AA2233" i="5"/>
  <c r="AB2233" i="5"/>
  <c r="AC2233" i="5"/>
  <c r="Z2234" i="5"/>
  <c r="AA2234" i="5"/>
  <c r="AB2234" i="5"/>
  <c r="AC2234" i="5"/>
  <c r="Z2235" i="5"/>
  <c r="AA2235" i="5"/>
  <c r="AB2235" i="5"/>
  <c r="AC2235" i="5"/>
  <c r="Z2236" i="5"/>
  <c r="AA2236" i="5"/>
  <c r="AB2236" i="5"/>
  <c r="AC2236" i="5"/>
  <c r="Z2237" i="5"/>
  <c r="AA2237" i="5"/>
  <c r="AB2237" i="5"/>
  <c r="AC2237" i="5"/>
  <c r="Z2238" i="5"/>
  <c r="AA2238" i="5"/>
  <c r="AB2238" i="5"/>
  <c r="AC2238" i="5"/>
  <c r="AA2239" i="5"/>
  <c r="AC2239" i="5"/>
  <c r="Z2241" i="5"/>
  <c r="AA2241" i="5"/>
  <c r="AB2241" i="5"/>
  <c r="AC2241" i="5"/>
  <c r="Z2242" i="5"/>
  <c r="AA2242" i="5"/>
  <c r="AB2242" i="5"/>
  <c r="AC2242" i="5"/>
  <c r="Z2243" i="5"/>
  <c r="AA2243" i="5"/>
  <c r="AB2243" i="5"/>
  <c r="AC2243" i="5"/>
  <c r="Z2244" i="5"/>
  <c r="AA2244" i="5"/>
  <c r="AB2244" i="5"/>
  <c r="AC2244" i="5"/>
  <c r="Z2245" i="5"/>
  <c r="AA2245" i="5"/>
  <c r="AB2245" i="5"/>
  <c r="AC2245" i="5"/>
  <c r="Z2246" i="5"/>
  <c r="AA2246" i="5"/>
  <c r="AB2246" i="5"/>
  <c r="AC2246" i="5"/>
  <c r="Z2247" i="5"/>
  <c r="AA2247" i="5"/>
  <c r="AB2247" i="5"/>
  <c r="AC2247" i="5"/>
  <c r="Z2248" i="5"/>
  <c r="AA2248" i="5"/>
  <c r="AB2248" i="5"/>
  <c r="AC2248" i="5"/>
  <c r="Z2249" i="5"/>
  <c r="AA2249" i="5"/>
  <c r="AB2249" i="5"/>
  <c r="AC2249" i="5"/>
  <c r="Z2250" i="5"/>
  <c r="AA2250" i="5"/>
  <c r="AB2250" i="5"/>
  <c r="AC2250" i="5"/>
  <c r="Z2251" i="5"/>
  <c r="AA2251" i="5"/>
  <c r="AB2251" i="5"/>
  <c r="AC2251" i="5"/>
  <c r="Z2252" i="5"/>
  <c r="AA2252" i="5"/>
  <c r="AB2252" i="5"/>
  <c r="AC2252" i="5"/>
  <c r="Z2253" i="5"/>
  <c r="AA2253" i="5"/>
  <c r="AB2253" i="5"/>
  <c r="AC2253" i="5"/>
  <c r="Z2254" i="5"/>
  <c r="AA2254" i="5"/>
  <c r="AB2254" i="5"/>
  <c r="AC2254" i="5"/>
  <c r="Z2255" i="5"/>
  <c r="AA2255" i="5"/>
  <c r="AB2255" i="5"/>
  <c r="AC2255" i="5"/>
  <c r="Z2256" i="5"/>
  <c r="AA2256" i="5"/>
  <c r="AB2256" i="5"/>
  <c r="AC2256" i="5"/>
  <c r="AA2257" i="5"/>
  <c r="AC2257" i="5"/>
  <c r="Z2259" i="5"/>
  <c r="AA2259" i="5"/>
  <c r="AB2259" i="5"/>
  <c r="AC2259" i="5"/>
  <c r="Z2260" i="5"/>
  <c r="AA2260" i="5"/>
  <c r="AB2260" i="5"/>
  <c r="AC2260" i="5"/>
  <c r="Z2261" i="5"/>
  <c r="AA2261" i="5"/>
  <c r="AB2261" i="5"/>
  <c r="AC2261" i="5"/>
  <c r="Z2262" i="5"/>
  <c r="AA2262" i="5"/>
  <c r="AB2262" i="5"/>
  <c r="AC2262" i="5"/>
  <c r="Z2263" i="5"/>
  <c r="AA2263" i="5"/>
  <c r="AB2263" i="5"/>
  <c r="AC2263" i="5"/>
  <c r="Z2264" i="5"/>
  <c r="AA2264" i="5"/>
  <c r="AB2264" i="5"/>
  <c r="AC2264" i="5"/>
  <c r="Z2265" i="5"/>
  <c r="AA2265" i="5"/>
  <c r="AB2265" i="5"/>
  <c r="AC2265" i="5"/>
  <c r="Z2266" i="5"/>
  <c r="AA2266" i="5"/>
  <c r="AB2266" i="5"/>
  <c r="AC2266" i="5"/>
  <c r="Z2267" i="5"/>
  <c r="AA2267" i="5"/>
  <c r="AB2267" i="5"/>
  <c r="AC2267" i="5"/>
  <c r="Z2268" i="5"/>
  <c r="AA2268" i="5"/>
  <c r="AB2268" i="5"/>
  <c r="AC2268" i="5"/>
  <c r="Z2269" i="5"/>
  <c r="AA2269" i="5"/>
  <c r="AB2269" i="5"/>
  <c r="AC2269" i="5"/>
  <c r="Z2270" i="5"/>
  <c r="AA2270" i="5"/>
  <c r="AB2270" i="5"/>
  <c r="AC2270" i="5"/>
  <c r="Z2271" i="5"/>
  <c r="AA2271" i="5"/>
  <c r="AB2271" i="5"/>
  <c r="AC2271" i="5"/>
  <c r="Z2272" i="5"/>
  <c r="AA2272" i="5"/>
  <c r="AB2272" i="5"/>
  <c r="AC2272" i="5"/>
  <c r="Z2273" i="5"/>
  <c r="AA2273" i="5"/>
  <c r="AB2273" i="5"/>
  <c r="AC2273" i="5"/>
  <c r="Z2274" i="5"/>
  <c r="AA2274" i="5"/>
  <c r="AB2274" i="5"/>
  <c r="AC2274" i="5"/>
  <c r="AA2275" i="5"/>
  <c r="AC2275" i="5"/>
  <c r="Z2277" i="5"/>
  <c r="AA2277" i="5"/>
  <c r="AB2277" i="5"/>
  <c r="AC2277" i="5"/>
  <c r="Z2278" i="5"/>
  <c r="AA2278" i="5"/>
  <c r="AB2278" i="5"/>
  <c r="AC2278" i="5"/>
  <c r="Z2279" i="5"/>
  <c r="AA2279" i="5"/>
  <c r="AB2279" i="5"/>
  <c r="AC2279" i="5"/>
  <c r="Z2280" i="5"/>
  <c r="AA2280" i="5"/>
  <c r="AB2280" i="5"/>
  <c r="AC2280" i="5"/>
  <c r="Z2281" i="5"/>
  <c r="AA2281" i="5"/>
  <c r="AB2281" i="5"/>
  <c r="AC2281" i="5"/>
  <c r="Z2282" i="5"/>
  <c r="AA2282" i="5"/>
  <c r="AB2282" i="5"/>
  <c r="AC2282" i="5"/>
  <c r="Z2283" i="5"/>
  <c r="AA2283" i="5"/>
  <c r="AB2283" i="5"/>
  <c r="AC2283" i="5"/>
  <c r="Z2284" i="5"/>
  <c r="AA2284" i="5"/>
  <c r="AB2284" i="5"/>
  <c r="AC2284" i="5"/>
  <c r="Z2285" i="5"/>
  <c r="AA2285" i="5"/>
  <c r="AB2285" i="5"/>
  <c r="AC2285" i="5"/>
  <c r="Z2286" i="5"/>
  <c r="AA2286" i="5"/>
  <c r="AB2286" i="5"/>
  <c r="AC2286" i="5"/>
  <c r="Z2287" i="5"/>
  <c r="AA2287" i="5"/>
  <c r="AB2287" i="5"/>
  <c r="AC2287" i="5"/>
  <c r="Z2288" i="5"/>
  <c r="AA2288" i="5"/>
  <c r="AB2288" i="5"/>
  <c r="AC2288" i="5"/>
  <c r="Z2289" i="5"/>
  <c r="AA2289" i="5"/>
  <c r="AB2289" i="5"/>
  <c r="AC2289" i="5"/>
  <c r="Z2290" i="5"/>
  <c r="AA2290" i="5"/>
  <c r="AB2290" i="5"/>
  <c r="AC2290" i="5"/>
  <c r="Z2291" i="5"/>
  <c r="AA2291" i="5"/>
  <c r="AB2291" i="5"/>
  <c r="AC2291" i="5"/>
  <c r="Z2292" i="5"/>
  <c r="AA2292" i="5"/>
  <c r="AB2292" i="5"/>
  <c r="AC2292" i="5"/>
  <c r="AA2293" i="5"/>
  <c r="AC2293" i="5"/>
  <c r="Z2295" i="5"/>
  <c r="AA2295" i="5"/>
  <c r="AB2295" i="5"/>
  <c r="AC2295" i="5"/>
  <c r="Z2296" i="5"/>
  <c r="AA2296" i="5"/>
  <c r="AB2296" i="5"/>
  <c r="AC2296" i="5"/>
  <c r="Z2297" i="5"/>
  <c r="AA2297" i="5"/>
  <c r="AB2297" i="5"/>
  <c r="AC2297" i="5"/>
  <c r="Z2298" i="5"/>
  <c r="AA2298" i="5"/>
  <c r="AB2298" i="5"/>
  <c r="AC2298" i="5"/>
  <c r="Z2299" i="5"/>
  <c r="AA2299" i="5"/>
  <c r="AB2299" i="5"/>
  <c r="AC2299" i="5"/>
  <c r="Z2300" i="5"/>
  <c r="AA2300" i="5"/>
  <c r="AB2300" i="5"/>
  <c r="AC2300" i="5"/>
  <c r="Z2301" i="5"/>
  <c r="AA2301" i="5"/>
  <c r="AB2301" i="5"/>
  <c r="AC2301" i="5"/>
  <c r="Z2302" i="5"/>
  <c r="AA2302" i="5"/>
  <c r="AB2302" i="5"/>
  <c r="AC2302" i="5"/>
  <c r="Z2303" i="5"/>
  <c r="AA2303" i="5"/>
  <c r="AB2303" i="5"/>
  <c r="AC2303" i="5"/>
  <c r="Z2304" i="5"/>
  <c r="AA2304" i="5"/>
  <c r="AB2304" i="5"/>
  <c r="AC2304" i="5"/>
  <c r="Z2305" i="5"/>
  <c r="AA2305" i="5"/>
  <c r="AB2305" i="5"/>
  <c r="AC2305" i="5"/>
  <c r="Z2306" i="5"/>
  <c r="AA2306" i="5"/>
  <c r="AB2306" i="5"/>
  <c r="AC2306" i="5"/>
  <c r="Z2307" i="5"/>
  <c r="AA2307" i="5"/>
  <c r="AB2307" i="5"/>
  <c r="AC2307" i="5"/>
  <c r="Z2308" i="5"/>
  <c r="AA2308" i="5"/>
  <c r="AB2308" i="5"/>
  <c r="AC2308" i="5"/>
  <c r="Z2309" i="5"/>
  <c r="AA2309" i="5"/>
  <c r="AB2309" i="5"/>
  <c r="AC2309" i="5"/>
  <c r="Z2310" i="5"/>
  <c r="AA2310" i="5"/>
  <c r="AB2310" i="5"/>
  <c r="AC2310" i="5"/>
  <c r="AA2311" i="5"/>
  <c r="AC2311" i="5"/>
  <c r="Z2313" i="5"/>
  <c r="AA2313" i="5"/>
  <c r="AB2313" i="5"/>
  <c r="AC2313" i="5"/>
  <c r="Z2314" i="5"/>
  <c r="AA2314" i="5"/>
  <c r="AB2314" i="5"/>
  <c r="AC2314" i="5"/>
  <c r="Z2315" i="5"/>
  <c r="AA2315" i="5"/>
  <c r="AB2315" i="5"/>
  <c r="AC2315" i="5"/>
  <c r="Z2316" i="5"/>
  <c r="AA2316" i="5"/>
  <c r="AB2316" i="5"/>
  <c r="AC2316" i="5"/>
  <c r="Z2317" i="5"/>
  <c r="AA2317" i="5"/>
  <c r="AB2317" i="5"/>
  <c r="AC2317" i="5"/>
  <c r="Z2318" i="5"/>
  <c r="AA2318" i="5"/>
  <c r="AB2318" i="5"/>
  <c r="AC2318" i="5"/>
  <c r="Z2319" i="5"/>
  <c r="AA2319" i="5"/>
  <c r="AB2319" i="5"/>
  <c r="AC2319" i="5"/>
  <c r="Z2320" i="5"/>
  <c r="AA2320" i="5"/>
  <c r="AB2320" i="5"/>
  <c r="AC2320" i="5"/>
  <c r="Z2321" i="5"/>
  <c r="AA2321" i="5"/>
  <c r="AB2321" i="5"/>
  <c r="AC2321" i="5"/>
  <c r="Z2322" i="5"/>
  <c r="AA2322" i="5"/>
  <c r="AB2322" i="5"/>
  <c r="AC2322" i="5"/>
  <c r="Z2323" i="5"/>
  <c r="AA2323" i="5"/>
  <c r="AB2323" i="5"/>
  <c r="AC2323" i="5"/>
  <c r="Z2324" i="5"/>
  <c r="AA2324" i="5"/>
  <c r="AB2324" i="5"/>
  <c r="AC2324" i="5"/>
  <c r="Z2325" i="5"/>
  <c r="AA2325" i="5"/>
  <c r="AB2325" i="5"/>
  <c r="AC2325" i="5"/>
  <c r="Z2326" i="5"/>
  <c r="AA2326" i="5"/>
  <c r="AB2326" i="5"/>
  <c r="AC2326" i="5"/>
  <c r="Z2327" i="5"/>
  <c r="AA2327" i="5"/>
  <c r="AB2327" i="5"/>
  <c r="AC2327" i="5"/>
  <c r="Z2328" i="5"/>
  <c r="AA2328" i="5"/>
  <c r="AB2328" i="5"/>
  <c r="AC2328" i="5"/>
  <c r="AA2329" i="5"/>
  <c r="AC2329" i="5"/>
  <c r="Z2331" i="5"/>
  <c r="AA2331" i="5"/>
  <c r="AB2331" i="5"/>
  <c r="AC2331" i="5"/>
  <c r="Z2332" i="5"/>
  <c r="AA2332" i="5"/>
  <c r="AB2332" i="5"/>
  <c r="AC2332" i="5"/>
  <c r="Z2333" i="5"/>
  <c r="AA2333" i="5"/>
  <c r="AB2333" i="5"/>
  <c r="AC2333" i="5"/>
  <c r="Z2334" i="5"/>
  <c r="AA2334" i="5"/>
  <c r="AB2334" i="5"/>
  <c r="AC2334" i="5"/>
  <c r="Z2335" i="5"/>
  <c r="AA2335" i="5"/>
  <c r="AB2335" i="5"/>
  <c r="AC2335" i="5"/>
  <c r="Z2336" i="5"/>
  <c r="AA2336" i="5"/>
  <c r="AB2336" i="5"/>
  <c r="AC2336" i="5"/>
  <c r="Z2337" i="5"/>
  <c r="AA2337" i="5"/>
  <c r="AB2337" i="5"/>
  <c r="AC2337" i="5"/>
  <c r="Z2338" i="5"/>
  <c r="AA2338" i="5"/>
  <c r="AB2338" i="5"/>
  <c r="AC2338" i="5"/>
  <c r="Z2339" i="5"/>
  <c r="AA2339" i="5"/>
  <c r="AB2339" i="5"/>
  <c r="AC2339" i="5"/>
  <c r="Z2340" i="5"/>
  <c r="AA2340" i="5"/>
  <c r="AB2340" i="5"/>
  <c r="AC2340" i="5"/>
  <c r="Z2341" i="5"/>
  <c r="AA2341" i="5"/>
  <c r="AB2341" i="5"/>
  <c r="AC2341" i="5"/>
  <c r="Z2342" i="5"/>
  <c r="AA2342" i="5"/>
  <c r="AB2342" i="5"/>
  <c r="AC2342" i="5"/>
  <c r="Z2343" i="5"/>
  <c r="AA2343" i="5"/>
  <c r="AB2343" i="5"/>
  <c r="AC2343" i="5"/>
  <c r="Z2344" i="5"/>
  <c r="AA2344" i="5"/>
  <c r="AB2344" i="5"/>
  <c r="AC2344" i="5"/>
  <c r="Z2345" i="5"/>
  <c r="AA2345" i="5"/>
  <c r="AB2345" i="5"/>
  <c r="AC2345" i="5"/>
  <c r="Z2346" i="5"/>
  <c r="AA2346" i="5"/>
  <c r="AB2346" i="5"/>
  <c r="AC2346" i="5"/>
  <c r="AA2347" i="5"/>
  <c r="AC2347" i="5"/>
  <c r="Z2349" i="5"/>
  <c r="AA2349" i="5"/>
  <c r="AB2349" i="5"/>
  <c r="AC2349" i="5"/>
  <c r="Z2353" i="5"/>
  <c r="AA2353" i="5"/>
  <c r="AB2353" i="5"/>
  <c r="AC2353" i="5"/>
  <c r="AA2354" i="5"/>
  <c r="AC2354" i="5"/>
  <c r="Z2356" i="5"/>
  <c r="AA2356" i="5"/>
  <c r="AB2356" i="5"/>
  <c r="AC2356" i="5"/>
  <c r="Z2357" i="5"/>
  <c r="AA2357" i="5"/>
  <c r="AB2357" i="5"/>
  <c r="AC2357" i="5"/>
  <c r="Z2358" i="5"/>
  <c r="AA2358" i="5"/>
  <c r="AB2358" i="5"/>
  <c r="AC2358" i="5"/>
  <c r="Z2359" i="5"/>
  <c r="AA2359" i="5"/>
  <c r="AB2359" i="5"/>
  <c r="AC2359" i="5"/>
  <c r="Z2360" i="5"/>
  <c r="AA2360" i="5"/>
  <c r="AB2360" i="5"/>
  <c r="AC2360" i="5"/>
  <c r="Z2361" i="5"/>
  <c r="AA2361" i="5"/>
  <c r="AB2361" i="5"/>
  <c r="AC2361" i="5"/>
  <c r="Z2362" i="5"/>
  <c r="AA2362" i="5"/>
  <c r="AB2362" i="5"/>
  <c r="AC2362" i="5"/>
  <c r="Z2363" i="5"/>
  <c r="AA2363" i="5"/>
  <c r="AB2363" i="5"/>
  <c r="AC2363" i="5"/>
  <c r="Z2364" i="5"/>
  <c r="AA2364" i="5"/>
  <c r="AB2364" i="5"/>
  <c r="AC2364" i="5"/>
  <c r="X2417" i="5"/>
  <c r="Y2416" i="5" s="1"/>
  <c r="AC2416" i="5" s="1"/>
  <c r="X2413" i="5"/>
  <c r="Y2412" i="5" s="1"/>
  <c r="Z2412" i="5" s="1"/>
  <c r="X2402" i="5"/>
  <c r="X2388" i="5"/>
  <c r="R2389" i="5"/>
  <c r="Y2401" i="5"/>
  <c r="Z2400" i="5" s="1"/>
  <c r="X2356" i="5"/>
  <c r="Y2355" i="5" s="1"/>
  <c r="AB2355" i="5" s="1"/>
  <c r="R2355" i="5"/>
  <c r="R2348" i="5"/>
  <c r="X1875" i="5"/>
  <c r="Y1874" i="5" s="1"/>
  <c r="AB1874" i="5" s="1"/>
  <c r="X2331" i="5"/>
  <c r="Y2330" i="5" s="1"/>
  <c r="Z2329" i="5" s="1"/>
  <c r="X2313" i="5"/>
  <c r="Y2312" i="5" s="1"/>
  <c r="Z2312" i="5" s="1"/>
  <c r="X2295" i="5"/>
  <c r="Y2294" i="5" s="1"/>
  <c r="Z2293" i="5" s="1"/>
  <c r="X2277" i="5"/>
  <c r="Y2276" i="5" s="1"/>
  <c r="X2259" i="5"/>
  <c r="Y2258" i="5" s="1"/>
  <c r="AB2258" i="5" s="1"/>
  <c r="X2241" i="5"/>
  <c r="Y2240" i="5" s="1"/>
  <c r="X2223" i="5"/>
  <c r="Y2222" i="5" s="1"/>
  <c r="AB2222" i="5" s="1"/>
  <c r="X2203" i="5"/>
  <c r="Y2202" i="5" s="1"/>
  <c r="AB2201" i="5" s="1"/>
  <c r="X2185" i="5"/>
  <c r="Y2184" i="5" s="1"/>
  <c r="X2167" i="5"/>
  <c r="Y2166" i="5" s="1"/>
  <c r="AB2165" i="5" s="1"/>
  <c r="X2149" i="5"/>
  <c r="Y2148" i="5" s="1"/>
  <c r="AB2147" i="5" s="1"/>
  <c r="X2131" i="5"/>
  <c r="Y2130" i="5" s="1"/>
  <c r="AB2129" i="5" s="1"/>
  <c r="X2113" i="5"/>
  <c r="Y2112" i="5" s="1"/>
  <c r="X2095" i="5"/>
  <c r="Y2094" i="5" s="1"/>
  <c r="Z2093" i="5" s="1"/>
  <c r="X2075" i="5"/>
  <c r="Y2074" i="5" s="1"/>
  <c r="Z2073" i="5" s="1"/>
  <c r="X2057" i="5"/>
  <c r="Y2056" i="5" s="1"/>
  <c r="Z2055" i="5" s="1"/>
  <c r="X2039" i="5"/>
  <c r="Y2038" i="5" s="1"/>
  <c r="Z2037" i="5" s="1"/>
  <c r="X2021" i="5"/>
  <c r="Y2020" i="5" s="1"/>
  <c r="Z2019" i="5" s="1"/>
  <c r="X2003" i="5"/>
  <c r="Y2002" i="5" s="1"/>
  <c r="Z2001" i="5" s="1"/>
  <c r="X1985" i="5"/>
  <c r="Y1984" i="5" s="1"/>
  <c r="Z1983" i="5" s="1"/>
  <c r="X1967" i="5"/>
  <c r="Y1966" i="5" s="1"/>
  <c r="Z1966" i="5" s="1"/>
  <c r="X1947" i="5"/>
  <c r="Y1946" i="5" s="1"/>
  <c r="AB1946" i="5" s="1"/>
  <c r="X1929" i="5"/>
  <c r="Y1928" i="5" s="1"/>
  <c r="AB1928" i="5" s="1"/>
  <c r="X1911" i="5"/>
  <c r="Y1910" i="5" s="1"/>
  <c r="Z1909" i="5" s="1"/>
  <c r="X1893" i="5"/>
  <c r="Y1892" i="5" s="1"/>
  <c r="X1857" i="5"/>
  <c r="Y1856" i="5" s="1"/>
  <c r="Z1855" i="5" s="1"/>
  <c r="X1839" i="5"/>
  <c r="Y1838" i="5" s="1"/>
  <c r="AB1838" i="5" s="1"/>
  <c r="X1819" i="5"/>
  <c r="Y1818" i="5" s="1"/>
  <c r="AB1817" i="5" s="1"/>
  <c r="X1801" i="5"/>
  <c r="Y1800" i="5" s="1"/>
  <c r="AB1799" i="5" s="1"/>
  <c r="X1783" i="5"/>
  <c r="Y1782" i="5" s="1"/>
  <c r="AB1781" i="5" s="1"/>
  <c r="X1765" i="5"/>
  <c r="Y1764" i="5" s="1"/>
  <c r="AB1764" i="5" s="1"/>
  <c r="X1747" i="5"/>
  <c r="Y1746" i="5" s="1"/>
  <c r="Z1745" i="5" s="1"/>
  <c r="X1729" i="5"/>
  <c r="Y1728" i="5" s="1"/>
  <c r="Z1727" i="5" s="1"/>
  <c r="X1710" i="5"/>
  <c r="Y1709" i="5" s="1"/>
  <c r="AB1708" i="5" s="1"/>
  <c r="X1688" i="5"/>
  <c r="Y1687" i="5" s="1"/>
  <c r="Z1687" i="5" s="1"/>
  <c r="X1670" i="5"/>
  <c r="Y1669" i="5" s="1"/>
  <c r="Z1668" i="5" s="1"/>
  <c r="X1652" i="5"/>
  <c r="Y1651" i="5" s="1"/>
  <c r="AB1650" i="5" s="1"/>
  <c r="X1634" i="5"/>
  <c r="Y1633" i="5" s="1"/>
  <c r="Z1633" i="5" s="1"/>
  <c r="X1616" i="5"/>
  <c r="Y1615" i="5" s="1"/>
  <c r="AC1615" i="5" s="1"/>
  <c r="X1598" i="5"/>
  <c r="Y1597" i="5" s="1"/>
  <c r="Z1597" i="5" s="1"/>
  <c r="X1580" i="5"/>
  <c r="Y1579" i="5" s="1"/>
  <c r="AA1579" i="5" s="1"/>
  <c r="Y1547" i="5"/>
  <c r="AA1547" i="5" s="1"/>
  <c r="X955" i="5"/>
  <c r="Y954" i="5" s="1"/>
  <c r="AA954" i="5" s="1"/>
  <c r="X1484" i="5"/>
  <c r="Y1483" i="5" s="1"/>
  <c r="AB1482" i="5" s="1"/>
  <c r="X1464" i="5"/>
  <c r="Y1463" i="5" s="1"/>
  <c r="AA1463" i="5" s="1"/>
  <c r="X1444" i="5"/>
  <c r="Y1443" i="5" s="1"/>
  <c r="AC1443" i="5" s="1"/>
  <c r="X1424" i="5"/>
  <c r="Y1423" i="5" s="1"/>
  <c r="AB1422" i="5" s="1"/>
  <c r="X1404" i="5"/>
  <c r="Y1403" i="5" s="1"/>
  <c r="AA1403" i="5" s="1"/>
  <c r="X1384" i="5"/>
  <c r="Y1383" i="5" s="1"/>
  <c r="Z1382" i="5" s="1"/>
  <c r="X1364" i="5"/>
  <c r="Y1363" i="5" s="1"/>
  <c r="AB1362" i="5" s="1"/>
  <c r="X1341" i="5"/>
  <c r="Y1340" i="5" s="1"/>
  <c r="Z1339" i="5" s="1"/>
  <c r="X1321" i="5"/>
  <c r="Y1320" i="5" s="1"/>
  <c r="AB1319" i="5" s="1"/>
  <c r="X1301" i="5"/>
  <c r="Y1300" i="5" s="1"/>
  <c r="AA1300" i="5" s="1"/>
  <c r="X1281" i="5"/>
  <c r="Y1280" i="5" s="1"/>
  <c r="Z1279" i="5" s="1"/>
  <c r="X1261" i="5"/>
  <c r="Y1260" i="5" s="1"/>
  <c r="Z1260" i="5" s="1"/>
  <c r="X1241" i="5"/>
  <c r="Y1240" i="5" s="1"/>
  <c r="AA1240" i="5" s="1"/>
  <c r="X1221" i="5"/>
  <c r="Y1220" i="5" s="1"/>
  <c r="Z1219" i="5" s="1"/>
  <c r="X1198" i="5"/>
  <c r="Y1197" i="5" s="1"/>
  <c r="Z1196" i="5" s="1"/>
  <c r="X1178" i="5"/>
  <c r="Y1177" i="5" s="1"/>
  <c r="Z1177" i="5" s="1"/>
  <c r="X1158" i="5"/>
  <c r="Y1157" i="5" s="1"/>
  <c r="AA1157" i="5" s="1"/>
  <c r="X1138" i="5"/>
  <c r="Y1137" i="5" s="1"/>
  <c r="Z1137" i="5" s="1"/>
  <c r="X1118" i="5"/>
  <c r="Y1117" i="5" s="1"/>
  <c r="Z1117" i="5" s="1"/>
  <c r="X1098" i="5"/>
  <c r="Y1097" i="5" s="1"/>
  <c r="AC1097" i="5" s="1"/>
  <c r="X1078" i="5"/>
  <c r="Y1077" i="5" s="1"/>
  <c r="AB1076" i="5" s="1"/>
  <c r="X1055" i="5"/>
  <c r="Y1054" i="5" s="1"/>
  <c r="Z1053" i="5" s="1"/>
  <c r="X1035" i="5"/>
  <c r="Y1034" i="5" s="1"/>
  <c r="AB1033" i="5" s="1"/>
  <c r="X1015" i="5"/>
  <c r="Y1014" i="5" s="1"/>
  <c r="Z1014" i="5" s="1"/>
  <c r="X995" i="5"/>
  <c r="Y994" i="5" s="1"/>
  <c r="Z993" i="5" s="1"/>
  <c r="X975" i="5"/>
  <c r="Y974" i="5" s="1"/>
  <c r="AB973" i="5" s="1"/>
  <c r="R1320" i="5"/>
  <c r="X935" i="5"/>
  <c r="Y934" i="5" s="1"/>
  <c r="AC934" i="5" s="1"/>
  <c r="X849" i="5"/>
  <c r="Y848" i="5" s="1"/>
  <c r="Z848" i="5" s="1"/>
  <c r="X890" i="5"/>
  <c r="Y889" i="5" s="1"/>
  <c r="AB889" i="5" s="1"/>
  <c r="X808" i="5"/>
  <c r="Y807" i="5" s="1"/>
  <c r="AB806" i="5" s="1"/>
  <c r="X764" i="5"/>
  <c r="Y763" i="5" s="1"/>
  <c r="Z763" i="5" s="1"/>
  <c r="X723" i="5"/>
  <c r="Y722" i="5" s="1"/>
  <c r="AB721" i="5" s="1"/>
  <c r="Y681" i="5"/>
  <c r="Z680" i="5" s="1"/>
  <c r="R681" i="5"/>
  <c r="R529" i="5"/>
  <c r="X654" i="5"/>
  <c r="Y653" i="5" s="1"/>
  <c r="R653" i="5"/>
  <c r="X630" i="5"/>
  <c r="Y629" i="5" s="1"/>
  <c r="Z629" i="5" s="1"/>
  <c r="R629" i="5"/>
  <c r="X606" i="5"/>
  <c r="Y605" i="5" s="1"/>
  <c r="Z605" i="5" s="1"/>
  <c r="R605" i="5"/>
  <c r="X578" i="5"/>
  <c r="Y577" i="5" s="1"/>
  <c r="AC577" i="5" s="1"/>
  <c r="R577" i="5"/>
  <c r="X554" i="5"/>
  <c r="Y553" i="5" s="1"/>
  <c r="R553" i="5"/>
  <c r="X530" i="5"/>
  <c r="X504" i="5"/>
  <c r="R503" i="5"/>
  <c r="X493" i="5"/>
  <c r="X469" i="5"/>
  <c r="X444" i="5"/>
  <c r="X66" i="5"/>
  <c r="X109" i="5"/>
  <c r="X150" i="5"/>
  <c r="X234" i="5"/>
  <c r="X276" i="5"/>
  <c r="X318" i="5"/>
  <c r="X359" i="5"/>
  <c r="X400" i="5"/>
  <c r="X439" i="5"/>
  <c r="R492" i="5"/>
  <c r="R443" i="5"/>
  <c r="R438" i="5"/>
  <c r="R317" i="5"/>
  <c r="AC1728" i="5" l="1"/>
  <c r="AB1728" i="5"/>
  <c r="Z994" i="5"/>
  <c r="AA1728" i="5"/>
  <c r="Z1728" i="5"/>
  <c r="AC1669" i="5"/>
  <c r="AB1727" i="5"/>
  <c r="AB1176" i="5"/>
  <c r="AB1259" i="5"/>
  <c r="AA1669" i="5"/>
  <c r="AB1596" i="5"/>
  <c r="AA1764" i="5"/>
  <c r="Z1596" i="5"/>
  <c r="Z1764" i="5"/>
  <c r="AB1615" i="5"/>
  <c r="Z1566" i="5"/>
  <c r="AC1567" i="5"/>
  <c r="AC1197" i="5"/>
  <c r="Z1136" i="5"/>
  <c r="Z1463" i="5"/>
  <c r="AC1383" i="5"/>
  <c r="AC1280" i="5"/>
  <c r="AB1197" i="5"/>
  <c r="AB1462" i="5"/>
  <c r="AC1537" i="5"/>
  <c r="Z1422" i="5"/>
  <c r="AC1220" i="5"/>
  <c r="Z1547" i="5"/>
  <c r="AB1483" i="5"/>
  <c r="Z1403" i="5"/>
  <c r="Z1300" i="5"/>
  <c r="AB1136" i="5"/>
  <c r="AA889" i="5"/>
  <c r="AC1054" i="5"/>
  <c r="Z954" i="5"/>
  <c r="AB1116" i="5"/>
  <c r="AB1097" i="5"/>
  <c r="AA994" i="5"/>
  <c r="AB1763" i="5"/>
  <c r="Z1763" i="5"/>
  <c r="AC1764" i="5"/>
  <c r="AC1746" i="5"/>
  <c r="AB1746" i="5"/>
  <c r="AA1746" i="5"/>
  <c r="Z1746" i="5"/>
  <c r="AB1745" i="5"/>
  <c r="Z1708" i="5"/>
  <c r="AC1709" i="5"/>
  <c r="AB1709" i="5"/>
  <c r="AA1709" i="5"/>
  <c r="Z1709" i="5"/>
  <c r="AB1686" i="5"/>
  <c r="Z1686" i="5"/>
  <c r="AC1687" i="5"/>
  <c r="AB1687" i="5"/>
  <c r="AA1687" i="5"/>
  <c r="AB1669" i="5"/>
  <c r="Z1669" i="5"/>
  <c r="AB1668" i="5"/>
  <c r="Z1650" i="5"/>
  <c r="AC1651" i="5"/>
  <c r="AB1651" i="5"/>
  <c r="AA1651" i="5"/>
  <c r="Z1651" i="5"/>
  <c r="AB1632" i="5"/>
  <c r="Z1632" i="5"/>
  <c r="AC1633" i="5"/>
  <c r="AB1633" i="5"/>
  <c r="AA1633" i="5"/>
  <c r="AA1615" i="5"/>
  <c r="Z1615" i="5"/>
  <c r="AB1614" i="5"/>
  <c r="Z1614" i="5"/>
  <c r="AC1597" i="5"/>
  <c r="AB1597" i="5"/>
  <c r="AA1597" i="5"/>
  <c r="Z1579" i="5"/>
  <c r="AB1578" i="5"/>
  <c r="Z1578" i="5"/>
  <c r="AC1579" i="5"/>
  <c r="AB1579" i="5"/>
  <c r="AB1567" i="5"/>
  <c r="AA1567" i="5"/>
  <c r="Z1567" i="5"/>
  <c r="AB1566" i="5"/>
  <c r="Z1556" i="5"/>
  <c r="AC1557" i="5"/>
  <c r="AB1557" i="5"/>
  <c r="AA1557" i="5"/>
  <c r="Z1557" i="5"/>
  <c r="AB1546" i="5"/>
  <c r="Z1546" i="5"/>
  <c r="AC1547" i="5"/>
  <c r="AB1547" i="5"/>
  <c r="AB1537" i="5"/>
  <c r="AA1537" i="5"/>
  <c r="Z1537" i="5"/>
  <c r="AB1536" i="5"/>
  <c r="Z1526" i="5"/>
  <c r="AC1527" i="5"/>
  <c r="AB1527" i="5"/>
  <c r="AA1527" i="5"/>
  <c r="Z1527" i="5"/>
  <c r="AB1516" i="5"/>
  <c r="Z1516" i="5"/>
  <c r="AC1517" i="5"/>
  <c r="AB1517" i="5"/>
  <c r="AA1517" i="5"/>
  <c r="AA1507" i="5"/>
  <c r="Z1507" i="5"/>
  <c r="AB1506" i="5"/>
  <c r="Z1506" i="5"/>
  <c r="AC1507" i="5"/>
  <c r="Z1482" i="5"/>
  <c r="AC1483" i="5"/>
  <c r="AA1483" i="5"/>
  <c r="Z1483" i="5"/>
  <c r="Z1462" i="5"/>
  <c r="AC1463" i="5"/>
  <c r="AB1463" i="5"/>
  <c r="AA1443" i="5"/>
  <c r="Z1443" i="5"/>
  <c r="AB1443" i="5"/>
  <c r="AB1442" i="5"/>
  <c r="Z1442" i="5"/>
  <c r="AC1423" i="5"/>
  <c r="AB1423" i="5"/>
  <c r="AA1423" i="5"/>
  <c r="Z1423" i="5"/>
  <c r="AB1402" i="5"/>
  <c r="Z1402" i="5"/>
  <c r="AC1403" i="5"/>
  <c r="AB1403" i="5"/>
  <c r="AB1383" i="5"/>
  <c r="AA1383" i="5"/>
  <c r="Z1383" i="5"/>
  <c r="AB1382" i="5"/>
  <c r="Z1362" i="5"/>
  <c r="AC1363" i="5"/>
  <c r="AB1363" i="5"/>
  <c r="AA1363" i="5"/>
  <c r="Z1363" i="5"/>
  <c r="AC1340" i="5"/>
  <c r="AB1340" i="5"/>
  <c r="AA1340" i="5"/>
  <c r="Z1340" i="5"/>
  <c r="AB1339" i="5"/>
  <c r="Z1319" i="5"/>
  <c r="AC1320" i="5"/>
  <c r="AB1320" i="5"/>
  <c r="AA1320" i="5"/>
  <c r="Z1320" i="5"/>
  <c r="AB1299" i="5"/>
  <c r="Z1299" i="5"/>
  <c r="AC1300" i="5"/>
  <c r="AB1300" i="5"/>
  <c r="AB1280" i="5"/>
  <c r="AA1280" i="5"/>
  <c r="Z1280" i="5"/>
  <c r="AB1279" i="5"/>
  <c r="Z1259" i="5"/>
  <c r="AC1260" i="5"/>
  <c r="AB1260" i="5"/>
  <c r="AA1260" i="5"/>
  <c r="Z1240" i="5"/>
  <c r="AB1239" i="5"/>
  <c r="Z1239" i="5"/>
  <c r="AC1240" i="5"/>
  <c r="AB1240" i="5"/>
  <c r="AB1220" i="5"/>
  <c r="AA1220" i="5"/>
  <c r="Z1220" i="5"/>
  <c r="AB1219" i="5"/>
  <c r="AA1197" i="5"/>
  <c r="Z1197" i="5"/>
  <c r="AB1196" i="5"/>
  <c r="Z1176" i="5"/>
  <c r="AC1177" i="5"/>
  <c r="AB1177" i="5"/>
  <c r="AA1177" i="5"/>
  <c r="Z1157" i="5"/>
  <c r="AB1156" i="5"/>
  <c r="Z1156" i="5"/>
  <c r="AC1157" i="5"/>
  <c r="AB1157" i="5"/>
  <c r="AC1137" i="5"/>
  <c r="AB1137" i="5"/>
  <c r="AA1137" i="5"/>
  <c r="Z1116" i="5"/>
  <c r="AC1117" i="5"/>
  <c r="AB1117" i="5"/>
  <c r="AA1117" i="5"/>
  <c r="AA1097" i="5"/>
  <c r="Z1097" i="5"/>
  <c r="AB1096" i="5"/>
  <c r="Z1096" i="5"/>
  <c r="AC1077" i="5"/>
  <c r="AB1077" i="5"/>
  <c r="AA1077" i="5"/>
  <c r="Z1077" i="5"/>
  <c r="Z1076" i="5"/>
  <c r="AB1054" i="5"/>
  <c r="AA1054" i="5"/>
  <c r="Z1054" i="5"/>
  <c r="AB1053" i="5"/>
  <c r="Z1033" i="5"/>
  <c r="AC1034" i="5"/>
  <c r="AB1034" i="5"/>
  <c r="AA1034" i="5"/>
  <c r="Z1034" i="5"/>
  <c r="AB1013" i="5"/>
  <c r="Z1013" i="5"/>
  <c r="AC1014" i="5"/>
  <c r="AB1014" i="5"/>
  <c r="AA1014" i="5"/>
  <c r="AC994" i="5"/>
  <c r="AB994" i="5"/>
  <c r="AB993" i="5"/>
  <c r="Z973" i="5"/>
  <c r="AC974" i="5"/>
  <c r="AB974" i="5"/>
  <c r="AA974" i="5"/>
  <c r="Z974" i="5"/>
  <c r="AB953" i="5"/>
  <c r="Z953" i="5"/>
  <c r="AC954" i="5"/>
  <c r="AB954" i="5"/>
  <c r="AB934" i="5"/>
  <c r="AA934" i="5"/>
  <c r="Z934" i="5"/>
  <c r="AB933" i="5"/>
  <c r="Z933" i="5"/>
  <c r="Z889" i="5"/>
  <c r="AB888" i="5"/>
  <c r="Z888" i="5"/>
  <c r="AC889" i="5"/>
  <c r="AB847" i="5"/>
  <c r="Z847" i="5"/>
  <c r="AC848" i="5"/>
  <c r="AB848" i="5"/>
  <c r="AA848" i="5"/>
  <c r="Z806" i="5"/>
  <c r="AC807" i="5"/>
  <c r="AB807" i="5"/>
  <c r="AA807" i="5"/>
  <c r="Z807" i="5"/>
  <c r="AB762" i="5"/>
  <c r="Z762" i="5"/>
  <c r="AC763" i="5"/>
  <c r="AB763" i="5"/>
  <c r="AA763" i="5"/>
  <c r="Z721" i="5"/>
  <c r="AC722" i="5"/>
  <c r="AB722" i="5"/>
  <c r="AA722" i="5"/>
  <c r="Z722" i="5"/>
  <c r="AC681" i="5"/>
  <c r="AB681" i="5"/>
  <c r="AA681" i="5"/>
  <c r="Z681" i="5"/>
  <c r="AB680" i="5"/>
  <c r="P648" i="5"/>
  <c r="P596" i="5"/>
  <c r="P487" i="5"/>
  <c r="P672" i="5"/>
  <c r="P624" i="5"/>
  <c r="P572" i="5"/>
  <c r="P462" i="5"/>
  <c r="M499" i="5"/>
  <c r="M2362" i="5"/>
  <c r="P548" i="5"/>
  <c r="P2423" i="5"/>
  <c r="AB2411" i="5"/>
  <c r="Z2411" i="5"/>
  <c r="AC2401" i="5"/>
  <c r="AB2401" i="5"/>
  <c r="AA2401" i="5"/>
  <c r="Z2401" i="5"/>
  <c r="AC2412" i="5"/>
  <c r="AA2416" i="5"/>
  <c r="AB2415" i="5"/>
  <c r="AB2412" i="5"/>
  <c r="AB2400" i="5"/>
  <c r="AB2391" i="5"/>
  <c r="Z2416" i="5"/>
  <c r="AA2412" i="5"/>
  <c r="AB2416" i="5"/>
  <c r="Z2415" i="5"/>
  <c r="Z1837" i="5"/>
  <c r="Z1927" i="5"/>
  <c r="Y2370" i="5"/>
  <c r="Z2147" i="5"/>
  <c r="AA1874" i="5"/>
  <c r="AA2355" i="5"/>
  <c r="Z1874" i="5"/>
  <c r="AA1838" i="5"/>
  <c r="Z2129" i="5"/>
  <c r="Z2074" i="5"/>
  <c r="AB2276" i="5"/>
  <c r="Z2275" i="5"/>
  <c r="Z2276" i="5"/>
  <c r="AA2276" i="5"/>
  <c r="Z2240" i="5"/>
  <c r="Z2239" i="5"/>
  <c r="AA1928" i="5"/>
  <c r="Z2056" i="5"/>
  <c r="Z1928" i="5"/>
  <c r="Z1873" i="5"/>
  <c r="Z1838" i="5"/>
  <c r="Z2201" i="5"/>
  <c r="Z1799" i="5"/>
  <c r="AA2258" i="5"/>
  <c r="Z2165" i="5"/>
  <c r="Z2020" i="5"/>
  <c r="AA1946" i="5"/>
  <c r="Z2258" i="5"/>
  <c r="Z1946" i="5"/>
  <c r="Z1984" i="5"/>
  <c r="Z2311" i="5"/>
  <c r="Z2257" i="5"/>
  <c r="AA2222" i="5"/>
  <c r="Z1945" i="5"/>
  <c r="Z1817" i="5"/>
  <c r="Z2355" i="5"/>
  <c r="Z2222" i="5"/>
  <c r="Z2038" i="5"/>
  <c r="Z1781" i="5"/>
  <c r="Z2002" i="5"/>
  <c r="Z2354" i="5"/>
  <c r="Z2221" i="5"/>
  <c r="AB2111" i="5"/>
  <c r="Z2112" i="5"/>
  <c r="AA2112" i="5"/>
  <c r="AB2112" i="5"/>
  <c r="AC2112" i="5"/>
  <c r="AA1856" i="5"/>
  <c r="Z1856" i="5"/>
  <c r="AB1892" i="5"/>
  <c r="AC1892" i="5"/>
  <c r="AB1891" i="5"/>
  <c r="AB1910" i="5"/>
  <c r="AC1910" i="5"/>
  <c r="AB1909" i="5"/>
  <c r="AB2294" i="5"/>
  <c r="AC2294" i="5"/>
  <c r="AB2293" i="5"/>
  <c r="Z1965" i="5"/>
  <c r="AB1965" i="5"/>
  <c r="AA1966" i="5"/>
  <c r="AB1966" i="5"/>
  <c r="AC1966" i="5"/>
  <c r="AA2294" i="5"/>
  <c r="AB2330" i="5"/>
  <c r="AC2330" i="5"/>
  <c r="AB2329" i="5"/>
  <c r="Z2330" i="5"/>
  <c r="AB2183" i="5"/>
  <c r="Z2184" i="5"/>
  <c r="AA2184" i="5"/>
  <c r="AB2184" i="5"/>
  <c r="AC2184" i="5"/>
  <c r="Z2294" i="5"/>
  <c r="AC553" i="5"/>
  <c r="Z552" i="5"/>
  <c r="AB552" i="5"/>
  <c r="Z553" i="5"/>
  <c r="AA553" i="5"/>
  <c r="AB553" i="5"/>
  <c r="Z2183" i="5"/>
  <c r="AA1892" i="5"/>
  <c r="Z653" i="5"/>
  <c r="AA653" i="5"/>
  <c r="AB653" i="5"/>
  <c r="AC653" i="5"/>
  <c r="Z652" i="5"/>
  <c r="AB652" i="5"/>
  <c r="AA2312" i="5"/>
  <c r="AA2240" i="5"/>
  <c r="Z1892" i="5"/>
  <c r="AA1910" i="5"/>
  <c r="AB2240" i="5"/>
  <c r="AC2240" i="5"/>
  <c r="AB2239" i="5"/>
  <c r="AB1856" i="5"/>
  <c r="AC1856" i="5"/>
  <c r="AB1855" i="5"/>
  <c r="AB2093" i="5"/>
  <c r="Z2094" i="5"/>
  <c r="AA2094" i="5"/>
  <c r="AB2094" i="5"/>
  <c r="AC2094" i="5"/>
  <c r="AB2312" i="5"/>
  <c r="AC2312" i="5"/>
  <c r="AB2311" i="5"/>
  <c r="AA2330" i="5"/>
  <c r="Z2111" i="5"/>
  <c r="Z1910" i="5"/>
  <c r="Z1891" i="5"/>
  <c r="AB628" i="5"/>
  <c r="AB604" i="5"/>
  <c r="AB577" i="5"/>
  <c r="AA577" i="5"/>
  <c r="AC2074" i="5"/>
  <c r="AC2056" i="5"/>
  <c r="AC2038" i="5"/>
  <c r="AC2020" i="5"/>
  <c r="AC2002" i="5"/>
  <c r="AC1984" i="5"/>
  <c r="Z628" i="5"/>
  <c r="Z604" i="5"/>
  <c r="Z577" i="5"/>
  <c r="AB2354" i="5"/>
  <c r="AB2275" i="5"/>
  <c r="AB2257" i="5"/>
  <c r="AB2221" i="5"/>
  <c r="AB2074" i="5"/>
  <c r="AB2056" i="5"/>
  <c r="AB2038" i="5"/>
  <c r="AB2020" i="5"/>
  <c r="AB2002" i="5"/>
  <c r="AB1984" i="5"/>
  <c r="AB1945" i="5"/>
  <c r="AB1927" i="5"/>
  <c r="AB1873" i="5"/>
  <c r="AB1837" i="5"/>
  <c r="AA2074" i="5"/>
  <c r="AA2056" i="5"/>
  <c r="AA2038" i="5"/>
  <c r="AA2020" i="5"/>
  <c r="AA2002" i="5"/>
  <c r="AA1984" i="5"/>
  <c r="AB576" i="5"/>
  <c r="AC2202" i="5"/>
  <c r="AC2166" i="5"/>
  <c r="AC2148" i="5"/>
  <c r="AC2130" i="5"/>
  <c r="AC1818" i="5"/>
  <c r="AC1800" i="5"/>
  <c r="AC1782" i="5"/>
  <c r="Z576" i="5"/>
  <c r="AB2202" i="5"/>
  <c r="AB2166" i="5"/>
  <c r="AB2148" i="5"/>
  <c r="AB2130" i="5"/>
  <c r="AB2073" i="5"/>
  <c r="AB2055" i="5"/>
  <c r="AB2037" i="5"/>
  <c r="AB2019" i="5"/>
  <c r="AB2001" i="5"/>
  <c r="AB1983" i="5"/>
  <c r="AB1818" i="5"/>
  <c r="AB1800" i="5"/>
  <c r="AB1782" i="5"/>
  <c r="AC629" i="5"/>
  <c r="AC605" i="5"/>
  <c r="AA2202" i="5"/>
  <c r="AA2166" i="5"/>
  <c r="AA2148" i="5"/>
  <c r="AA2130" i="5"/>
  <c r="AA1818" i="5"/>
  <c r="AA1800" i="5"/>
  <c r="AA1782" i="5"/>
  <c r="AB629" i="5"/>
  <c r="AB605" i="5"/>
  <c r="Z2202" i="5"/>
  <c r="Z2166" i="5"/>
  <c r="Z2148" i="5"/>
  <c r="Z2130" i="5"/>
  <c r="Z1818" i="5"/>
  <c r="Z1800" i="5"/>
  <c r="Z1782" i="5"/>
  <c r="AA629" i="5"/>
  <c r="AA605" i="5"/>
  <c r="AC2355" i="5"/>
  <c r="AC2276" i="5"/>
  <c r="AC2258" i="5"/>
  <c r="AC2222" i="5"/>
  <c r="AC1946" i="5"/>
  <c r="AC1928" i="5"/>
  <c r="AC1874" i="5"/>
  <c r="AC1838" i="5"/>
  <c r="Z2370" i="5" l="1"/>
  <c r="AA2370" i="5"/>
  <c r="AB2370" i="5"/>
  <c r="AC2370" i="5"/>
  <c r="Z2369" i="5"/>
  <c r="AB2369" i="5"/>
  <c r="Z2378" i="5"/>
  <c r="AB2378" i="5"/>
  <c r="Y529" i="5"/>
  <c r="Y438" i="5"/>
  <c r="Y399" i="5"/>
  <c r="Y358" i="5"/>
  <c r="Y317" i="5"/>
  <c r="Y275" i="5"/>
  <c r="Y233" i="5"/>
  <c r="Y192" i="5"/>
  <c r="Y149" i="5"/>
  <c r="Y108" i="5"/>
  <c r="Y65" i="5"/>
  <c r="Y24" i="5"/>
  <c r="AA438" i="5" l="1"/>
  <c r="AB438" i="5"/>
  <c r="AC438" i="5"/>
  <c r="Z437" i="5"/>
  <c r="AB437" i="5"/>
  <c r="Z438" i="5"/>
  <c r="AC529" i="5"/>
  <c r="Z528" i="5"/>
  <c r="AB528" i="5"/>
  <c r="Z529" i="5"/>
  <c r="AA529" i="5"/>
  <c r="AB529" i="5"/>
  <c r="Z148" i="5"/>
  <c r="AB148" i="5"/>
  <c r="Z149" i="5"/>
  <c r="AA149" i="5"/>
  <c r="AB149" i="5"/>
  <c r="AC149" i="5"/>
  <c r="Z64" i="5"/>
  <c r="AB64" i="5"/>
  <c r="Z65" i="5"/>
  <c r="AA65" i="5"/>
  <c r="AB65" i="5"/>
  <c r="AC65" i="5"/>
  <c r="AA108" i="5"/>
  <c r="AB108" i="5"/>
  <c r="AC108" i="5"/>
  <c r="Z107" i="5"/>
  <c r="AB107" i="5"/>
  <c r="Z108" i="5"/>
  <c r="AA192" i="5"/>
  <c r="AB192" i="5"/>
  <c r="AC192" i="5"/>
  <c r="Z191" i="5"/>
  <c r="AB191" i="5"/>
  <c r="Z192" i="5"/>
  <c r="Z232" i="5"/>
  <c r="AB232" i="5"/>
  <c r="Z233" i="5"/>
  <c r="AA233" i="5"/>
  <c r="AB233" i="5"/>
  <c r="AC233" i="5"/>
  <c r="Z274" i="5"/>
  <c r="AB274" i="5"/>
  <c r="Z275" i="5"/>
  <c r="AA275" i="5"/>
  <c r="AB275" i="5"/>
  <c r="AC275" i="5"/>
  <c r="Z316" i="5"/>
  <c r="AB316" i="5"/>
  <c r="Z317" i="5"/>
  <c r="AA317" i="5"/>
  <c r="AB317" i="5"/>
  <c r="AC317" i="5"/>
  <c r="AB357" i="5"/>
  <c r="Z358" i="5"/>
  <c r="AA358" i="5"/>
  <c r="AB358" i="5"/>
  <c r="AC358" i="5"/>
  <c r="Z357" i="5"/>
  <c r="AA399" i="5"/>
  <c r="AB399" i="5"/>
  <c r="AC399" i="5"/>
  <c r="Z398" i="5"/>
  <c r="AB398" i="5"/>
  <c r="Z399" i="5"/>
  <c r="AB23" i="5"/>
  <c r="AC24" i="5"/>
  <c r="Z23" i="5"/>
  <c r="Z24" i="5"/>
  <c r="AA24" i="5"/>
  <c r="AB24" i="5"/>
  <c r="B3" i="5"/>
  <c r="Y2387" i="5" l="1"/>
  <c r="R2330" i="5"/>
  <c r="R2312" i="5"/>
  <c r="R2294" i="5"/>
  <c r="R2276" i="5"/>
  <c r="R2258" i="5"/>
  <c r="R2240" i="5"/>
  <c r="R2222" i="5"/>
  <c r="R2202" i="5"/>
  <c r="R2184" i="5"/>
  <c r="R2166" i="5"/>
  <c r="R2148" i="5"/>
  <c r="R2130" i="5"/>
  <c r="R2112" i="5"/>
  <c r="R2094" i="5"/>
  <c r="R2074" i="5"/>
  <c r="R2056" i="5"/>
  <c r="R2038" i="5"/>
  <c r="R2020" i="5"/>
  <c r="R2002" i="5"/>
  <c r="R1984" i="5"/>
  <c r="R1966" i="5"/>
  <c r="R1946" i="5"/>
  <c r="R1928" i="5"/>
  <c r="R1910" i="5"/>
  <c r="R1892" i="5"/>
  <c r="R1874" i="5"/>
  <c r="R1856" i="5"/>
  <c r="R1838" i="5"/>
  <c r="R1818" i="5"/>
  <c r="R1800" i="5"/>
  <c r="R1782" i="5"/>
  <c r="R1764" i="5"/>
  <c r="R1746" i="5"/>
  <c r="R1709" i="5"/>
  <c r="R1687" i="5"/>
  <c r="R1669" i="5"/>
  <c r="R1651" i="5"/>
  <c r="R1633" i="5"/>
  <c r="R1615" i="5"/>
  <c r="R1597" i="5"/>
  <c r="R1579" i="5"/>
  <c r="R468" i="5"/>
  <c r="R358" i="5"/>
  <c r="R2411" i="5"/>
  <c r="R2408" i="5"/>
  <c r="R2406" i="5"/>
  <c r="R2404" i="5"/>
  <c r="R1483" i="5"/>
  <c r="R1463" i="5"/>
  <c r="R1443" i="5"/>
  <c r="R1423" i="5"/>
  <c r="R1403" i="5"/>
  <c r="R1383" i="5"/>
  <c r="R1363" i="5"/>
  <c r="R1340" i="5"/>
  <c r="R1300" i="5"/>
  <c r="R1280" i="5"/>
  <c r="R1260" i="5"/>
  <c r="R1240" i="5"/>
  <c r="R1220" i="5"/>
  <c r="R1197" i="5"/>
  <c r="R1177" i="5"/>
  <c r="R1157" i="5"/>
  <c r="R1137" i="5"/>
  <c r="R1117" i="5"/>
  <c r="R1097" i="5"/>
  <c r="R1077" i="5"/>
  <c r="R1054" i="5"/>
  <c r="R1034" i="5"/>
  <c r="R1014" i="5"/>
  <c r="R994" i="5"/>
  <c r="R974" i="5"/>
  <c r="R954" i="5"/>
  <c r="R934" i="5"/>
  <c r="R889" i="5"/>
  <c r="R848" i="5"/>
  <c r="R807" i="5"/>
  <c r="R763" i="5"/>
  <c r="R722" i="5"/>
  <c r="R275" i="5"/>
  <c r="R233" i="5"/>
  <c r="R192" i="5"/>
  <c r="R149" i="5"/>
  <c r="R108" i="5"/>
  <c r="R65" i="5"/>
  <c r="R24" i="5"/>
  <c r="N2" i="5" l="1"/>
  <c r="Z2386" i="5"/>
  <c r="AB2386" i="5"/>
  <c r="Z2387" i="5"/>
  <c r="AA2387" i="5"/>
  <c r="AB2387" i="5"/>
  <c r="AC2387" i="5"/>
  <c r="Y443" i="5"/>
  <c r="Y492" i="5"/>
  <c r="Y503" i="5"/>
  <c r="Y468" i="5"/>
  <c r="Z442" i="5" l="1"/>
  <c r="AB442" i="5"/>
  <c r="Z443" i="5"/>
  <c r="AA443" i="5"/>
  <c r="AB443" i="5"/>
  <c r="AC443" i="5"/>
  <c r="AB2348" i="5"/>
  <c r="AC2348" i="5"/>
  <c r="AB2347" i="5"/>
  <c r="Z2347" i="5"/>
  <c r="Z2348" i="5"/>
  <c r="AA2348" i="5"/>
  <c r="AA468" i="5"/>
  <c r="AB468" i="5"/>
  <c r="AC468" i="5"/>
  <c r="Z467" i="5"/>
  <c r="AB467" i="5"/>
  <c r="Z468" i="5"/>
  <c r="AA492" i="5"/>
  <c r="AB492" i="5"/>
  <c r="AC492" i="5"/>
  <c r="Z491" i="5"/>
  <c r="AB491" i="5"/>
  <c r="Z492" i="5"/>
  <c r="AB503" i="5"/>
  <c r="AC503" i="5"/>
  <c r="Z502" i="5"/>
  <c r="AB502" i="5"/>
  <c r="AA503" i="5"/>
  <c r="Z503" i="5"/>
  <c r="K5" i="5" l="1"/>
  <c r="K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2" authorId="0" shapeId="0" xr:uid="{B41CC457-ADA1-48F4-B2D1-9E2F7FA8B3B6}">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5" authorId="0" shapeId="0" xr:uid="{B4E118BA-095C-41C5-B6DB-8DEF72BA9606}">
      <text>
        <r>
          <rPr>
            <sz val="9"/>
            <color indexed="81"/>
            <rFont val="Tahoma"/>
            <family val="2"/>
          </rPr>
          <t xml:space="preserve">Par comptes annuels on entend les comptes annuels de l’année recensée pour chaque organisme 
gestionnaire. 
À transmettre sous forme de document PDF. </t>
        </r>
      </text>
    </comment>
    <comment ref="C18" authorId="0" shapeId="0" xr:uid="{1CB9E2FB-1122-443B-9B33-43D21A147100}">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Les autres 
demandes sont considérées comme préventives (p.ex. demande dans le cadre du plan canicule). Le 
cas échéant, le nombre de demandes préventives peut être 0.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2" authorId="0" shapeId="0" xr:uid="{0E86EECC-2A98-4465-80F1-E7D30AC549AA}">
      <text>
        <r>
          <rPr>
            <sz val="9"/>
            <color indexed="81"/>
            <rFont val="Tahoma"/>
            <family val="2"/>
          </rPr>
          <t xml:space="preserve">L’admission d’un nouvel usager étant définie par le moment à partir de l’entrée en vigueur du contrat 
de prise en charge.  
La résiliation du contrat de prise en charge étant définie par la fin du contrat de prise en charge (sortie 
juridique). Il s’agit des contrats résiliés en bonne et due forme uniquement. 
Le nombre de décès à renseigner étant tous les décès survenus lors de la durée du contrat de prise en 
charge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438" authorId="0" shapeId="0" xr:uid="{784ECE5E-C6D7-40DE-BFA1-1FBD0440193B}">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première 
prise en charge de l’usager. Les deux dates peuvent coïncider.  </t>
        </r>
      </text>
    </comment>
    <comment ref="C441" authorId="0" shapeId="0" xr:uid="{07B71C54-F7D1-4996-A0E5-6BC3A46A7DFB}">
      <text>
        <r>
          <rPr>
            <sz val="9"/>
            <color indexed="81"/>
            <rFont val="Tahoma"/>
            <family val="2"/>
          </rPr>
          <t xml:space="preserve">Il s’agit de renseigner le nombre d’usagers bénéficiant de prestations de l’assurance dépendance 
réparti par mois et par niveau de dépendance de l’assurance dépendance (de 0-15 et non en minutes) 
ou non bénéficiaire de l’assurance dépendance, ainsi que carnet palliatif.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  </t>
        </r>
      </text>
    </comment>
    <comment ref="C466" authorId="0" shapeId="0" xr:uid="{93BAD54C-490D-44FB-8670-46D2E92BFB78}">
      <text>
        <r>
          <rPr>
            <sz val="9"/>
            <color indexed="81"/>
            <rFont val="Tahoma"/>
            <family val="2"/>
          </rPr>
          <t xml:space="preserve">Il s’agit de renseigner le nombre de toutes les demandes de réévaluation des besoins de la personne 
dépendante réparti par mois et par niveau de dépendance de l’assurance dépendance (non forfait de 
paiement). Ceci concerne aussi bien les demandes faites par l’organisme gestionnaire, que l’usager ou 
l’administration d’évaluation et de contrôle de l’assurance dépendance. A renseigner les demandes 
effectivement faites par mois et non les demandes reportées du mois précédent encore en cours. 
Données à indiquer au dernier jour de chaque mois.  </t>
        </r>
      </text>
    </comment>
    <comment ref="C490" authorId="0" shapeId="0" xr:uid="{9FDA3AD0-71B7-4859-8E3A-B75503135769}">
      <text>
        <r>
          <rPr>
            <sz val="9"/>
            <color indexed="81"/>
            <rFont val="Tahoma"/>
            <family val="2"/>
          </rPr>
          <t xml:space="preserve">Il s’agit de renseigner au 31 décembre le nombre d’usagers par genre et en fonction des catégories d’âge mentionnées. </t>
        </r>
      </text>
    </comment>
    <comment ref="C503" authorId="0" shapeId="0" xr:uid="{2586EBE3-BC82-4812-9C96-258C0D0747A7}">
      <text>
        <r>
          <rPr>
            <sz val="9"/>
            <color indexed="81"/>
            <rFont val="Tahoma"/>
            <family val="2"/>
          </rPr>
          <t xml:space="preserve">Il s’agit de renseigner l’âge moyen des personnes décédées réparti par genre et par niveau de dépendance de l’assurance dépendance (de 0-15 et non en minutes) ou non bénéficiaire de l’assurance dépendance, ainsi que carnet palliatif.
Note : si âge moyen rempli inférieur à 50 ans, la case remplie dans Option 1 du fichier Excel signalise 
ceci en devant rouge (pour indiquer de vérifier cette donnée). </t>
        </r>
      </text>
    </comment>
    <comment ref="C525" authorId="0" shapeId="0" xr:uid="{2F43CBEF-EE4B-4DED-8E40-CC09BAD31D19}">
      <text>
        <r>
          <rPr>
            <sz val="9"/>
            <color indexed="81"/>
            <rFont val="Tahoma"/>
            <family val="2"/>
          </rPr>
          <t xml:space="preserve">Il s’agit de renseigner le nombre d’usagers étant hospitalisés au moins une nuit répartie par mois et par genre ceci planifié et en urgence. Une nuit étant une nuitée en lit d’hospitalisation (de 22 heures à 6 heures).  
Une hospitalisation planifiée étant définie par une hospitalisation programmée/prévue à l’avance. Une hospitalisation en urgence étant hors programmation.  
Si la distinction ne peut pas être faite, renseigner le nombre total des hospitalisations. 
Données à indiquer au dernier jour de chaque mois.  </t>
        </r>
      </text>
    </comment>
    <comment ref="C676" authorId="0" shapeId="0" xr:uid="{C2DC7C78-EB40-4B6B-BB67-89B326BDC5D8}">
      <text>
        <r>
          <rPr>
            <sz val="9"/>
            <color indexed="81"/>
            <rFont val="Tahoma"/>
            <family val="2"/>
          </rPr>
          <t xml:space="preserve">Il s’agit de renseigner le nombre d’usagers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803" authorId="0" shapeId="0" xr:uid="{9B3302EA-A955-4A3D-8DA8-11EE05330318}">
      <text>
        <r>
          <rPr>
            <sz val="9"/>
            <color indexed="81"/>
            <rFont val="Tahoma"/>
            <family val="2"/>
          </rPr>
          <t xml:space="preserve">Il s’agit de renseigner le nombre d’usagers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928" authorId="0" shapeId="0" xr:uid="{6BC3C860-2878-4448-A6A4-5668E6FF95F8}">
      <text>
        <r>
          <rPr>
            <b/>
            <sz val="9"/>
            <color indexed="81"/>
            <rFont val="Tahoma"/>
            <family val="2"/>
          </rPr>
          <t xml:space="preserve">Contrat de prestation de service : </t>
        </r>
        <r>
          <rPr>
            <sz val="9"/>
            <color indexed="81"/>
            <rFont val="Tahoma"/>
            <family val="2"/>
          </rPr>
          <t xml:space="preserve">
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Si l’information n’est pas retraçable, l’organisme gestionnaire est prié d’indiquer ‘non renseignable’ (exclusivement pour le contrat de prestation de service).  
</t>
        </r>
        <r>
          <rPr>
            <b/>
            <sz val="9"/>
            <color indexed="81"/>
            <rFont val="Tahoma"/>
            <family val="2"/>
          </rPr>
          <t xml:space="preserve">Contrat de mise à disposition ;  </t>
        </r>
        <r>
          <rPr>
            <sz val="9"/>
            <color indexed="81"/>
            <rFont val="Tahoma"/>
            <family val="2"/>
          </rPr>
          <t xml:space="preserve">
Le contrat de mise à disposition est le contrat conclu entre l'entrepreneur de travail intérimaire et la société utilisatrice. cf ITM. 
Lien ITM: https://itm.public.lu/fr/questions-reponses/droit-travail/pret-temporaire-main-oeuvre/a/a4.html 
</t>
        </r>
        <r>
          <rPr>
            <u/>
            <sz val="9"/>
            <color indexed="81"/>
            <rFont val="Tahoma"/>
            <family val="2"/>
          </rPr>
          <t xml:space="preserve">
</t>
        </r>
        <r>
          <rPr>
            <b/>
            <u/>
            <sz val="9"/>
            <color indexed="81"/>
            <rFont val="Tahoma"/>
            <family val="2"/>
          </rPr>
          <t xml:space="preserve">le nombre de personnel d’encadrement et d’autre personnel calculé sous forme d’ETP dans les 
domaines suivants : </t>
        </r>
        <r>
          <rPr>
            <sz val="9"/>
            <color indexed="81"/>
            <rFont val="Tahoma"/>
            <family val="2"/>
          </rPr>
          <t xml:space="preserve">Exemple pour ETP: Nous avons trois employés. Le premier employé travaille à temps plein (100%), le 
deuxième travaille à 80% et le troisième à 50%. Ceci correspond à 1+0.8+0.5 équivalents temps plein (ETP). 
</t>
        </r>
        <r>
          <rPr>
            <b/>
            <sz val="9"/>
            <color indexed="81"/>
            <rFont val="Tahoma"/>
            <family val="2"/>
          </rPr>
          <t>a) et c) aides et soins (dont aussi animation et vie sociale):</t>
        </r>
        <r>
          <rPr>
            <sz val="9"/>
            <color indexed="81"/>
            <rFont val="Tahoma"/>
            <family val="2"/>
          </rPr>
          <t xml:space="preserve"> activités de type AEV et AAI, AMD-GI, AMD-GN et AMD-M au sens de l’assurance dépendance, activités de type assurance maladie, y compris les fonctions de direction et de coordination;  
</t>
        </r>
        <r>
          <rPr>
            <b/>
            <sz val="9"/>
            <color indexed="81"/>
            <rFont val="Tahoma"/>
            <family val="2"/>
          </rPr>
          <t>b) nettoyage :</t>
        </r>
        <r>
          <rPr>
            <sz val="9"/>
            <color indexed="81"/>
            <rFont val="Tahoma"/>
            <family val="2"/>
          </rPr>
          <t xml:space="preserve"> personnel réalisant des fonctions relevant du nettoyage général de l’immeuble;  
La répartition en domaines s’applique également à ce même type d’activités si elles sont prestées hors assurance dépendance p.ex usager non bénéficiaire car en dessous du seuil ou affilié à une caisse de maladie étrangère. 
</t>
        </r>
        <r>
          <rPr>
            <i/>
            <sz val="9"/>
            <color indexed="81"/>
            <rFont val="Tahoma"/>
            <family val="2"/>
          </rPr>
          <t xml:space="preserve">Ces domaines ne correspondent pas aux rubriques utilisées lors du recensement annuel demandé par la CNS et poursuivent une finalité propre. </t>
        </r>
        <r>
          <rPr>
            <sz val="9"/>
            <color indexed="81"/>
            <rFont val="Tahoma"/>
            <family val="2"/>
          </rPr>
          <t xml:space="preserve"> 
Données à indiquer au dernier jour de chaque mois.  </t>
        </r>
      </text>
    </comment>
    <comment ref="C1502" authorId="0" shapeId="0" xr:uid="{1366D253-DD73-483B-B416-7C2B10DF698A}">
      <text>
        <r>
          <rPr>
            <sz val="9"/>
            <color indexed="81"/>
            <rFont val="Tahoma"/>
            <family val="2"/>
          </rPr>
          <t xml:space="preserve">Le nombre d’ETP en voie de recrutement étant les postes ouverts/à pourvoir. Le genre n’est pas à considérer ici. 
Données à indiquer au dernier jour de chaque mois. </t>
        </r>
      </text>
    </comment>
    <comment ref="C1575" authorId="0" shapeId="0" xr:uid="{3CF76AFC-94C2-4E89-ABBA-9643FE4F729A}">
      <text>
        <r>
          <rPr>
            <sz val="9"/>
            <color indexed="81"/>
            <rFont val="Tahoma"/>
            <family val="2"/>
          </rPr>
          <t xml:space="preserve">
Données à indiquer au dernier jour de chaque mois.  </t>
        </r>
      </text>
    </comment>
    <comment ref="C1703" authorId="0" shapeId="0" xr:uid="{831AE29F-9008-4306-9180-6A757D905C9E}">
      <text>
        <r>
          <rPr>
            <b/>
            <sz val="9"/>
            <color indexed="81"/>
            <rFont val="Tahoma"/>
            <family val="2"/>
          </rPr>
          <t xml:space="preserve">a) fin de contrat : </t>
        </r>
        <r>
          <rPr>
            <sz val="9"/>
            <color indexed="81"/>
            <rFont val="Tahoma"/>
            <family val="2"/>
          </rPr>
          <t xml:space="preserve">ce motif n’est pas valide pour les contrats à durée indéterminée, ceux-ci n’ayant pas de date de fin ; 
</t>
        </r>
        <r>
          <rPr>
            <b/>
            <sz val="9"/>
            <color indexed="81"/>
            <rFont val="Tahoma"/>
            <family val="2"/>
          </rPr>
          <t xml:space="preserve">
e) autre :</t>
        </r>
        <r>
          <rPr>
            <sz val="9"/>
            <color indexed="81"/>
            <rFont val="Tahoma"/>
            <family val="2"/>
          </rPr>
          <t xml:space="preserve"> p.ex. fin de contrat pour cause de décès ou invalidité totale permanente.  
Données à indiquer au dernier jour de chaque mois et en ETP.</t>
        </r>
      </text>
    </comment>
    <comment ref="C2346" authorId="0" shapeId="0" xr:uid="{395BBAA2-D7C2-4B59-90B8-88DFD96EA66C}">
      <text>
        <r>
          <rPr>
            <sz val="9"/>
            <color indexed="81"/>
            <rFont val="Tahoma"/>
            <family val="2"/>
          </rPr>
          <t xml:space="preserve"> Il s’agit de renseigner le nombre de personnel d’encadrement effectivement présent et en service (étant inclus le personnel en formation). 
On distingue les deux plages horaires suivantes dans lesquelles les ETP sont à répartir au pro rata:   
- Plage horaire de jour (06 :00-22 :00) 
- Plage horaire de nuit (22:00-06 :00) 
Données à indiquer au dernier jour de chaque mois (moyenne par mois). </t>
        </r>
      </text>
    </comment>
    <comment ref="C2353" authorId="0" shapeId="0" xr:uid="{E7F3FFAE-29AA-499A-B9A8-C74027154574}">
      <text>
        <r>
          <rPr>
            <sz val="9"/>
            <color indexed="81"/>
            <rFont val="Tahoma"/>
            <family val="2"/>
          </rPr>
          <t xml:space="preserve">Il s’agit de renseigner le personnel engagé sous contrat à durée indéterminée en fonction des tranches d’âge susmentionnées au 31 décembre de l’année en question. </t>
        </r>
      </text>
    </comment>
    <comment ref="C2365" authorId="0" shapeId="0" xr:uid="{D98220C1-E924-4710-9943-FC529A00C21B}">
      <text>
        <r>
          <rPr>
            <sz val="9"/>
            <color indexed="81"/>
            <rFont val="Tahoma"/>
            <family val="2"/>
          </rPr>
          <t xml:space="preserve">Données à indiquer au dernier jour de chaque mois pour le mois en question.  
Le calcul étant : nombre de jours d'absence rapporté au nombre de jours d'occupationx100 (en pourcentage) 
Vu la difficulté technique pour les gestionnaires de renseigner le taux d’absentéisme par forme de 
contrat et par domaine, seul le taux d’absentéisme mensuel par genre pour des raisons de maladie et 
familiales est à renseigner.  
</t>
        </r>
        <r>
          <rPr>
            <b/>
            <sz val="9"/>
            <color indexed="81"/>
            <rFont val="Tahoma"/>
            <family val="2"/>
          </rPr>
          <t xml:space="preserve">a) de maladie : </t>
        </r>
        <r>
          <rPr>
            <sz val="9"/>
            <color indexed="81"/>
            <rFont val="Tahoma"/>
            <family val="2"/>
          </rPr>
          <t xml:space="preserve">exclusivement absences dues à maladie selon le code du Travail;  
</t>
        </r>
        <r>
          <rPr>
            <b/>
            <sz val="9"/>
            <color indexed="81"/>
            <rFont val="Tahoma"/>
            <family val="2"/>
          </rPr>
          <t>b) familiales :</t>
        </r>
        <r>
          <rPr>
            <sz val="9"/>
            <color indexed="81"/>
            <rFont val="Tahoma"/>
            <family val="2"/>
          </rPr>
          <t xml:space="preserve">  exclusivement absences pour raisons familiales, auquel la personne a droit en vertu du Code du Travail.  </t>
        </r>
      </text>
    </comment>
    <comment ref="C2387" authorId="0" shapeId="0" xr:uid="{F86796E5-56EB-4DFB-9C87-7AAD5160987B}">
      <text>
        <r>
          <rPr>
            <sz val="9"/>
            <color indexed="81"/>
            <rFont val="Tahoma"/>
            <family val="2"/>
          </rPr>
          <t xml:space="preserve">
Il s’agit de renseigner le nombre d’heures de formation continue poursuivies par le personnel au 31 décembre. </t>
        </r>
      </text>
    </comment>
    <comment ref="C2393" authorId="0" shapeId="0" xr:uid="{474A2394-9FE0-4F29-9785-1CDE4E63DD04}">
      <text>
        <r>
          <rPr>
            <sz val="9"/>
            <color indexed="81"/>
            <rFont val="Tahoma"/>
            <family val="2"/>
          </rPr>
          <t xml:space="preserve">Il s’agit de renseigner le nombre de personnel d’encadrement ayant atteint le niveau B1 en compréhension orale et en expression orale  et le nombre total d’agent d’encadrement au 31 décembre.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2398" authorId="0" shapeId="0" xr:uid="{542F9BB2-9F1C-4B09-9DCA-BD4152C45CC1}">
      <text>
        <r>
          <rPr>
            <sz val="9"/>
            <color indexed="81"/>
            <rFont val="Tahoma"/>
            <family val="2"/>
          </rPr>
          <t xml:space="preserve">Il s’agit de renseigner le nombre de personnel d’encadrement en formation pour atteindre le niveau B1 en compréhension orale et en expression orale au 31 décembre.
Sont à indiquer toutes les personnes qui suivent une formation en langue luxembourgeoise à un niveau inférieur au niveau B1 (p.ex. A1, A2). </t>
        </r>
      </text>
    </comment>
    <comment ref="C2400" authorId="0" shapeId="0" xr:uid="{170F4B9D-8F10-49F8-8868-648B26B8BD42}">
      <text>
        <r>
          <rPr>
            <sz val="9"/>
            <color indexed="81"/>
            <rFont val="Tahoma"/>
            <family val="2"/>
          </rPr>
          <t xml:space="preserve">Il s’agit de renseigner au 31 décembre le nombre d’agents du personnel d’encadrement (en personnes) ayant achevé (avec certificats ou diplômes) les formations suivantes :  
- Formation de sensibilisation de 40 heures en soins palliatifs, 
- Formation d’approfondissement de 160 heures en soins palliatifs, 
- Formation de 40 heures en psycho-gériatrie, 
- Formation « référent en matière de prévention et de lutte contre les infections et de respect des règles d’hygiène et sanitaires ». </t>
        </r>
      </text>
    </comment>
    <comment ref="C2411" authorId="0" shapeId="0" xr:uid="{A372CA93-A738-431B-AF3A-7175DB4AAF49}">
      <text>
        <r>
          <rPr>
            <sz val="9"/>
            <color indexed="81"/>
            <rFont val="Tahoma"/>
            <family val="2"/>
          </rPr>
          <t xml:space="preserve">Il s’agit de renseigner le nombre de saisines de comité d’éthique effectué par l’organisme gestionnaire pour le réseau d’aides et de soins en question. 
Par saisine étant entendue toute demande pour laquelle le comité d’éthique formule une prise de position officielle. </t>
        </r>
      </text>
    </comment>
    <comment ref="C2414" authorId="0" shapeId="0" xr:uid="{D6DA4B41-08D0-41AD-8FD1-7D4AECB0C562}">
      <text>
        <r>
          <rPr>
            <sz val="9"/>
            <color indexed="81"/>
            <rFont val="Tahoma"/>
            <family val="2"/>
          </rPr>
          <t xml:space="preserve">Il s’agit de renseigner le nombre et le type de situations à risque infectieux par mois. Les types de situations à risque infectieux étant défini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<sst xmlns="http://schemas.openxmlformats.org/spreadsheetml/2006/main" count="5448" uniqueCount="271">
  <si>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</si>
  <si>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</si>
  <si>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</si>
  <si>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</si>
  <si>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</si>
  <si>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</si>
  <si>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</si>
  <si>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</si>
  <si>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</si>
  <si>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5°</t>
  </si>
  <si>
    <t>6°</t>
  </si>
  <si>
    <t>7°</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</si>
  <si>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sociale ; </t>
  </si>
  <si>
    <t>8°</t>
  </si>
  <si>
    <t>Féminin</t>
  </si>
  <si>
    <t>9°</t>
  </si>
  <si>
    <t>10°</t>
  </si>
  <si>
    <t>Masculin</t>
  </si>
  <si>
    <t>11°</t>
  </si>
  <si>
    <t>12°</t>
  </si>
  <si>
    <t>13°</t>
  </si>
  <si>
    <t xml:space="preserve">a) une déclaration établie par un médecin en vue de l’obtention de soins palliatifs ; </t>
  </si>
  <si>
    <t>14°</t>
  </si>
  <si>
    <t>a) sauvegarde de justice ;</t>
  </si>
  <si>
    <t xml:space="preserve">b) curatelle ; </t>
  </si>
  <si>
    <t xml:space="preserve">c) tutelle ; </t>
  </si>
  <si>
    <t>19°</t>
  </si>
  <si>
    <t>20°</t>
  </si>
  <si>
    <t>23°</t>
  </si>
  <si>
    <t>24°</t>
  </si>
  <si>
    <t>25°</t>
  </si>
  <si>
    <t>Par mois, le nombre et le type de situations à risque infectieux signalés par les référents en matière de prévention et de lutte contre les infections et de respect des règles d’hygiène et sanitaires.</t>
  </si>
  <si>
    <t>Français</t>
  </si>
  <si>
    <t>1°</t>
  </si>
  <si>
    <t>2°</t>
  </si>
  <si>
    <t>a) dont une synthèse de prise en charge a été établie en vertu du livre V du 
Code de la sécurité sociale ;</t>
  </si>
  <si>
    <t>Italien</t>
  </si>
  <si>
    <t>15°</t>
  </si>
  <si>
    <t>LU</t>
  </si>
  <si>
    <t>BE</t>
  </si>
  <si>
    <t>DE</t>
  </si>
  <si>
    <t>FR</t>
  </si>
  <si>
    <t>16°</t>
  </si>
  <si>
    <t>17°</t>
  </si>
  <si>
    <t>18°</t>
  </si>
  <si>
    <t>21°</t>
  </si>
  <si>
    <t xml:space="preserve">a) de maladie; </t>
  </si>
  <si>
    <t xml:space="preserve">b) familiales; </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</si>
  <si>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</si>
  <si>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</si>
  <si>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</si>
  <si>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</si>
  <si>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</si>
  <si>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</si>
  <si>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</si>
  <si>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</si>
  <si>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</si>
  <si>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</si>
  <si>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</si>
  <si>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</si>
  <si>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</si>
  <si>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</si>
  <si>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</si>
  <si>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</si>
  <si>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</si>
  <si>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</si>
  <si>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</si>
  <si>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</si>
  <si>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</si>
  <si>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</si>
  <si>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</si>
  <si>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</si>
  <si>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</si>
  <si>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</si>
  <si>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</si>
  <si>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</si>
  <si>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</si>
  <si>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</si>
  <si>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</si>
  <si>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</si>
  <si>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</si>
  <si>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</si>
  <si>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</si>
  <si>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</si>
  <si>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</si>
  <si>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</si>
  <si>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t xml:space="preserve">Par mois, par pays de résidence, par genre et par forme de contrat, le nombre de personnel d'encadrement et d'autre personnel calculé sous forme d'équivalent temps-plein, ci-après  « ETP », dans les domaines suivants: </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</si>
  <si>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</si>
  <si>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</si>
  <si>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</si>
  <si>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</si>
  <si>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</si>
  <si>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</si>
  <si>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</si>
  <si>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</si>
  <si>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contrat dans le cadre d'une mesure d'activation de type travaux d'utilité collective de l'Office national d'inclusion sociale</t>
  </si>
  <si>
    <t>autre contrat</t>
  </si>
  <si>
    <t>nettoyage</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</si>
  <si>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</si>
  <si>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</si>
  <si>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</si>
  <si>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</si>
  <si>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</si>
  <si>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</si>
  <si>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</si>
  <si>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</si>
  <si>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</si>
  <si>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</si>
  <si>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</si>
  <si>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</si>
  <si>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</si>
  <si>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t>admin-istratif et financier</t>
  </si>
  <si>
    <r>
      <rPr>
        <b/>
        <u/>
        <sz val="12"/>
        <color theme="1"/>
        <rFont val="Calibri"/>
        <family val="2"/>
        <scheme val="minor"/>
      </rPr>
      <t>Sur une année,</t>
    </r>
    <r>
      <rPr>
        <sz val="12"/>
        <color theme="1"/>
        <rFont val="Calibri"/>
        <family val="2"/>
        <scheme val="minor"/>
      </rPr>
      <t xml:space="preserve"> le nombre de saisines du comité d’éthique ; </t>
    </r>
  </si>
  <si>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</si>
  <si>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</si>
  <si>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</si>
  <si>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</si>
  <si>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</si>
  <si>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</si>
  <si>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</si>
  <si>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</si>
  <si>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</si>
  <si>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r>
      <t xml:space="preserve">Par mois, par genre et forfait assurance dépendance, le nombre d’hospitalisations </t>
    </r>
    <r>
      <rPr>
        <u/>
        <sz val="12"/>
        <color theme="1"/>
        <rFont val="Calibri"/>
        <family val="2"/>
        <scheme val="minor"/>
      </rPr>
      <t>en urgence</t>
    </r>
    <r>
      <rPr>
        <sz val="12"/>
        <color theme="1"/>
        <rFont val="Calibri"/>
        <family val="2"/>
        <scheme val="minor"/>
      </rPr>
      <t xml:space="preserve"> de résidents pendant au moins une nuit ; </t>
    </r>
  </si>
  <si>
    <t>Mois</t>
  </si>
  <si>
    <t>Domaine</t>
  </si>
  <si>
    <t>Domaine / nombre d'heures</t>
  </si>
  <si>
    <t>Nom de l'organisme gestionnaire :</t>
  </si>
  <si>
    <t xml:space="preserve">Numéro d'agrément : </t>
  </si>
  <si>
    <t>gastro-intestinal</t>
  </si>
  <si>
    <t>Alle-mand</t>
  </si>
  <si>
    <t xml:space="preserve">symptôme à pré-dominance respiratoire </t>
  </si>
  <si>
    <t>netto-yage</t>
  </si>
  <si>
    <t xml:space="preserve">Nom(s), Prénom(s) - Personne(s) de contact : </t>
  </si>
  <si>
    <t xml:space="preserve">Numéro(s) de téléphone : </t>
  </si>
  <si>
    <t>b) le nombre de résiliations d’un contrat de prise en charge</t>
  </si>
  <si>
    <t xml:space="preserve">i)  transfert vers une structure d'hébergement pour personnes âgées; </t>
  </si>
  <si>
    <t>ii) décès ;</t>
  </si>
  <si>
    <t>iii) autre raison</t>
  </si>
  <si>
    <t xml:space="preserve">Le délai moyen d’attente entre une demande d’admission formelle et le premier jour de prise en charge de l'usager ; </t>
  </si>
  <si>
    <t xml:space="preserve">Par mois et par forfait assurance dépendance, le nombre d'usagers bénéficiaires des prestations de l’assurance dépendance en vertu du livre V du Code de la sécurité sociale ; </t>
  </si>
  <si>
    <r>
      <rPr>
        <b/>
        <u/>
        <sz val="12"/>
        <color theme="1"/>
        <rFont val="Calibri"/>
        <family val="2"/>
        <scheme val="minor"/>
      </rPr>
      <t>Au 31 décembre</t>
    </r>
    <r>
      <rPr>
        <sz val="12"/>
        <color theme="1"/>
        <rFont val="Calibri"/>
        <family val="2"/>
        <scheme val="minor"/>
      </rPr>
      <t xml:space="preserve"> et par genre, la pyramide des âges des usagers selon les catégories d’âge suivantes : </t>
    </r>
  </si>
  <si>
    <t>b) des dispositions de fin de vie ;</t>
  </si>
  <si>
    <t>Par mois, par forme de contrat et par domaine définis au point 13° et par genre, le nombre de départs du personnel d'encadrement et d'autres personnel pour :</t>
  </si>
  <si>
    <t xml:space="preserve">Par mois et par plage horaire, le nombre de personnel d’encadrement en ETP effectivement en service ; </t>
  </si>
  <si>
    <r>
      <rPr>
        <b/>
        <u/>
        <sz val="12"/>
        <color theme="1"/>
        <rFont val="Calibri"/>
        <family val="2"/>
        <scheme val="minor"/>
      </rPr>
      <t>Sur une année</t>
    </r>
    <r>
      <rPr>
        <sz val="12"/>
        <color theme="1"/>
        <rFont val="Calibri"/>
        <family val="2"/>
        <scheme val="minor"/>
      </rPr>
      <t xml:space="preserve"> et par domaine défini au point 13° le nombre d'heures de formation continue pousuivies par le personnel ;</t>
    </r>
  </si>
  <si>
    <t>administratif et financier</t>
  </si>
  <si>
    <t>Article 2.</t>
  </si>
  <si>
    <t>(1) Chaque organisme gestionnaire transmet les informations suivantes portant sur le réseau d'aides et soins et couvrant la période allant du 1er janvier au 31 décembre de chaque année précédant la date de la transmission des informations :</t>
  </si>
  <si>
    <t>a) le nombre d’admissions de nouveaux usagers ;</t>
  </si>
  <si>
    <r>
      <t xml:space="preserve">Par mois, par genre et forfait assurance dépendance, le nombre d’hospitalisations </t>
    </r>
    <r>
      <rPr>
        <u/>
        <sz val="12"/>
        <color theme="1"/>
        <rFont val="Calibri"/>
        <family val="2"/>
        <scheme val="minor"/>
      </rPr>
      <t xml:space="preserve">planifiées </t>
    </r>
    <r>
      <rPr>
        <sz val="12"/>
        <color theme="1"/>
        <rFont val="Calibri"/>
        <family val="2"/>
        <scheme val="minor"/>
      </rPr>
      <t xml:space="preserve">des usagers pendant au moins une nuit ; </t>
    </r>
  </si>
  <si>
    <t>Par mois, par nationalité et par genre, le nombre d'usgaers pour lesquels il existe en vertu de la loi du 16 mars 2009 relative aux soins palliatifs, à la directive anticipée et à l’accompagnement en fin de vie et de la loi modifiée du 16 mars 2009 sur l’euthanasie et l’assistance au suicide :</t>
  </si>
  <si>
    <t xml:space="preserve">  c) une directive anticipée ; </t>
  </si>
  <si>
    <t xml:space="preserve">Par mois, par nationalité et par genre, le nombre d'usagers se trouvant dans un régime de protection de personnes majeures prévu au Code civil, à savoir sous : </t>
  </si>
  <si>
    <t>a) aides et soins et c) animation et vie sociale</t>
  </si>
  <si>
    <t>b) nettoyage ;</t>
  </si>
  <si>
    <t>aides et soins &amp; animation et vie sociale</t>
  </si>
  <si>
    <t>Par mois, par forme de contrat et par domaine définis au point 13° et par genre, le nombre d'ETP engagés ;</t>
  </si>
  <si>
    <t>a) fin de contrat ;</t>
  </si>
  <si>
    <t>b) licenciement ;</t>
  </si>
  <si>
    <t>c) démission ;</t>
  </si>
  <si>
    <t>d) retraite ;</t>
  </si>
  <si>
    <t>e) autre ;</t>
  </si>
  <si>
    <t>article 21, paragraphe 2 (soins palliatifs niv.1)</t>
  </si>
  <si>
    <t>article 21, paragraphe 4 (psycho-gériatrie)</t>
  </si>
  <si>
    <t>article 21, paragraphe 3 (soins palliatifs niv.2)</t>
  </si>
  <si>
    <t>article 21, paragraphe 6 (prévention et lutte contre infection et respect règles d'hygiène)</t>
  </si>
  <si>
    <t>DOCUMENT PDF A TRANSMETTRE SÉPARÉMENT SUR LE REGISTRE PUBLIC</t>
  </si>
  <si>
    <r>
      <t xml:space="preserve">Par mois, par forme de contrat et par domaine définis au point 13° et par genre, le nombre d'ETP </t>
    </r>
    <r>
      <rPr>
        <b/>
        <sz val="12"/>
        <color theme="1"/>
        <rFont val="Calibri"/>
        <family val="2"/>
        <scheme val="minor"/>
      </rPr>
      <t xml:space="preserve">en voie de recrutement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</si>
  <si>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21, paragraphes 2, 3, 4 et 6, de la loi modifiée du 23 août 2023 portant sur la qualité des services pour personnes âgées ; </t>
    </r>
  </si>
  <si>
    <t>SERVICE D'AIDES ET DE SOINS À DOMICILE</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</si>
  <si>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</si>
  <si>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</si>
  <si>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 xml:space="preserve">Règlement grand-ducal du 21 septembre 2023 portant sur les informations à transmettre dans le cadre de l’évaluation de la qualité des services pour personnes âgées </t>
  </si>
  <si>
    <t>Adresse(s) mail :</t>
  </si>
  <si>
    <t>&gt;= 100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</si>
  <si>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</si>
  <si>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t xml:space="preserve">Nom du service : </t>
  </si>
  <si>
    <r>
      <rPr>
        <b/>
        <sz val="12"/>
        <color theme="1"/>
        <rFont val="Calibri"/>
        <family val="2"/>
        <scheme val="minor"/>
      </rPr>
      <t>Pour les services d'aides et de soins à domicile conformément à l'article 28 (7), le contenu des informations porte sur :</t>
    </r>
    <r>
      <rPr>
        <sz val="12"/>
        <color theme="1"/>
        <rFont val="Calibri"/>
        <family val="2"/>
        <scheme val="minor"/>
      </rPr>
      <t xml:space="preserve">
a) la situation financière du service d’aides et de soins à domicile ; 
b) le nombre d’usagers pris en charge ; 
c) les caractéristiques des usagers,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usagers. </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</si>
  <si>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</si>
  <si>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</si>
  <si>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 cliquez sur les QR codes pour être redirigé</t>
  </si>
  <si>
    <t>Loi modifiée du 23 août 2023 portant sur la qualité des services pour personnes âgées</t>
  </si>
  <si>
    <t xml:space="preserve"> A COMPLETER</t>
  </si>
  <si>
    <t>OPTION 1 - A COMPLETER</t>
  </si>
  <si>
    <t>Commentaire(s) et remarque(s) à l'issue du remplissage (facultatif) :</t>
  </si>
  <si>
    <t xml:space="preserve">Nombre de champs COMPLÉTÉS Remarques/ commentaires </t>
  </si>
  <si>
    <t xml:space="preserve">Nombre de champs  Remarques/ commentaires </t>
  </si>
  <si>
    <t xml:space="preserve">Nombre de champs COMPLÉTÉS Explications NR </t>
  </si>
  <si>
    <t xml:space="preserve">Nombre de champs  Explications NR </t>
  </si>
  <si>
    <t>Article et point concerné</t>
  </si>
  <si>
    <t>Nombre de NR</t>
  </si>
  <si>
    <r>
      <rPr>
        <b/>
        <u/>
        <sz val="12"/>
        <color theme="1"/>
        <rFont val="Calibri"/>
        <family val="2"/>
        <scheme val="minor"/>
      </rPr>
      <t>Sur une année</t>
    </r>
    <r>
      <rPr>
        <sz val="12"/>
        <color theme="1"/>
        <rFont val="Calibri"/>
        <family val="2"/>
        <scheme val="minor"/>
      </rPr>
      <t>, par genre et forfait assurance dépendance, l’</t>
    </r>
    <r>
      <rPr>
        <b/>
        <u/>
        <sz val="12"/>
        <color theme="1"/>
        <rFont val="Calibri"/>
        <family val="2"/>
        <scheme val="minor"/>
      </rPr>
      <t>âge moyen</t>
    </r>
    <r>
      <rPr>
        <sz val="12"/>
        <color theme="1"/>
        <rFont val="Calibri"/>
        <family val="2"/>
        <scheme val="minor"/>
      </rPr>
      <t xml:space="preserve"> des personnes décédées :</t>
    </r>
  </si>
  <si>
    <t>Domaine / Mois</t>
  </si>
  <si>
    <r>
      <t xml:space="preserve">Par mois, par forme de contrat et par domaine définis au point 13° et par genre, le </t>
    </r>
    <r>
      <rPr>
        <b/>
        <sz val="12"/>
        <color theme="1"/>
        <rFont val="Calibri"/>
        <family val="2"/>
        <scheme val="minor"/>
      </rPr>
      <t>taux d'absentéisme (%)</t>
    </r>
    <r>
      <rPr>
        <sz val="12"/>
        <color theme="1"/>
        <rFont val="Calibri"/>
        <family val="2"/>
        <scheme val="minor"/>
      </rPr>
      <t xml:space="preserve"> pour des raisons: </t>
    </r>
  </si>
  <si>
    <t xml:space="preserve">d) administratif et financier ; </t>
  </si>
  <si>
    <t>e) autres ;</t>
  </si>
  <si>
    <t>Explication(s) sur le(s) NR et autre(s) remarque(s)/commentaire(s) complété(s)</t>
  </si>
  <si>
    <t>Remarque(s) / Commentaire(s) complété(s)</t>
  </si>
  <si>
    <t>non bénéficiaire AD</t>
  </si>
  <si>
    <t>Demandes d'admissions formelles préventives</t>
  </si>
  <si>
    <t>Demandes d'admissions formelles en urgence</t>
  </si>
  <si>
    <t>Nombre total d'agents d'encadrement au 31 décembre :</t>
  </si>
  <si>
    <t>Les CDI n’ayant pas de date de fin peuvent se terminer uniquement dans certains cas (résiliation judiciaire, résiliation d’un commun accord, cessation de plein droit tels que la faillite, le décès, d’incapacité physique, fin de période d’essai...). 
Les données y relatives sont à reprendre sous « e) autre ».</t>
  </si>
  <si>
    <t>carnet palliatif</t>
  </si>
  <si>
    <r>
      <t xml:space="preserve">Vu la difficulté technique de renseigner le taux d’absentéisme par forme de contrat et par domaine, </t>
    </r>
    <r>
      <rPr>
        <b/>
        <i/>
        <sz val="12"/>
        <color theme="1"/>
        <rFont val="Calibri"/>
        <family val="2"/>
        <scheme val="minor"/>
      </rPr>
      <t>seul le taux d’absentéisme global par mois et par genre est à renseigner.</t>
    </r>
  </si>
  <si>
    <r>
      <t xml:space="preserve">Il s'agit d'indiquer le nombre d'ETP en voie de recrutement </t>
    </r>
    <r>
      <rPr>
        <b/>
        <i/>
        <sz val="12"/>
        <color theme="1"/>
        <rFont val="Calibri"/>
        <family val="2"/>
        <scheme val="minor"/>
      </rPr>
      <t>sans faire de distinction entre les genres.</t>
    </r>
  </si>
  <si>
    <t>Art2_03_a_ap</t>
  </si>
  <si>
    <t>Art2_03_a_au</t>
  </si>
  <si>
    <t>Art2_03_b_ap</t>
  </si>
  <si>
    <t>Art2_03_b_au</t>
  </si>
  <si>
    <t>Art2_03_c_ap</t>
  </si>
  <si>
    <t>Art2_03_c_au</t>
  </si>
  <si>
    <t>Art2_04_a</t>
  </si>
  <si>
    <t>Art2_04_b_i</t>
  </si>
  <si>
    <t>Art2_04_b_ii</t>
  </si>
  <si>
    <t>Art2_04_b_iii</t>
  </si>
  <si>
    <t>Art2_05</t>
  </si>
  <si>
    <t>Art2_06</t>
  </si>
  <si>
    <t>Art2_07</t>
  </si>
  <si>
    <t>Art2_08</t>
  </si>
  <si>
    <t>Art2_09</t>
  </si>
  <si>
    <t>Art2_10_hp</t>
  </si>
  <si>
    <t>Genre</t>
  </si>
  <si>
    <t>F</t>
  </si>
  <si>
    <t>H</t>
  </si>
  <si>
    <t>X</t>
  </si>
  <si>
    <t>Art2_10_hu</t>
  </si>
  <si>
    <t>Art2_11_a</t>
  </si>
  <si>
    <t>Art2_11_b</t>
  </si>
  <si>
    <t>Art2_11_c</t>
  </si>
  <si>
    <t>Art2_12_a</t>
  </si>
  <si>
    <t>Art2_12_b</t>
  </si>
  <si>
    <t>Art2_12_c</t>
  </si>
  <si>
    <t>Art2_13</t>
  </si>
  <si>
    <t>Type de contrat</t>
  </si>
  <si>
    <t>CDD</t>
  </si>
  <si>
    <t>CDI</t>
  </si>
  <si>
    <t>SER</t>
  </si>
  <si>
    <t>DIS</t>
  </si>
  <si>
    <t>ADEM</t>
  </si>
  <si>
    <t>ONIS</t>
  </si>
  <si>
    <t>Art2_14</t>
  </si>
  <si>
    <t>Art2_15</t>
  </si>
  <si>
    <t>Art2_16</t>
  </si>
  <si>
    <t>Art2_17</t>
  </si>
  <si>
    <t>Art2_18</t>
  </si>
  <si>
    <t>Art2_19_a</t>
  </si>
  <si>
    <t>Art2_19_b</t>
  </si>
  <si>
    <t>Art2_20</t>
  </si>
  <si>
    <t>Art2_25</t>
  </si>
  <si>
    <t>Art2_21</t>
  </si>
  <si>
    <t>22°</t>
  </si>
  <si>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en voie de formation</t>
    </r>
    <r>
      <rPr>
        <sz val="12"/>
        <color theme="1"/>
        <rFont val="Calibri"/>
        <family val="2"/>
        <scheme val="minor"/>
      </rPr>
      <t xml:space="preserve"> pour atteindre le niveau B1 du cadre européen de références pour les langues pour la compréhension de l’oral et de l’expression orale dans la langue luxembourgeoise ; </t>
    </r>
  </si>
  <si>
    <t>Art2_22</t>
  </si>
  <si>
    <t>Art2_23_212
Art2_23_213
Art2_23_214
Art2_23_216</t>
  </si>
  <si>
    <t>Art2_24</t>
  </si>
  <si>
    <t>Domaine_SASD</t>
  </si>
  <si>
    <t>Motif de départ</t>
  </si>
  <si>
    <t>licenciement</t>
  </si>
  <si>
    <t>fin de contrat</t>
  </si>
  <si>
    <t>démission</t>
  </si>
  <si>
    <t>retraite</t>
  </si>
  <si>
    <t>autre</t>
  </si>
  <si>
    <t>Si l’âge moyen rempli est inférieure à 50 ans, la case remplie devient rouge, permettant ainsi d’identifier visuellement d’éventuelles fautes de frappe. À noter qu’il ne s’agit pas forcément d’une erreur étant donné l’existence de cas exceptionnels (personnes &lt;50 ans).</t>
  </si>
  <si>
    <t>Données à indiquer au dernier jour de chaque mois et en ETP.</t>
  </si>
  <si>
    <r>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à droite des tableaux respectifs. 
« NR » ne doit être utilisé que si la valeur de la donnée n'est pas 0 et que la donnée ne peut être fournie (NR = non renseignable). Le résultat « NR » n’est pas égal à zéro (c’est-à-dire que ce n’est pas une absence de valeur mesurable, mais une impossibilité de la renseigner).
Exemples d'application :
- Utiliser "NR" : Si une mesure ne peut pas être effectuée pour des raisons techniques ou contextuelles, mais qu’on sait que le résultat n'est pas zéro.
- Ne pas utiliser "NR" : Si le résultat est effectivement zéro (par exemple, aucune occurrence, aucune quantité), alors il faut indiquer "0" et non "NR".   
Vous trouverez également en haut de page le taux de remplissage qui s’adapte au fur et à mesure du remplissage des données ainsi que le nombre de champs complétés en termes d'explications liés aux NR et/ou Remarques/commentaires.
Toutes les définitions indiquées sous les fiches techniques ont été reprises sous forme de "notes" à chaque intitulé de tableau pour rappel. </t>
    </r>
    <r>
      <rPr>
        <b/>
        <sz val="12"/>
        <color theme="1"/>
        <rFont val="Calibri"/>
        <family val="2"/>
        <scheme val="minor"/>
      </rPr>
      <t xml:space="preserve">
Seuls les fichiers Excel conçus et fournis à ces fins par le ministère seront acceptés lors du dépôt sur le registre public. </t>
    </r>
  </si>
  <si>
    <t>Jour
6:00-22:00</t>
  </si>
  <si>
    <t>Nuit
22:00-6:00</t>
  </si>
  <si>
    <t>Quant aux fiches techniques élaborées en collaboration avec un groupe technique de la COPAS, celles-ci vous ont été transmises le 25 janvier 2025. Vous trouverez celle relatives aux services d'aides et de soins à domicile ci-après (double-clic sur l'icône) :</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</si>
  <si>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2027.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de janvier 2027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</si>
  <si>
    <r>
      <t xml:space="preserve">Année de référence :  </t>
    </r>
    <r>
      <rPr>
        <b/>
        <sz val="16"/>
        <color theme="1"/>
        <rFont val="Calibri"/>
        <family val="2"/>
        <scheme val="minor"/>
      </rPr>
      <t>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</si>
</sst>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u/>
      <sz val="12"/>
      <color theme="1"/>
      <name val="Calibri"/>
      <family val="2"/>
      <scheme val="minor"/>
    </font>
    <font>
      <b/>
      <u/>
      <sz val="14"/>
      <color theme="1"/>
      <name val="Calibri"/>
      <family val="2"/>
      <scheme val="minor"/>
    </font>
    <font>
      <b/>
      <sz val="16"/>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10"/>
      <color theme="1"/>
      <name val="Calibri"/>
      <family val="2"/>
      <scheme val="minor"/>
    </font>
    <font>
      <sz val="8"/>
      <color theme="1"/>
      <name val="Calibri"/>
      <family val="2"/>
      <scheme val="minor"/>
    </font>
    <font>
      <sz val="12"/>
      <name val="Times New Roman"/>
      <family val="1"/>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
      <b/>
      <sz val="11"/>
      <name val="Calibri"/>
      <family val="2"/>
      <scheme val="minor"/>
    </font>
    <font>
      <i/>
      <sz val="11"/>
      <color theme="1"/>
      <name val="Times New Roman"/>
      <family val="1"/>
    </font>
    <font>
      <i/>
      <sz val="12"/>
      <color theme="1"/>
      <name val="Calibri"/>
      <family val="2"/>
      <scheme val="minor"/>
    </font>
    <font>
      <b/>
      <sz val="11"/>
      <color theme="1"/>
      <name val="Times New Roman"/>
      <family val="1"/>
    </font>
    <font>
      <b/>
      <i/>
      <sz val="12"/>
      <color theme="1"/>
      <name val="Calibri"/>
      <family val="2"/>
      <scheme val="minor"/>
    </font>
    <font>
      <b/>
      <sz val="16"/>
      <color theme="1"/>
      <name val="Times New Roman"/>
      <family val="1"/>
    </font>
    <font>
      <i/>
      <sz val="9"/>
      <color indexed="81"/>
      <name val="Tahoma"/>
      <family val="2"/>
    </font>
    <font>
      <u/>
      <sz val="9"/>
      <color indexed="81"/>
      <name val="Tahoma"/>
      <family val="2"/>
    </font>
    <font>
      <b/>
      <u/>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
      <patternFill patternType="solid">
        <fgColor theme="1"/>
        <bgColor indexed="64"/>
      </patternFill>
    </fill>
  </fills>
  <borders count="10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theme="0" tint="-0.34998626667073579"/>
      </left>
      <right style="medium">
        <color theme="0" tint="-0.34998626667073579"/>
      </right>
      <top style="medium">
        <color theme="0" tint="-0.34998626667073579"/>
      </top>
      <bottom style="dotted">
        <color theme="0" tint="-0.34998626667073579"/>
      </bottom>
      <diagonal/>
    </border>
    <border>
      <left style="medium">
        <color theme="0" tint="-0.34998626667073579"/>
      </left>
      <right/>
      <top style="medium">
        <color theme="0" tint="-0.34998626667073579"/>
      </top>
      <bottom style="dotted">
        <color theme="0" tint="-0.34998626667073579"/>
      </bottom>
      <diagonal/>
    </border>
    <border>
      <left style="medium">
        <color theme="0" tint="-0.34998626667073579"/>
      </left>
      <right style="medium">
        <color theme="0" tint="-0.34998626667073579"/>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hair">
        <color theme="0" tint="-0.34998626667073579"/>
      </bottom>
      <diagonal/>
    </border>
    <border>
      <left style="medium">
        <color theme="0" tint="-0.34998626667073579"/>
      </left>
      <right style="medium">
        <color theme="0" tint="-0.34998626667073579"/>
      </right>
      <top style="dotted">
        <color theme="0" tint="-0.34998626667073579"/>
      </top>
      <bottom style="hair">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style="double">
        <color theme="0" tint="-0.34998626667073579"/>
      </left>
      <right style="medium">
        <color theme="0" tint="-0.34998626667073579"/>
      </right>
      <top style="hair">
        <color theme="0" tint="-0.34998626667073579"/>
      </top>
      <bottom style="double">
        <color theme="0" tint="-0.34998626667073579"/>
      </bottom>
      <diagonal/>
    </border>
    <border>
      <left style="double">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s>
  <cellStyleXfs count="3">
    <xf numFmtId="0" fontId="0" fillId="0" borderId="0"/>
    <xf numFmtId="9" fontId="16" fillId="0" borderId="0" applyFont="0" applyFill="0" applyBorder="0" applyAlignment="0" applyProtection="0"/>
    <xf numFmtId="0" fontId="37" fillId="0" borderId="0" applyNumberFormat="0" applyFill="0" applyBorder="0" applyAlignment="0" applyProtection="0"/>
  </cellStyleXfs>
  <cellXfs count="619">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top"/>
      <protection hidden="1"/>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4" fillId="2" borderId="0" xfId="0" applyFont="1" applyFill="1" applyProtection="1">
      <protection hidden="1"/>
    </xf>
    <xf numFmtId="0" fontId="4" fillId="2" borderId="0" xfId="0" applyFont="1" applyFill="1" applyBorder="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horizontal="left"/>
      <protection hidden="1"/>
    </xf>
    <xf numFmtId="0" fontId="4" fillId="2" borderId="0" xfId="0" applyFont="1" applyFill="1" applyAlignment="1" applyProtection="1">
      <alignment vertical="center"/>
      <protection hidden="1"/>
    </xf>
    <xf numFmtId="0" fontId="4" fillId="2" borderId="0" xfId="0" applyFont="1" applyFill="1" applyBorder="1" applyAlignment="1" applyProtection="1">
      <alignment vertical="top"/>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9" fillId="2" borderId="0" xfId="0" applyFont="1" applyFill="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1" fontId="4" fillId="2" borderId="42" xfId="0" applyNumberFormat="1" applyFont="1" applyFill="1" applyBorder="1" applyAlignment="1" applyProtection="1">
      <alignment horizontal="center" vertical="center"/>
      <protection locked="0"/>
    </xf>
    <xf numFmtId="1" fontId="4" fillId="2" borderId="9" xfId="0" applyNumberFormat="1" applyFont="1" applyFill="1" applyBorder="1" applyAlignment="1" applyProtection="1">
      <alignment horizontal="center" vertical="center"/>
      <protection locked="0"/>
    </xf>
    <xf numFmtId="1" fontId="9" fillId="0" borderId="8" xfId="0" applyNumberFormat="1" applyFont="1" applyFill="1" applyBorder="1" applyAlignment="1" applyProtection="1">
      <alignment horizontal="center" vertical="center" wrapText="1"/>
      <protection locked="0"/>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top"/>
      <protection hidden="1"/>
    </xf>
    <xf numFmtId="0" fontId="4" fillId="2" borderId="0" xfId="0" applyFont="1" applyFill="1" applyAlignment="1" applyProtection="1">
      <alignment horizontal="left" vertical="center"/>
      <protection hidden="1"/>
    </xf>
    <xf numFmtId="0" fontId="4" fillId="2" borderId="0" xfId="0" applyFont="1" applyFill="1" applyBorder="1" applyAlignment="1" applyProtection="1">
      <alignment vertical="center"/>
      <protection hidden="1"/>
    </xf>
    <xf numFmtId="0" fontId="4" fillId="2" borderId="0" xfId="0" applyFont="1" applyFill="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4" fillId="2" borderId="0" xfId="0" applyFont="1" applyFill="1" applyAlignment="1" applyProtection="1">
      <alignment horizontal="left"/>
      <protection hidden="1"/>
    </xf>
    <xf numFmtId="0" fontId="32" fillId="2" borderId="0" xfId="0" applyFont="1" applyFill="1" applyProtection="1">
      <protection hidden="1"/>
    </xf>
    <xf numFmtId="0" fontId="32" fillId="2" borderId="0" xfId="0" applyFont="1" applyFill="1" applyBorder="1" applyProtection="1">
      <protection hidden="1"/>
    </xf>
    <xf numFmtId="0" fontId="32" fillId="2" borderId="5" xfId="0" applyFont="1" applyFill="1" applyBorder="1" applyProtection="1">
      <protection hidden="1"/>
    </xf>
    <xf numFmtId="0" fontId="11" fillId="2" borderId="0" xfId="0" applyFont="1" applyFill="1" applyProtection="1">
      <protection hidden="1"/>
    </xf>
    <xf numFmtId="0" fontId="11" fillId="2" borderId="0" xfId="0" applyFont="1" applyFill="1" applyAlignment="1" applyProtection="1">
      <alignment vertical="center"/>
      <protection hidden="1"/>
    </xf>
    <xf numFmtId="0" fontId="2" fillId="2" borderId="0" xfId="0" applyFont="1" applyFill="1" applyBorder="1" applyAlignment="1" applyProtection="1">
      <alignment vertical="center"/>
      <protection hidden="1"/>
    </xf>
    <xf numFmtId="0" fontId="9" fillId="2" borderId="0" xfId="0" applyFont="1" applyFill="1" applyBorder="1" applyAlignment="1" applyProtection="1">
      <alignment horizontal="left" vertical="top"/>
      <protection hidden="1"/>
    </xf>
    <xf numFmtId="0" fontId="6" fillId="2" borderId="0" xfId="0" applyFont="1" applyFill="1" applyBorder="1" applyAlignment="1">
      <alignment vertical="top"/>
    </xf>
    <xf numFmtId="0" fontId="9"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pplyProtection="1">
      <alignment vertical="center"/>
      <protection hidden="1"/>
    </xf>
    <xf numFmtId="0" fontId="9" fillId="2" borderId="0" xfId="0" applyFont="1" applyFill="1" applyBorder="1" applyAlignment="1">
      <alignment vertical="center" wrapText="1"/>
    </xf>
    <xf numFmtId="0" fontId="4" fillId="2" borderId="0" xfId="0" applyFont="1" applyFill="1" applyBorder="1" applyAlignment="1">
      <alignment vertical="center" wrapText="1"/>
    </xf>
    <xf numFmtId="0" fontId="15" fillId="2" borderId="0" xfId="0" applyFont="1" applyFill="1" applyBorder="1" applyAlignment="1">
      <alignment vertical="top" wrapText="1"/>
    </xf>
    <xf numFmtId="0" fontId="6" fillId="2" borderId="0" xfId="0" applyFont="1" applyFill="1" applyBorder="1" applyAlignment="1">
      <alignment vertical="top" wrapText="1"/>
    </xf>
    <xf numFmtId="0" fontId="9" fillId="2" borderId="0" xfId="0" applyFont="1" applyFill="1" applyBorder="1" applyAlignment="1" applyProtection="1">
      <alignment vertical="top"/>
      <protection hidden="1"/>
    </xf>
    <xf numFmtId="0" fontId="9" fillId="2" borderId="0" xfId="0" applyFont="1" applyFill="1" applyBorder="1" applyAlignment="1">
      <alignment horizontal="justify" vertical="center"/>
    </xf>
    <xf numFmtId="0" fontId="9" fillId="2" borderId="0" xfId="0" applyFont="1" applyFill="1" applyAlignment="1" applyProtection="1">
      <alignment vertical="center"/>
      <protection hidden="1"/>
    </xf>
    <xf numFmtId="0" fontId="9" fillId="2" borderId="0" xfId="0" applyFont="1" applyFill="1" applyAlignment="1" applyProtection="1">
      <alignment vertical="top"/>
      <protection hidden="1"/>
    </xf>
    <xf numFmtId="0" fontId="4" fillId="2" borderId="0" xfId="0" applyFont="1" applyFill="1" applyBorder="1" applyAlignment="1">
      <alignment vertical="center"/>
    </xf>
    <xf numFmtId="0" fontId="9"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10"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10" fillId="2" borderId="0" xfId="0" applyFont="1" applyFill="1" applyBorder="1" applyAlignment="1">
      <alignment horizontal="left" vertical="center"/>
    </xf>
    <xf numFmtId="0" fontId="0" fillId="2" borderId="0" xfId="0" applyFill="1" applyBorder="1" applyAlignment="1">
      <alignment horizontal="left" vertical="center"/>
    </xf>
    <xf numFmtId="0" fontId="11" fillId="2" borderId="0" xfId="0" applyFont="1" applyFill="1" applyAlignment="1" applyProtection="1">
      <alignment vertical="top"/>
      <protection hidden="1"/>
    </xf>
    <xf numFmtId="0" fontId="2" fillId="2" borderId="0" xfId="0" applyFont="1" applyFill="1" applyBorder="1" applyAlignment="1" applyProtection="1">
      <alignment vertical="top"/>
      <protection hidden="1"/>
    </xf>
    <xf numFmtId="0" fontId="11" fillId="2" borderId="0" xfId="0" applyFont="1" applyFill="1" applyAlignment="1" applyProtection="1">
      <protection hidden="1"/>
    </xf>
    <xf numFmtId="0" fontId="2" fillId="2" borderId="0" xfId="0" applyFont="1" applyFill="1" applyAlignment="1" applyProtection="1">
      <protection hidden="1"/>
    </xf>
    <xf numFmtId="0" fontId="2" fillId="2" borderId="0" xfId="0" applyFont="1" applyFill="1" applyBorder="1" applyAlignment="1" applyProtection="1">
      <protection hidden="1"/>
    </xf>
    <xf numFmtId="0" fontId="9" fillId="2" borderId="0" xfId="0" applyFont="1" applyFill="1" applyProtection="1">
      <protection hidden="1"/>
    </xf>
    <xf numFmtId="0" fontId="11" fillId="2" borderId="0" xfId="0" applyFont="1" applyFill="1" applyBorder="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11" fillId="0" borderId="0" xfId="0" applyFont="1" applyFill="1" applyProtection="1"/>
    <xf numFmtId="0" fontId="32" fillId="2" borderId="0" xfId="0" applyFont="1" applyFill="1" applyProtection="1"/>
    <xf numFmtId="0" fontId="32" fillId="2" borderId="0" xfId="0" applyFont="1" applyFill="1" applyAlignment="1" applyProtection="1">
      <alignment vertical="center"/>
    </xf>
    <xf numFmtId="0" fontId="2" fillId="2" borderId="0" xfId="0" applyFont="1" applyFill="1" applyAlignment="1" applyProtection="1">
      <alignment horizontal="center"/>
    </xf>
    <xf numFmtId="0" fontId="33" fillId="2" borderId="0" xfId="0" applyFont="1" applyFill="1" applyAlignment="1" applyProtection="1">
      <alignment horizontal="center" vertical="top"/>
    </xf>
    <xf numFmtId="0" fontId="32" fillId="2" borderId="0" xfId="0" applyFont="1" applyFill="1" applyBorder="1" applyProtection="1"/>
    <xf numFmtId="0" fontId="34"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6" fillId="2"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8" fillId="2" borderId="24" xfId="0" applyFont="1" applyFill="1" applyBorder="1" applyAlignment="1" applyProtection="1">
      <alignment horizontal="center" vertical="center" wrapText="1"/>
    </xf>
    <xf numFmtId="0" fontId="0" fillId="6" borderId="14" xfId="0" applyFont="1" applyFill="1" applyBorder="1" applyAlignment="1" applyProtection="1">
      <alignment horizontal="center" vertical="center" wrapText="1"/>
    </xf>
    <xf numFmtId="0" fontId="0" fillId="6" borderId="20"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24" fillId="7" borderId="16"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18"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5" fillId="3" borderId="19" xfId="0" applyFont="1" applyFill="1" applyBorder="1" applyAlignment="1" applyProtection="1">
      <alignment horizontal="center" vertical="center" wrapText="1"/>
    </xf>
    <xf numFmtId="0" fontId="9" fillId="2" borderId="0" xfId="0" applyFont="1" applyFill="1" applyBorder="1" applyAlignment="1" applyProtection="1">
      <alignment vertical="center"/>
    </xf>
    <xf numFmtId="0" fontId="14" fillId="3" borderId="17" xfId="0"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7" xfId="0" applyFont="1" applyFill="1" applyBorder="1" applyAlignment="1" applyProtection="1">
      <alignment horizontal="center" vertical="center" wrapText="1"/>
    </xf>
    <xf numFmtId="0" fontId="15" fillId="3" borderId="32" xfId="0" applyFont="1" applyFill="1" applyBorder="1" applyAlignment="1" applyProtection="1">
      <alignment horizontal="center" vertical="center" wrapText="1"/>
    </xf>
    <xf numFmtId="0" fontId="24" fillId="7" borderId="33"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24" fillId="7" borderId="34"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0" fontId="10" fillId="4" borderId="35"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5" fillId="4" borderId="7"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xf>
    <xf numFmtId="0" fontId="4" fillId="4" borderId="26" xfId="0" applyFont="1" applyFill="1" applyBorder="1" applyAlignment="1" applyProtection="1">
      <alignment horizontal="center" vertical="center"/>
    </xf>
    <xf numFmtId="0" fontId="4" fillId="4" borderId="31" xfId="0" applyFont="1" applyFill="1" applyBorder="1" applyAlignment="1" applyProtection="1">
      <alignment horizontal="center" vertical="center"/>
    </xf>
    <xf numFmtId="0" fontId="4" fillId="2" borderId="45" xfId="0" applyFont="1" applyFill="1" applyBorder="1" applyAlignment="1" applyProtection="1">
      <alignment vertical="center"/>
    </xf>
    <xf numFmtId="0" fontId="4" fillId="2" borderId="0" xfId="0" applyFont="1" applyFill="1" applyAlignment="1" applyProtection="1">
      <alignment vertical="top" wrapText="1"/>
    </xf>
    <xf numFmtId="0" fontId="29" fillId="4" borderId="26"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0" fontId="0" fillId="6" borderId="16" xfId="0" applyFont="1" applyFill="1" applyBorder="1" applyAlignment="1" applyProtection="1">
      <alignment horizontal="center" vertical="center" wrapText="1"/>
    </xf>
    <xf numFmtId="0" fontId="9" fillId="2" borderId="0" xfId="0" applyFont="1" applyFill="1" applyBorder="1" applyAlignment="1" applyProtection="1">
      <alignment horizontal="justify" vertical="top" wrapText="1"/>
    </xf>
    <xf numFmtId="0" fontId="15" fillId="3" borderId="53" xfId="0" applyFont="1" applyFill="1" applyBorder="1" applyAlignment="1" applyProtection="1">
      <alignment horizontal="center" vertical="center" wrapText="1"/>
    </xf>
    <xf numFmtId="0" fontId="15" fillId="3" borderId="51" xfId="0" applyFont="1" applyFill="1" applyBorder="1" applyAlignment="1" applyProtection="1">
      <alignment horizontal="center" vertical="center" wrapText="1"/>
    </xf>
    <xf numFmtId="0" fontId="17" fillId="4" borderId="18"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9" fillId="4" borderId="55" xfId="0" applyFont="1" applyFill="1" applyBorder="1" applyAlignment="1" applyProtection="1">
      <alignment horizontal="left" vertical="center" wrapText="1"/>
    </xf>
    <xf numFmtId="0" fontId="9" fillId="4" borderId="56" xfId="0" applyFont="1" applyFill="1" applyBorder="1" applyAlignment="1" applyProtection="1">
      <alignment horizontal="left" vertical="center" wrapText="1"/>
    </xf>
    <xf numFmtId="0" fontId="28"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17"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7" fillId="4" borderId="17" xfId="0" applyFont="1" applyFill="1" applyBorder="1" applyAlignment="1" applyProtection="1">
      <alignment horizontal="left" vertical="center" wrapText="1"/>
    </xf>
    <xf numFmtId="0" fontId="17" fillId="4" borderId="19" xfId="0" applyFont="1" applyFill="1" applyBorder="1" applyAlignment="1" applyProtection="1">
      <alignment horizontal="left"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0" fontId="9" fillId="2" borderId="0" xfId="0" applyFont="1" applyFill="1" applyProtection="1"/>
    <xf numFmtId="3" fontId="3" fillId="2" borderId="0" xfId="0" applyNumberFormat="1" applyFont="1" applyFill="1" applyBorder="1" applyAlignment="1" applyProtection="1">
      <alignment vertical="center"/>
    </xf>
    <xf numFmtId="0" fontId="4" fillId="2" borderId="0" xfId="0" applyFont="1" applyFill="1" applyAlignment="1" applyProtection="1">
      <alignment horizontal="left"/>
    </xf>
    <xf numFmtId="0" fontId="0" fillId="2" borderId="0" xfId="0" applyFill="1" applyBorder="1" applyAlignment="1" applyProtection="1">
      <alignment vertical="top"/>
    </xf>
    <xf numFmtId="0" fontId="28" fillId="2" borderId="0" xfId="0" applyFont="1" applyFill="1" applyAlignment="1" applyProtection="1">
      <alignment horizontal="left" vertical="center" wrapText="1"/>
    </xf>
    <xf numFmtId="0" fontId="10" fillId="4" borderId="7" xfId="0" applyFont="1" applyFill="1" applyBorder="1" applyAlignment="1" applyProtection="1">
      <alignment horizontal="center" vertical="center" wrapText="1"/>
    </xf>
    <xf numFmtId="0" fontId="12" fillId="7" borderId="33"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7"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5" xfId="0" applyFont="1" applyFill="1" applyBorder="1" applyAlignment="1" applyProtection="1">
      <alignment horizontal="left" vertical="top" wrapText="1"/>
    </xf>
    <xf numFmtId="0" fontId="11" fillId="2" borderId="0" xfId="0" applyFont="1" applyFill="1" applyBorder="1" applyProtection="1"/>
    <xf numFmtId="0" fontId="9" fillId="4" borderId="61"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12" fillId="7"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4" fillId="2" borderId="0" xfId="0" applyFont="1" applyFill="1" applyAlignment="1" applyProtection="1">
      <alignment horizontal="center" vertical="top"/>
    </xf>
    <xf numFmtId="0" fontId="6" fillId="2" borderId="0" xfId="0" applyFont="1" applyFill="1" applyBorder="1" applyAlignment="1" applyProtection="1">
      <alignment vertical="center" wrapText="1"/>
    </xf>
    <xf numFmtId="0" fontId="31" fillId="2" borderId="0" xfId="0" applyFont="1" applyFill="1" applyAlignment="1" applyProtection="1">
      <alignment vertical="center" wrapText="1"/>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47" xfId="0" applyFont="1" applyFill="1" applyBorder="1" applyAlignment="1" applyProtection="1"/>
    <xf numFmtId="0" fontId="0" fillId="2" borderId="77" xfId="0" applyFont="1" applyFill="1" applyBorder="1" applyAlignment="1" applyProtection="1"/>
    <xf numFmtId="0" fontId="0" fillId="2" borderId="49" xfId="0" applyFont="1" applyFill="1" applyBorder="1" applyAlignment="1" applyProtection="1"/>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0" fontId="9" fillId="4" borderId="61"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4" fillId="0" borderId="9" xfId="0" applyNumberFormat="1" applyFont="1" applyFill="1" applyBorder="1" applyAlignment="1" applyProtection="1">
      <alignment horizontal="center" vertical="center"/>
      <protection locked="0"/>
    </xf>
    <xf numFmtId="1" fontId="4" fillId="2" borderId="43" xfId="0" applyNumberFormat="1" applyFont="1" applyFill="1" applyBorder="1" applyAlignment="1" applyProtection="1">
      <alignment horizontal="center" vertical="center"/>
      <protection locked="0"/>
    </xf>
    <xf numFmtId="1" fontId="4" fillId="2" borderId="41" xfId="0" applyNumberFormat="1" applyFont="1" applyFill="1" applyBorder="1" applyAlignment="1" applyProtection="1">
      <alignment horizontal="center" vertical="center"/>
      <protection locked="0"/>
    </xf>
    <xf numFmtId="1" fontId="9" fillId="0" borderId="27" xfId="0" applyNumberFormat="1" applyFont="1" applyFill="1" applyBorder="1" applyAlignment="1" applyProtection="1">
      <alignment horizontal="center" vertical="center" wrapText="1"/>
      <protection locked="0"/>
    </xf>
    <xf numFmtId="1" fontId="4" fillId="0" borderId="28" xfId="0" applyNumberFormat="1" applyFont="1" applyFill="1" applyBorder="1" applyAlignment="1" applyProtection="1">
      <alignment horizontal="center" vertical="center"/>
      <protection locked="0"/>
    </xf>
    <xf numFmtId="1" fontId="9" fillId="0" borderId="54" xfId="0" applyNumberFormat="1" applyFont="1" applyFill="1" applyBorder="1" applyAlignment="1" applyProtection="1">
      <alignment horizontal="center" vertical="center" wrapText="1"/>
      <protection locked="0"/>
    </xf>
    <xf numFmtId="1" fontId="9" fillId="0" borderId="52" xfId="0" applyNumberFormat="1" applyFont="1" applyFill="1" applyBorder="1" applyAlignment="1" applyProtection="1">
      <alignment horizontal="center" vertical="center" wrapText="1"/>
      <protection locked="0"/>
    </xf>
    <xf numFmtId="1" fontId="4" fillId="2" borderId="0" xfId="0" applyNumberFormat="1" applyFont="1" applyFill="1" applyAlignment="1" applyProtection="1">
      <alignment vertical="center"/>
    </xf>
    <xf numFmtId="1" fontId="4" fillId="2" borderId="7" xfId="0" applyNumberFormat="1" applyFont="1" applyFill="1" applyBorder="1" applyAlignment="1" applyProtection="1">
      <alignment horizontal="center" vertical="center"/>
      <protection locked="0"/>
    </xf>
    <xf numFmtId="0" fontId="4" fillId="2" borderId="0" xfId="0" applyFont="1" applyFill="1" applyAlignment="1" applyProtection="1">
      <alignment horizontal="left" vertical="center" wrapText="1"/>
    </xf>
    <xf numFmtId="0" fontId="30" fillId="0" borderId="0" xfId="0" applyFont="1" applyFill="1" applyBorder="1" applyAlignment="1" applyProtection="1">
      <alignment horizontal="left" vertical="top" wrapText="1"/>
      <protection locked="0"/>
    </xf>
    <xf numFmtId="0" fontId="36" fillId="2" borderId="0" xfId="0" applyFont="1" applyFill="1" applyAlignment="1" applyProtection="1">
      <alignment vertical="center" wrapText="1"/>
    </xf>
    <xf numFmtId="0" fontId="30" fillId="0" borderId="0" xfId="0" applyFont="1" applyFill="1" applyBorder="1" applyAlignment="1" applyProtection="1">
      <alignment vertical="top" wrapText="1"/>
      <protection locked="0"/>
    </xf>
    <xf numFmtId="0" fontId="11"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6" fillId="2" borderId="0" xfId="0" applyFont="1" applyFill="1" applyAlignment="1" applyProtection="1">
      <alignment vertical="center"/>
      <protection hidden="1"/>
    </xf>
    <xf numFmtId="0" fontId="6" fillId="6" borderId="0" xfId="0" applyFont="1" applyFill="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6" borderId="0" xfId="0" applyFont="1" applyFill="1" applyAlignment="1" applyProtection="1">
      <alignment horizontal="center" vertical="center"/>
      <protection hidden="1"/>
    </xf>
    <xf numFmtId="0" fontId="11" fillId="2" borderId="0" xfId="0" applyFont="1" applyFill="1" applyAlignment="1">
      <alignment vertical="center" wrapText="1"/>
    </xf>
    <xf numFmtId="0" fontId="4" fillId="6" borderId="0" xfId="0" applyFont="1" applyFill="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center" vertical="center"/>
      <protection hidden="1"/>
    </xf>
    <xf numFmtId="0" fontId="40" fillId="2" borderId="0" xfId="0" applyFont="1" applyFill="1" applyAlignment="1">
      <alignment horizontal="left" vertical="center" wrapText="1"/>
    </xf>
    <xf numFmtId="0" fontId="6" fillId="2" borderId="0" xfId="0" applyFont="1" applyFill="1" applyAlignment="1">
      <alignment vertical="top"/>
    </xf>
    <xf numFmtId="0" fontId="10" fillId="2" borderId="0" xfId="0" applyFont="1" applyFill="1" applyAlignment="1">
      <alignment horizontal="center" vertical="center"/>
    </xf>
    <xf numFmtId="0" fontId="4" fillId="2" borderId="0" xfId="0" applyFont="1" applyFill="1" applyAlignment="1">
      <alignment horizontal="left" vertical="center"/>
    </xf>
    <xf numFmtId="0" fontId="10" fillId="2" borderId="0" xfId="0" applyFont="1" applyFill="1" applyAlignment="1">
      <alignment horizontal="center" vertical="center" wrapText="1"/>
    </xf>
    <xf numFmtId="0" fontId="4" fillId="2" borderId="0" xfId="0" applyFont="1" applyFill="1" applyAlignment="1">
      <alignment horizontal="center" vertical="center" wrapText="1"/>
    </xf>
    <xf numFmtId="0" fontId="1" fillId="3" borderId="7" xfId="0" applyFont="1" applyFill="1" applyBorder="1" applyAlignment="1">
      <alignment horizontal="center" vertical="center" wrapText="1"/>
    </xf>
    <xf numFmtId="0" fontId="4" fillId="2" borderId="0" xfId="0" applyFont="1" applyFill="1" applyAlignment="1">
      <alignment horizontal="justify" vertical="center" wrapText="1"/>
    </xf>
    <xf numFmtId="0" fontId="10" fillId="2" borderId="0" xfId="0" applyFont="1" applyFill="1" applyAlignment="1">
      <alignment horizontal="justify" vertical="center" wrapText="1"/>
    </xf>
    <xf numFmtId="0" fontId="10" fillId="2" borderId="0" xfId="0" applyFont="1" applyFill="1" applyAlignment="1">
      <alignment vertical="center" wrapText="1"/>
    </xf>
    <xf numFmtId="0" fontId="4" fillId="2" borderId="0" xfId="0" applyFont="1" applyFill="1" applyAlignment="1">
      <alignment vertical="center" wrapText="1"/>
    </xf>
    <xf numFmtId="0" fontId="40" fillId="2" borderId="0" xfId="0" applyFont="1" applyFill="1" applyAlignment="1">
      <alignment vertical="center" wrapText="1"/>
    </xf>
    <xf numFmtId="0" fontId="40" fillId="2" borderId="0" xfId="0" applyFont="1" applyFill="1" applyAlignment="1">
      <alignment horizontal="center" vertical="center" wrapText="1"/>
    </xf>
    <xf numFmtId="0" fontId="6" fillId="2" borderId="0" xfId="0" applyFont="1" applyFill="1" applyAlignment="1">
      <alignment vertical="top" wrapText="1"/>
    </xf>
    <xf numFmtId="0" fontId="10" fillId="0" borderId="0" xfId="0" applyFont="1" applyAlignment="1">
      <alignment vertical="center" wrapText="1"/>
    </xf>
    <xf numFmtId="0" fontId="10" fillId="0" borderId="0" xfId="0" applyFont="1" applyAlignment="1" applyProtection="1">
      <alignment horizontal="center" vertical="center"/>
      <protection hidden="1"/>
    </xf>
    <xf numFmtId="0" fontId="0" fillId="2" borderId="0" xfId="0" applyFill="1" applyAlignment="1">
      <alignment horizontal="justify" vertical="center" wrapText="1"/>
    </xf>
    <xf numFmtId="0" fontId="0" fillId="2" borderId="0" xfId="0" applyFill="1" applyAlignment="1">
      <alignment horizontal="left" vertical="center"/>
    </xf>
    <xf numFmtId="0" fontId="4" fillId="2" borderId="0" xfId="0" applyFont="1" applyFill="1" applyAlignment="1">
      <alignment horizontal="justify" vertical="top" wrapText="1"/>
    </xf>
    <xf numFmtId="0" fontId="1" fillId="3" borderId="18" xfId="0" applyFont="1" applyFill="1" applyBorder="1" applyAlignment="1">
      <alignment horizontal="center" vertical="center" wrapText="1"/>
    </xf>
    <xf numFmtId="0" fontId="11" fillId="0" borderId="0" xfId="0" applyFont="1" applyAlignment="1">
      <alignment vertical="center" wrapText="1"/>
    </xf>
    <xf numFmtId="0" fontId="4" fillId="2" borderId="0" xfId="0" applyFont="1" applyFill="1" applyAlignment="1" applyProtection="1">
      <alignment horizontal="left" vertical="top" wrapText="1"/>
    </xf>
    <xf numFmtId="0" fontId="4" fillId="2" borderId="0" xfId="0" applyFont="1" applyFill="1" applyAlignment="1" applyProtection="1">
      <alignment horizontal="left" vertical="center" wrapText="1"/>
    </xf>
    <xf numFmtId="0" fontId="4" fillId="2" borderId="0" xfId="0" applyFont="1" applyFill="1" applyBorder="1" applyAlignment="1" applyProtection="1">
      <alignment horizontal="left" vertical="top" wrapText="1"/>
    </xf>
    <xf numFmtId="0" fontId="4" fillId="4" borderId="0" xfId="0" applyFont="1" applyFill="1" applyBorder="1" applyAlignment="1" applyProtection="1">
      <alignment horizontal="center" vertical="center" wrapText="1"/>
    </xf>
    <xf numFmtId="0" fontId="4" fillId="2" borderId="0" xfId="0" applyFont="1" applyFill="1" applyAlignment="1">
      <alignment vertical="center"/>
    </xf>
    <xf numFmtId="0" fontId="4" fillId="2" borderId="0" xfId="0" applyFont="1" applyFill="1" applyAlignment="1">
      <alignment horizontal="center" vertical="top"/>
    </xf>
    <xf numFmtId="0" fontId="9" fillId="4" borderId="35" xfId="0" applyFont="1" applyFill="1" applyBorder="1" applyAlignment="1">
      <alignment horizontal="center" vertical="center" wrapText="1"/>
    </xf>
    <xf numFmtId="1" fontId="9" fillId="0" borderId="9" xfId="0" applyNumberFormat="1" applyFont="1" applyBorder="1" applyAlignment="1" applyProtection="1">
      <alignment horizontal="center" vertical="center" wrapText="1"/>
      <protection locked="0"/>
    </xf>
    <xf numFmtId="1" fontId="4" fillId="5" borderId="30" xfId="0" applyNumberFormat="1" applyFont="1" applyFill="1" applyBorder="1" applyAlignment="1">
      <alignment horizontal="center" vertical="center" wrapText="1"/>
    </xf>
    <xf numFmtId="0" fontId="4" fillId="0" borderId="0" xfId="0" applyFont="1" applyAlignment="1">
      <alignment horizontal="justify" vertical="center" wrapText="1"/>
    </xf>
    <xf numFmtId="0" fontId="9" fillId="2" borderId="0" xfId="0" applyFont="1" applyFill="1" applyAlignment="1">
      <alignment horizontal="justify" vertical="center" wrapText="1"/>
    </xf>
    <xf numFmtId="0" fontId="2" fillId="4" borderId="0" xfId="0" applyFont="1" applyFill="1" applyAlignment="1" applyProtection="1">
      <alignment horizontal="center" vertical="center"/>
    </xf>
    <xf numFmtId="0" fontId="4" fillId="4" borderId="0" xfId="0" applyFont="1" applyFill="1" applyAlignment="1" applyProtection="1">
      <alignment horizontal="center" vertical="center"/>
    </xf>
    <xf numFmtId="0" fontId="4"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1" fontId="4" fillId="4" borderId="0" xfId="0" applyNumberFormat="1"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0" fillId="4" borderId="0" xfId="0" applyFill="1" applyBorder="1" applyAlignment="1" applyProtection="1">
      <alignment horizontal="center" vertical="center"/>
    </xf>
    <xf numFmtId="0" fontId="0" fillId="4" borderId="0" xfId="0" applyFill="1" applyBorder="1" applyAlignment="1" applyProtection="1">
      <alignment horizontal="center" vertical="center" wrapText="1"/>
    </xf>
    <xf numFmtId="2" fontId="4" fillId="4" borderId="0" xfId="0" applyNumberFormat="1" applyFont="1" applyFill="1" applyBorder="1" applyAlignment="1" applyProtection="1">
      <alignment horizontal="center" vertical="center" wrapText="1"/>
    </xf>
    <xf numFmtId="1" fontId="0" fillId="4" borderId="0" xfId="0" applyNumberFormat="1" applyFill="1" applyBorder="1" applyAlignment="1" applyProtection="1">
      <alignment horizontal="center" vertical="center" wrapText="1"/>
    </xf>
    <xf numFmtId="0" fontId="2" fillId="4" borderId="0" xfId="0" applyFont="1" applyFill="1" applyBorder="1" applyAlignment="1" applyProtection="1">
      <alignment horizontal="center" vertical="center"/>
    </xf>
    <xf numFmtId="0" fontId="4" fillId="4" borderId="61" xfId="0" applyFont="1" applyFill="1" applyBorder="1" applyAlignment="1" applyProtection="1">
      <alignment horizontal="center" vertical="center"/>
    </xf>
    <xf numFmtId="1" fontId="4" fillId="5" borderId="44" xfId="0" applyNumberFormat="1"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0" xfId="0" applyFont="1" applyFill="1" applyBorder="1" applyAlignment="1">
      <alignment vertical="center" wrapText="1"/>
    </xf>
    <xf numFmtId="0" fontId="10" fillId="2" borderId="0" xfId="0" applyFont="1" applyFill="1" applyBorder="1" applyAlignment="1" applyProtection="1">
      <alignment horizontal="center" vertical="center"/>
      <protection hidden="1"/>
    </xf>
    <xf numFmtId="0" fontId="10" fillId="2" borderId="0" xfId="0" applyFont="1" applyFill="1" applyBorder="1" applyAlignment="1">
      <alignment horizontal="left" vertical="center" wrapText="1"/>
    </xf>
    <xf numFmtId="0" fontId="10"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11" fillId="2" borderId="0" xfId="0" applyFont="1" applyFill="1" applyBorder="1" applyAlignment="1">
      <alignment vertical="center" wrapText="1"/>
    </xf>
    <xf numFmtId="0" fontId="11" fillId="2" borderId="0" xfId="0" applyFont="1" applyFill="1" applyBorder="1" applyAlignment="1" applyProtection="1">
      <alignment horizontal="center" vertical="center"/>
      <protection hidden="1"/>
    </xf>
    <xf numFmtId="0" fontId="11" fillId="2" borderId="0" xfId="0" applyFont="1" applyFill="1" applyBorder="1"/>
    <xf numFmtId="0" fontId="11" fillId="2" borderId="0" xfId="0" applyFont="1" applyFill="1" applyBorder="1" applyAlignment="1">
      <alignment horizontal="center" vertical="center" wrapText="1"/>
    </xf>
    <xf numFmtId="0" fontId="1" fillId="2" borderId="0" xfId="0" applyFont="1" applyFill="1" applyBorder="1" applyAlignment="1">
      <alignment vertical="center" wrapText="1"/>
    </xf>
    <xf numFmtId="0" fontId="4" fillId="2" borderId="0" xfId="0" applyFont="1" applyFill="1" applyAlignment="1">
      <alignment vertical="top"/>
    </xf>
    <xf numFmtId="0" fontId="4" fillId="2" borderId="0" xfId="0" applyFont="1" applyFill="1" applyAlignment="1">
      <alignment vertical="top" wrapText="1"/>
    </xf>
    <xf numFmtId="0" fontId="9" fillId="2" borderId="0" xfId="0" applyFont="1" applyFill="1" applyAlignment="1">
      <alignment vertical="top"/>
    </xf>
    <xf numFmtId="0" fontId="4" fillId="0" borderId="0" xfId="0" applyFont="1" applyAlignment="1" applyProtection="1">
      <alignment vertical="top"/>
      <protection hidden="1"/>
    </xf>
    <xf numFmtId="0" fontId="4" fillId="2" borderId="0" xfId="0" applyFont="1" applyFill="1"/>
    <xf numFmtId="0" fontId="15" fillId="3" borderId="3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3" xfId="0" applyFont="1" applyFill="1" applyBorder="1" applyAlignment="1">
      <alignment horizontal="center" vertical="center" wrapText="1"/>
    </xf>
    <xf numFmtId="0" fontId="15" fillId="3" borderId="51" xfId="0" applyFont="1" applyFill="1" applyBorder="1" applyAlignment="1">
      <alignment horizontal="center" vertical="center" wrapText="1"/>
    </xf>
    <xf numFmtId="2" fontId="9" fillId="0" borderId="88" xfId="0" applyNumberFormat="1" applyFont="1" applyBorder="1" applyAlignment="1" applyProtection="1">
      <alignment horizontal="center" vertical="center" wrapText="1"/>
      <protection locked="0"/>
    </xf>
    <xf numFmtId="2" fontId="9" fillId="0" borderId="87" xfId="0" applyNumberFormat="1" applyFont="1" applyBorder="1" applyAlignment="1" applyProtection="1">
      <alignment horizontal="center" vertical="center" wrapText="1"/>
      <protection locked="0"/>
    </xf>
    <xf numFmtId="2" fontId="9" fillId="0" borderId="90" xfId="0" applyNumberFormat="1" applyFont="1" applyBorder="1" applyAlignment="1" applyProtection="1">
      <alignment horizontal="center" vertical="center" wrapText="1"/>
      <protection locked="0"/>
    </xf>
    <xf numFmtId="2" fontId="9" fillId="0" borderId="89" xfId="0" applyNumberFormat="1" applyFont="1" applyBorder="1" applyAlignment="1" applyProtection="1">
      <alignment horizontal="center" vertical="center" wrapText="1"/>
      <protection locked="0"/>
    </xf>
    <xf numFmtId="2" fontId="9" fillId="0" borderId="91" xfId="0" applyNumberFormat="1" applyFont="1" applyBorder="1" applyAlignment="1" applyProtection="1">
      <alignment horizontal="center" vertical="center" wrapText="1"/>
      <protection locked="0"/>
    </xf>
    <xf numFmtId="2" fontId="9" fillId="0" borderId="92" xfId="0" applyNumberFormat="1" applyFont="1" applyBorder="1" applyAlignment="1" applyProtection="1">
      <alignment horizontal="center" vertical="center" wrapText="1"/>
      <protection locked="0"/>
    </xf>
    <xf numFmtId="0" fontId="4" fillId="2" borderId="0" xfId="0" applyFont="1" applyFill="1" applyAlignment="1">
      <alignment horizontal="center" vertical="top" wrapText="1"/>
    </xf>
    <xf numFmtId="2" fontId="4" fillId="5" borderId="50" xfId="0" applyNumberFormat="1" applyFont="1" applyFill="1" applyBorder="1" applyAlignment="1">
      <alignment horizontal="center" vertical="center" wrapText="1"/>
    </xf>
    <xf numFmtId="2" fontId="4" fillId="5" borderId="34" xfId="0" applyNumberFormat="1" applyFont="1" applyFill="1" applyBorder="1" applyAlignment="1">
      <alignment horizontal="center" vertical="center" wrapText="1"/>
    </xf>
    <xf numFmtId="0" fontId="9" fillId="2" borderId="0" xfId="0" applyFont="1" applyFill="1" applyAlignment="1">
      <alignment vertical="center"/>
    </xf>
    <xf numFmtId="0" fontId="4" fillId="0" borderId="0" xfId="0" applyFont="1" applyAlignment="1" applyProtection="1">
      <alignment vertical="center"/>
      <protection hidden="1"/>
    </xf>
    <xf numFmtId="0" fontId="4" fillId="4" borderId="0" xfId="0" applyFont="1" applyFill="1" applyAlignment="1">
      <alignment horizontal="justify" vertical="center" wrapText="1"/>
    </xf>
    <xf numFmtId="1" fontId="4" fillId="4" borderId="0" xfId="0" applyNumberFormat="1" applyFont="1" applyFill="1" applyAlignment="1">
      <alignment horizontal="center" vertical="center" wrapText="1"/>
    </xf>
    <xf numFmtId="0" fontId="4" fillId="4" borderId="0" xfId="0" applyFont="1" applyFill="1" applyAlignment="1">
      <alignment horizontal="center" vertical="center" wrapText="1"/>
    </xf>
    <xf numFmtId="0" fontId="4" fillId="4" borderId="0" xfId="0" applyFont="1" applyFill="1" applyAlignment="1">
      <alignment vertical="center"/>
    </xf>
    <xf numFmtId="0" fontId="4" fillId="4" borderId="0" xfId="0" applyFont="1" applyFill="1" applyAlignment="1">
      <alignment horizontal="center" vertical="center"/>
    </xf>
    <xf numFmtId="10" fontId="9" fillId="0" borderId="27" xfId="1" applyNumberFormat="1" applyFont="1" applyFill="1" applyBorder="1" applyAlignment="1" applyProtection="1">
      <alignment horizontal="center" vertical="center" wrapText="1"/>
      <protection locked="0"/>
    </xf>
    <xf numFmtId="10" fontId="9" fillId="0" borderId="8" xfId="1" applyNumberFormat="1" applyFont="1" applyFill="1" applyBorder="1" applyAlignment="1" applyProtection="1">
      <alignment horizontal="center" vertical="center" wrapText="1"/>
      <protection locked="0"/>
    </xf>
    <xf numFmtId="10" fontId="4" fillId="0" borderId="28" xfId="1" applyNumberFormat="1" applyFont="1" applyFill="1" applyBorder="1" applyAlignment="1" applyProtection="1">
      <alignment horizontal="center" vertical="center"/>
      <protection locked="0"/>
    </xf>
    <xf numFmtId="10" fontId="4" fillId="0" borderId="9" xfId="1" applyNumberFormat="1" applyFont="1" applyFill="1" applyBorder="1" applyAlignment="1" applyProtection="1">
      <alignment horizontal="center" vertical="center"/>
      <protection locked="0"/>
    </xf>
    <xf numFmtId="10" fontId="9" fillId="0" borderId="54" xfId="1" applyNumberFormat="1" applyFont="1" applyFill="1" applyBorder="1" applyAlignment="1" applyProtection="1">
      <alignment horizontal="center" vertical="center" wrapText="1"/>
      <protection locked="0"/>
    </xf>
    <xf numFmtId="10" fontId="9" fillId="0" borderId="52" xfId="1" applyNumberFormat="1" applyFont="1" applyFill="1" applyBorder="1" applyAlignment="1" applyProtection="1">
      <alignment horizontal="center" vertical="center" wrapText="1"/>
      <protection locked="0"/>
    </xf>
    <xf numFmtId="1" fontId="9" fillId="0" borderId="27" xfId="0" applyNumberFormat="1" applyFont="1" applyFill="1" applyBorder="1" applyAlignment="1" applyProtection="1">
      <alignment horizontal="center" vertical="center" wrapText="1"/>
    </xf>
    <xf numFmtId="1" fontId="9" fillId="0" borderId="8" xfId="0" applyNumberFormat="1" applyFont="1" applyFill="1" applyBorder="1" applyAlignment="1" applyProtection="1">
      <alignment horizontal="center" vertical="center" wrapText="1"/>
    </xf>
    <xf numFmtId="1" fontId="4" fillId="0" borderId="28" xfId="0" applyNumberFormat="1" applyFont="1" applyFill="1" applyBorder="1" applyAlignment="1" applyProtection="1">
      <alignment horizontal="center" vertical="center"/>
    </xf>
    <xf numFmtId="1" fontId="4" fillId="0" borderId="9" xfId="0" applyNumberFormat="1" applyFont="1" applyFill="1" applyBorder="1" applyAlignment="1" applyProtection="1">
      <alignment horizontal="center" vertical="center"/>
    </xf>
    <xf numFmtId="1" fontId="9" fillId="0" borderId="54" xfId="0" applyNumberFormat="1" applyFont="1" applyFill="1" applyBorder="1" applyAlignment="1" applyProtection="1">
      <alignment horizontal="center" vertical="center" wrapText="1"/>
    </xf>
    <xf numFmtId="1" fontId="9" fillId="0" borderId="52" xfId="0" applyNumberFormat="1" applyFont="1" applyFill="1" applyBorder="1" applyAlignment="1" applyProtection="1">
      <alignment horizontal="center" vertical="center" wrapText="1"/>
    </xf>
    <xf numFmtId="1" fontId="9" fillId="0" borderId="8" xfId="0" applyNumberFormat="1" applyFont="1" applyBorder="1" applyAlignment="1" applyProtection="1">
      <alignment horizontal="center" vertical="center" wrapText="1"/>
      <protection locked="0"/>
    </xf>
    <xf numFmtId="1" fontId="4" fillId="0" borderId="27" xfId="0" applyNumberFormat="1" applyFont="1" applyBorder="1" applyAlignment="1" applyProtection="1">
      <alignment horizontal="center" vertical="center" wrapText="1"/>
      <protection locked="0"/>
    </xf>
    <xf numFmtId="1" fontId="0" fillId="5" borderId="29" xfId="0" applyNumberFormat="1" applyFill="1" applyBorder="1" applyAlignment="1">
      <alignment horizontal="center" vertical="center" wrapText="1"/>
    </xf>
    <xf numFmtId="0" fontId="2" fillId="2" borderId="0" xfId="0" applyFont="1" applyFill="1"/>
    <xf numFmtId="1" fontId="9" fillId="0" borderId="42" xfId="0" applyNumberFormat="1" applyFont="1" applyBorder="1" applyAlignment="1" applyProtection="1">
      <alignment horizontal="center" vertical="center" wrapText="1"/>
      <protection locked="0"/>
    </xf>
    <xf numFmtId="1" fontId="0" fillId="5" borderId="30" xfId="0" applyNumberFormat="1" applyFill="1" applyBorder="1" applyAlignment="1">
      <alignment horizontal="center" vertical="center" wrapText="1"/>
    </xf>
    <xf numFmtId="1" fontId="4" fillId="0" borderId="62" xfId="0" applyNumberFormat="1" applyFont="1" applyBorder="1" applyAlignment="1" applyProtection="1">
      <alignment horizontal="center" vertical="center" wrapText="1"/>
      <protection locked="0"/>
    </xf>
    <xf numFmtId="1" fontId="4" fillId="0" borderId="28" xfId="0" applyNumberFormat="1" applyFont="1" applyBorder="1" applyAlignment="1" applyProtection="1">
      <alignment horizontal="center" vertical="center" wrapText="1"/>
      <protection locked="0"/>
    </xf>
    <xf numFmtId="1" fontId="0" fillId="5" borderId="102" xfId="0" applyNumberFormat="1" applyFill="1" applyBorder="1" applyAlignment="1">
      <alignment horizontal="center" vertical="center" wrapText="1"/>
    </xf>
    <xf numFmtId="1" fontId="0" fillId="5" borderId="34" xfId="0" applyNumberFormat="1" applyFill="1" applyBorder="1" applyAlignment="1">
      <alignment horizontal="center" vertical="center" wrapText="1"/>
    </xf>
    <xf numFmtId="1" fontId="0" fillId="5" borderId="50" xfId="0" applyNumberFormat="1" applyFill="1" applyBorder="1" applyAlignment="1">
      <alignment horizontal="center" vertical="center" wrapText="1"/>
    </xf>
    <xf numFmtId="1" fontId="4" fillId="5" borderId="103" xfId="0" applyNumberFormat="1" applyFont="1" applyFill="1" applyBorder="1" applyAlignment="1">
      <alignment horizontal="center"/>
    </xf>
    <xf numFmtId="1" fontId="4" fillId="5" borderId="33" xfId="0" applyNumberFormat="1" applyFont="1" applyFill="1" applyBorder="1" applyAlignment="1">
      <alignment horizontal="center" vertical="center" wrapText="1"/>
    </xf>
    <xf numFmtId="1" fontId="4" fillId="5" borderId="34" xfId="0" applyNumberFormat="1" applyFont="1" applyFill="1" applyBorder="1" applyAlignment="1">
      <alignment horizontal="center" vertical="center" wrapText="1"/>
    </xf>
    <xf numFmtId="1" fontId="4" fillId="5" borderId="50" xfId="0" applyNumberFormat="1" applyFont="1" applyFill="1" applyBorder="1" applyAlignment="1">
      <alignment horizontal="center" vertical="center" wrapText="1"/>
    </xf>
    <xf numFmtId="1" fontId="4" fillId="5" borderId="103" xfId="0" applyNumberFormat="1" applyFont="1" applyFill="1" applyBorder="1" applyAlignment="1">
      <alignment horizontal="center" vertical="center"/>
    </xf>
    <xf numFmtId="2" fontId="9" fillId="0" borderId="8" xfId="0" applyNumberFormat="1" applyFont="1" applyBorder="1" applyAlignment="1" applyProtection="1">
      <alignment horizontal="center" vertical="center" wrapText="1"/>
      <protection locked="0"/>
    </xf>
    <xf numFmtId="2" fontId="4" fillId="0" borderId="27" xfId="0" applyNumberFormat="1" applyFont="1" applyBorder="1" applyAlignment="1" applyProtection="1">
      <alignment horizontal="center" vertical="center" wrapText="1"/>
      <protection locked="0"/>
    </xf>
    <xf numFmtId="2" fontId="4" fillId="5" borderId="103" xfId="0" applyNumberFormat="1" applyFont="1" applyFill="1" applyBorder="1" applyAlignment="1">
      <alignment horizontal="center" vertical="center"/>
    </xf>
    <xf numFmtId="2" fontId="4" fillId="5" borderId="29" xfId="0" applyNumberFormat="1" applyFont="1" applyFill="1" applyBorder="1" applyAlignment="1">
      <alignment horizontal="center" vertical="center" wrapText="1"/>
    </xf>
    <xf numFmtId="0" fontId="2" fillId="2" borderId="0" xfId="0" applyFont="1" applyFill="1" applyAlignment="1" applyProtection="1">
      <alignment wrapText="1"/>
      <protection hidden="1"/>
    </xf>
    <xf numFmtId="0" fontId="2" fillId="2" borderId="0" xfId="0" applyFont="1" applyFill="1" applyAlignment="1" applyProtection="1">
      <alignment wrapText="1"/>
    </xf>
    <xf numFmtId="0" fontId="6" fillId="2" borderId="0" xfId="0" applyFont="1" applyFill="1" applyAlignment="1" applyProtection="1">
      <alignment horizontal="left" vertical="top" wrapText="1"/>
    </xf>
    <xf numFmtId="0" fontId="4" fillId="4" borderId="10" xfId="0" applyFont="1" applyFill="1" applyBorder="1" applyAlignment="1" applyProtection="1">
      <alignment horizontal="left" vertical="center" wrapText="1"/>
    </xf>
    <xf numFmtId="0" fontId="0" fillId="2" borderId="0" xfId="0" applyFill="1" applyAlignment="1" applyProtection="1">
      <alignment wrapText="1"/>
    </xf>
    <xf numFmtId="1" fontId="4" fillId="2" borderId="7" xfId="0" applyNumberFormat="1" applyFont="1" applyFill="1" applyBorder="1" applyAlignment="1" applyProtection="1">
      <alignment horizontal="center" vertical="center" wrapText="1"/>
      <protection locked="0"/>
    </xf>
    <xf numFmtId="0" fontId="4" fillId="2" borderId="0" xfId="0" applyFont="1" applyFill="1" applyAlignment="1" applyProtection="1">
      <alignment wrapText="1"/>
    </xf>
    <xf numFmtId="2" fontId="9" fillId="0" borderId="27" xfId="0" applyNumberFormat="1" applyFont="1" applyBorder="1" applyAlignment="1" applyProtection="1">
      <alignment horizontal="center" vertical="center" wrapText="1"/>
      <protection locked="0"/>
    </xf>
    <xf numFmtId="2" fontId="4" fillId="0" borderId="28" xfId="0" applyNumberFormat="1" applyFont="1" applyBorder="1" applyAlignment="1" applyProtection="1">
      <alignment horizontal="center" vertical="center"/>
      <protection locked="0"/>
    </xf>
    <xf numFmtId="2" fontId="4" fillId="0" borderId="9" xfId="0" applyNumberFormat="1" applyFont="1" applyBorder="1" applyAlignment="1" applyProtection="1">
      <alignment horizontal="center" vertical="center"/>
      <protection locked="0"/>
    </xf>
    <xf numFmtId="2" fontId="9" fillId="0" borderId="54" xfId="0" applyNumberFormat="1" applyFont="1" applyBorder="1" applyAlignment="1" applyProtection="1">
      <alignment horizontal="center" vertical="center" wrapText="1"/>
      <protection locked="0"/>
    </xf>
    <xf numFmtId="2" fontId="9" fillId="0" borderId="52" xfId="0" applyNumberFormat="1" applyFont="1" applyBorder="1" applyAlignment="1" applyProtection="1">
      <alignment horizontal="center" vertical="center" wrapText="1"/>
      <protection locked="0"/>
    </xf>
    <xf numFmtId="1" fontId="9" fillId="0" borderId="21" xfId="0" applyNumberFormat="1" applyFont="1" applyBorder="1" applyAlignment="1" applyProtection="1">
      <alignment horizontal="center" vertical="center" wrapText="1"/>
      <protection locked="0"/>
    </xf>
    <xf numFmtId="1" fontId="4" fillId="0" borderId="22" xfId="0" applyNumberFormat="1" applyFont="1" applyBorder="1" applyAlignment="1" applyProtection="1">
      <alignment horizontal="center" vertical="center"/>
      <protection locked="0"/>
    </xf>
    <xf numFmtId="1" fontId="9" fillId="0" borderId="23" xfId="0" applyNumberFormat="1" applyFont="1" applyBorder="1" applyAlignment="1" applyProtection="1">
      <alignment horizontal="center" vertical="center" wrapText="1"/>
      <protection locked="0"/>
    </xf>
    <xf numFmtId="1" fontId="4" fillId="5" borderId="29" xfId="0" applyNumberFormat="1" applyFont="1" applyFill="1" applyBorder="1" applyAlignment="1">
      <alignment horizontal="center" vertical="center" wrapText="1"/>
    </xf>
    <xf numFmtId="1" fontId="9" fillId="0" borderId="28" xfId="0" applyNumberFormat="1" applyFont="1" applyBorder="1" applyAlignment="1" applyProtection="1">
      <alignment horizontal="center" vertical="center" wrapText="1"/>
      <protection locked="0"/>
    </xf>
    <xf numFmtId="1" fontId="4" fillId="5" borderId="102" xfId="0" applyNumberFormat="1" applyFont="1" applyFill="1" applyBorder="1" applyAlignment="1">
      <alignment horizontal="center" vertical="center" wrapText="1"/>
    </xf>
    <xf numFmtId="1" fontId="4" fillId="5" borderId="36" xfId="0" applyNumberFormat="1" applyFont="1" applyFill="1" applyBorder="1" applyAlignment="1">
      <alignment horizontal="center" vertical="center" wrapText="1"/>
    </xf>
    <xf numFmtId="1" fontId="4" fillId="5" borderId="37" xfId="0" applyNumberFormat="1" applyFont="1" applyFill="1" applyBorder="1" applyAlignment="1">
      <alignment horizontal="center" vertical="center"/>
    </xf>
    <xf numFmtId="0" fontId="1" fillId="2" borderId="0" xfId="0" applyFont="1" applyFill="1" applyAlignment="1" applyProtection="1">
      <alignment vertical="center"/>
    </xf>
    <xf numFmtId="0" fontId="0" fillId="2" borderId="0" xfId="0" applyFill="1" applyAlignment="1" applyProtection="1">
      <alignment horizontal="left" vertical="center"/>
    </xf>
    <xf numFmtId="0" fontId="1" fillId="3" borderId="7" xfId="0" applyFont="1" applyFill="1" applyBorder="1" applyAlignment="1" applyProtection="1">
      <alignment horizontal="left" vertical="center" wrapText="1"/>
    </xf>
    <xf numFmtId="0" fontId="1" fillId="3" borderId="7" xfId="0" applyFont="1" applyFill="1" applyBorder="1" applyAlignment="1" applyProtection="1">
      <alignment vertical="center" wrapText="1"/>
    </xf>
    <xf numFmtId="0" fontId="1" fillId="3" borderId="18" xfId="0" applyFont="1" applyFill="1" applyBorder="1" applyAlignment="1" applyProtection="1">
      <alignment vertical="center" wrapText="1"/>
    </xf>
    <xf numFmtId="0" fontId="0" fillId="0" borderId="0" xfId="0" applyAlignment="1" applyProtection="1">
      <alignment vertical="center"/>
    </xf>
    <xf numFmtId="0" fontId="1" fillId="2" borderId="0" xfId="0" applyFont="1" applyFill="1" applyBorder="1" applyAlignment="1" applyProtection="1">
      <alignment horizontal="left" vertical="center" wrapText="1"/>
    </xf>
    <xf numFmtId="0" fontId="0" fillId="2" borderId="0" xfId="0" applyFill="1" applyBorder="1" applyAlignment="1" applyProtection="1">
      <alignment vertical="top" wrapText="1"/>
      <protection locked="0"/>
    </xf>
    <xf numFmtId="0" fontId="2" fillId="2" borderId="0" xfId="0" applyFont="1" applyFill="1" applyBorder="1" applyAlignment="1" applyProtection="1">
      <alignment horizontal="left"/>
    </xf>
    <xf numFmtId="0" fontId="0" fillId="2" borderId="0" xfId="0" applyFill="1" applyBorder="1" applyProtection="1"/>
    <xf numFmtId="0" fontId="0" fillId="2" borderId="0" xfId="0" applyFill="1" applyBorder="1" applyAlignment="1" applyProtection="1">
      <alignment horizontal="left"/>
    </xf>
    <xf numFmtId="0" fontId="0" fillId="2" borderId="0" xfId="0" applyFont="1" applyFill="1" applyBorder="1" applyAlignment="1" applyProtection="1">
      <alignment vertical="top" wrapText="1"/>
      <protection locked="0"/>
    </xf>
    <xf numFmtId="0" fontId="2" fillId="2" borderId="0" xfId="0" applyFont="1" applyFill="1" applyBorder="1" applyAlignment="1" applyProtection="1">
      <alignment vertical="top"/>
    </xf>
    <xf numFmtId="0" fontId="0" fillId="2" borderId="0" xfId="0" applyFill="1" applyBorder="1" applyAlignment="1" applyProtection="1">
      <alignment horizontal="center" vertical="center"/>
      <protection locked="0"/>
    </xf>
    <xf numFmtId="0" fontId="2" fillId="2" borderId="0" xfId="0" applyFont="1" applyFill="1" applyBorder="1" applyAlignment="1" applyProtection="1">
      <alignment vertical="center" wrapText="1"/>
    </xf>
    <xf numFmtId="0" fontId="1" fillId="2" borderId="0" xfId="0" applyFont="1" applyFill="1" applyBorder="1" applyAlignment="1" applyProtection="1">
      <alignment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1" fontId="4" fillId="2" borderId="8" xfId="0" applyNumberFormat="1" applyFont="1" applyFill="1" applyBorder="1" applyAlignment="1" applyProtection="1">
      <alignment horizontal="center" vertical="center"/>
      <protection locked="0"/>
    </xf>
    <xf numFmtId="0" fontId="29" fillId="4" borderId="31" xfId="0" applyFont="1" applyFill="1" applyBorder="1" applyAlignment="1" applyProtection="1">
      <alignment horizontal="center" vertical="center" wrapText="1"/>
    </xf>
    <xf numFmtId="1" fontId="4" fillId="2" borderId="52" xfId="0" applyNumberFormat="1" applyFont="1" applyFill="1" applyBorder="1" applyAlignment="1" applyProtection="1">
      <alignment horizontal="center" vertical="center"/>
      <protection locked="0"/>
    </xf>
    <xf numFmtId="0" fontId="4" fillId="2" borderId="0" xfId="0" applyFont="1" applyFill="1" applyAlignment="1">
      <alignment horizontal="left" vertical="top" wrapText="1"/>
    </xf>
    <xf numFmtId="0" fontId="2" fillId="4" borderId="0" xfId="0" applyFont="1" applyFill="1" applyAlignment="1">
      <alignment vertical="center"/>
    </xf>
    <xf numFmtId="0" fontId="11" fillId="2" borderId="0" xfId="0" applyFont="1" applyFill="1"/>
    <xf numFmtId="0" fontId="2" fillId="0" borderId="0" xfId="0" applyFont="1" applyProtection="1">
      <protection hidden="1"/>
    </xf>
    <xf numFmtId="0" fontId="4" fillId="2" borderId="0" xfId="0" applyFont="1" applyFill="1" applyBorder="1" applyAlignment="1" applyProtection="1">
      <alignment horizontal="justify" vertical="top" wrapText="1"/>
    </xf>
    <xf numFmtId="0" fontId="10" fillId="2" borderId="7" xfId="0" applyFont="1" applyFill="1" applyBorder="1" applyAlignment="1">
      <alignment horizontal="center" vertical="center" wrapText="1"/>
    </xf>
    <xf numFmtId="0" fontId="0" fillId="2" borderId="7" xfId="0" applyFill="1" applyBorder="1" applyAlignment="1" applyProtection="1">
      <alignment horizontal="left" vertical="top" wrapText="1"/>
      <protection locked="0"/>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4" fillId="2" borderId="0" xfId="0" applyFont="1" applyFill="1" applyAlignment="1" applyProtection="1">
      <alignment horizontal="left" vertical="top"/>
    </xf>
    <xf numFmtId="0" fontId="2" fillId="2" borderId="0" xfId="0" applyFont="1" applyFill="1" applyAlignment="1">
      <alignment horizontal="left"/>
    </xf>
    <xf numFmtId="0" fontId="4" fillId="4" borderId="0" xfId="0" applyFont="1" applyFill="1" applyAlignment="1">
      <alignment horizontal="left" vertical="center"/>
    </xf>
    <xf numFmtId="0" fontId="10" fillId="2" borderId="0" xfId="0" applyFont="1" applyFill="1" applyAlignment="1">
      <alignment horizontal="left" vertical="center"/>
    </xf>
    <xf numFmtId="0" fontId="0" fillId="0" borderId="0" xfId="0" applyAlignment="1">
      <alignment horizontal="left" vertical="center"/>
    </xf>
    <xf numFmtId="9" fontId="2" fillId="2" borderId="0" xfId="1" applyFont="1" applyFill="1" applyProtection="1"/>
    <xf numFmtId="9" fontId="2" fillId="2" borderId="0" xfId="1" applyFont="1" applyFill="1" applyAlignment="1" applyProtection="1">
      <alignment wrapText="1"/>
    </xf>
    <xf numFmtId="0" fontId="9" fillId="2" borderId="0" xfId="0" applyFont="1" applyFill="1" applyBorder="1" applyAlignment="1" applyProtection="1">
      <alignment vertical="top" wrapText="1"/>
    </xf>
    <xf numFmtId="0" fontId="2" fillId="2" borderId="0" xfId="0" applyFont="1" applyFill="1" applyAlignment="1" applyProtection="1"/>
    <xf numFmtId="0" fontId="9" fillId="2" borderId="0" xfId="0" applyFont="1" applyFill="1" applyAlignment="1">
      <alignment vertical="top" wrapText="1"/>
    </xf>
    <xf numFmtId="0" fontId="10" fillId="2" borderId="0" xfId="0" applyFont="1" applyFill="1" applyBorder="1" applyAlignment="1" applyProtection="1">
      <alignment vertical="top"/>
    </xf>
    <xf numFmtId="0" fontId="2" fillId="2" borderId="0" xfId="0" applyFont="1" applyFill="1" applyAlignment="1">
      <alignment vertical="center"/>
    </xf>
    <xf numFmtId="0" fontId="9" fillId="2" borderId="0" xfId="0" applyFont="1" applyFill="1" applyAlignment="1">
      <alignment horizontal="left" vertical="center"/>
    </xf>
    <xf numFmtId="0" fontId="9" fillId="2" borderId="0" xfId="0" applyFont="1" applyFill="1" applyAlignment="1">
      <alignment vertical="center" wrapText="1"/>
    </xf>
    <xf numFmtId="0" fontId="4" fillId="2" borderId="0" xfId="0" applyFont="1" applyFill="1" applyAlignment="1">
      <alignment horizontal="right" vertical="top"/>
    </xf>
    <xf numFmtId="3" fontId="4" fillId="2" borderId="0" xfId="0" applyNumberFormat="1" applyFont="1" applyFill="1" applyAlignment="1">
      <alignment vertical="center"/>
    </xf>
    <xf numFmtId="0" fontId="1" fillId="3" borderId="7" xfId="0" applyFont="1" applyFill="1" applyBorder="1" applyAlignment="1">
      <alignment horizontal="left" vertical="center" wrapText="1"/>
    </xf>
    <xf numFmtId="0" fontId="11" fillId="2" borderId="0" xfId="0" applyFont="1" applyFill="1" applyAlignment="1">
      <alignment horizontal="center" vertical="center" wrapText="1"/>
    </xf>
    <xf numFmtId="0" fontId="2" fillId="2" borderId="0" xfId="0" applyFont="1" applyFill="1" applyAlignment="1">
      <alignment vertical="center" wrapText="1"/>
    </xf>
    <xf numFmtId="0" fontId="4" fillId="2" borderId="0" xfId="0" applyFont="1" applyFill="1" applyBorder="1" applyAlignment="1" applyProtection="1">
      <alignment horizontal="justify" vertical="center" wrapText="1"/>
    </xf>
    <xf numFmtId="2" fontId="9" fillId="0" borderId="19" xfId="0" applyNumberFormat="1" applyFont="1" applyBorder="1" applyAlignment="1" applyProtection="1">
      <alignment horizontal="center" vertical="center" wrapText="1"/>
      <protection locked="0"/>
    </xf>
    <xf numFmtId="2" fontId="4" fillId="0" borderId="95" xfId="0" applyNumberFormat="1" applyFont="1" applyBorder="1" applyAlignment="1" applyProtection="1">
      <alignment horizontal="center" vertical="center" wrapText="1"/>
      <protection locked="0"/>
    </xf>
    <xf numFmtId="2" fontId="4" fillId="5" borderId="102" xfId="0" applyNumberFormat="1" applyFont="1" applyFill="1" applyBorder="1" applyAlignment="1">
      <alignment horizontal="center" vertical="center" wrapText="1"/>
    </xf>
    <xf numFmtId="0" fontId="28" fillId="2" borderId="0" xfId="0" applyFont="1" applyFill="1" applyAlignment="1">
      <alignment horizontal="left" vertical="center" wrapText="1"/>
    </xf>
    <xf numFmtId="0" fontId="38" fillId="2" borderId="74" xfId="2" applyFont="1" applyFill="1" applyBorder="1" applyAlignment="1" applyProtection="1">
      <alignment horizontal="center" vertical="top" wrapText="1"/>
    </xf>
    <xf numFmtId="0" fontId="39" fillId="2" borderId="75" xfId="0" applyFont="1" applyFill="1" applyBorder="1" applyAlignment="1" applyProtection="1">
      <alignment horizontal="center" vertical="top" wrapText="1"/>
    </xf>
    <xf numFmtId="0" fontId="39" fillId="2" borderId="76" xfId="0" applyFont="1" applyFill="1" applyBorder="1" applyAlignment="1" applyProtection="1">
      <alignment horizontal="center" vertical="top" wrapText="1"/>
    </xf>
    <xf numFmtId="0" fontId="13" fillId="2" borderId="46"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46"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8"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47" xfId="0" applyFill="1" applyBorder="1" applyAlignment="1">
      <alignment horizontal="center"/>
    </xf>
    <xf numFmtId="0" fontId="0" fillId="2" borderId="0" xfId="0" applyFill="1" applyBorder="1" applyAlignment="1">
      <alignment horizontal="center"/>
    </xf>
    <xf numFmtId="0" fontId="0" fillId="2" borderId="77" xfId="0" applyFill="1" applyBorder="1" applyAlignment="1">
      <alignment horizontal="center"/>
    </xf>
    <xf numFmtId="0" fontId="0" fillId="2" borderId="6" xfId="0" applyFill="1" applyBorder="1" applyAlignment="1">
      <alignment horizontal="center"/>
    </xf>
    <xf numFmtId="0" fontId="0" fillId="2" borderId="49" xfId="0" applyFill="1" applyBorder="1" applyAlignment="1">
      <alignment horizontal="center"/>
    </xf>
    <xf numFmtId="0" fontId="4" fillId="2" borderId="72"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2" borderId="73" xfId="0" applyFont="1" applyFill="1" applyBorder="1" applyAlignment="1" applyProtection="1">
      <alignment horizontal="center" vertical="center" wrapText="1"/>
    </xf>
    <xf numFmtId="0" fontId="0" fillId="0" borderId="64" xfId="0" applyFont="1" applyFill="1" applyBorder="1" applyAlignment="1" applyProtection="1">
      <alignment horizontal="center" vertical="center" wrapText="1"/>
      <protection locked="0"/>
    </xf>
    <xf numFmtId="0" fontId="0" fillId="0" borderId="65" xfId="0" applyFont="1" applyFill="1" applyBorder="1" applyAlignment="1" applyProtection="1">
      <alignment horizontal="center" vertical="center" wrapText="1"/>
      <protection locked="0"/>
    </xf>
    <xf numFmtId="0" fontId="0" fillId="0" borderId="66" xfId="0" applyFont="1" applyFill="1" applyBorder="1" applyAlignment="1" applyProtection="1">
      <alignment horizontal="center" vertical="center" wrapText="1"/>
      <protection locked="0"/>
    </xf>
    <xf numFmtId="0" fontId="6" fillId="2" borderId="68"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xf>
    <xf numFmtId="0" fontId="4" fillId="0" borderId="64" xfId="0" applyFont="1" applyFill="1" applyBorder="1" applyAlignment="1" applyProtection="1">
      <alignment horizontal="left" vertical="top" wrapText="1"/>
      <protection locked="0"/>
    </xf>
    <xf numFmtId="0" fontId="4" fillId="0" borderId="65" xfId="0" applyFont="1" applyFill="1" applyBorder="1" applyAlignment="1" applyProtection="1">
      <alignment horizontal="left" vertical="top" wrapText="1"/>
      <protection locked="0"/>
    </xf>
    <xf numFmtId="0" fontId="4" fillId="0" borderId="66" xfId="0" applyFont="1" applyFill="1" applyBorder="1" applyAlignment="1" applyProtection="1">
      <alignment horizontal="left" vertical="top" wrapText="1"/>
      <protection locked="0"/>
    </xf>
    <xf numFmtId="0" fontId="25" fillId="3" borderId="69" xfId="0" applyFont="1" applyFill="1" applyBorder="1" applyAlignment="1" applyProtection="1">
      <alignment horizontal="center" vertical="center" wrapText="1"/>
    </xf>
    <xf numFmtId="0" fontId="25" fillId="3" borderId="70" xfId="0" applyFont="1" applyFill="1" applyBorder="1" applyAlignment="1" applyProtection="1">
      <alignment horizontal="center" vertical="center" wrapText="1"/>
    </xf>
    <xf numFmtId="0" fontId="25" fillId="3" borderId="71"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4" fillId="2" borderId="0" xfId="0" applyNumberFormat="1" applyFont="1" applyFill="1" applyBorder="1" applyAlignment="1" applyProtection="1">
      <alignment horizontal="justify" vertical="top" wrapText="1"/>
    </xf>
    <xf numFmtId="0" fontId="6" fillId="8" borderId="78" xfId="0" applyFont="1" applyFill="1" applyBorder="1" applyAlignment="1">
      <alignment horizontal="center" vertical="center"/>
    </xf>
    <xf numFmtId="0" fontId="6" fillId="8" borderId="79" xfId="0" applyFont="1" applyFill="1" applyBorder="1" applyAlignment="1">
      <alignment horizontal="center" vertical="center"/>
    </xf>
    <xf numFmtId="0" fontId="6" fillId="8" borderId="80" xfId="0" applyFont="1" applyFill="1" applyBorder="1" applyAlignment="1">
      <alignment horizontal="center" vertical="center"/>
    </xf>
    <xf numFmtId="0" fontId="6" fillId="2" borderId="0" xfId="0" applyFont="1" applyFill="1" applyBorder="1" applyAlignment="1" applyProtection="1">
      <alignment horizontal="left" vertical="center" wrapText="1"/>
    </xf>
    <xf numFmtId="0" fontId="6" fillId="2" borderId="67" xfId="0" applyFont="1" applyFill="1" applyBorder="1" applyAlignment="1" applyProtection="1">
      <alignment horizontal="left" vertical="center" wrapText="1"/>
    </xf>
    <xf numFmtId="0" fontId="0" fillId="0" borderId="64" xfId="0" applyFont="1" applyFill="1" applyBorder="1" applyAlignment="1" applyProtection="1">
      <alignment horizontal="left" vertical="center" wrapText="1"/>
      <protection locked="0"/>
    </xf>
    <xf numFmtId="0" fontId="0" fillId="0" borderId="65" xfId="0" applyFont="1" applyFill="1" applyBorder="1" applyAlignment="1" applyProtection="1">
      <alignment horizontal="left" vertical="center" wrapText="1"/>
      <protection locked="0"/>
    </xf>
    <xf numFmtId="0" fontId="0" fillId="0" borderId="66" xfId="0" applyFont="1" applyFill="1" applyBorder="1" applyAlignment="1" applyProtection="1">
      <alignment horizontal="left" vertical="center" wrapText="1"/>
      <protection locked="0"/>
    </xf>
    <xf numFmtId="0" fontId="6" fillId="2" borderId="68"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67" xfId="0" applyFont="1" applyFill="1" applyBorder="1" applyAlignment="1" applyProtection="1">
      <alignment horizontal="center" vertical="center"/>
    </xf>
    <xf numFmtId="0" fontId="7" fillId="2" borderId="0" xfId="0" applyFont="1" applyFill="1" applyAlignment="1" applyProtection="1">
      <alignment horizontal="right" vertical="center" wrapText="1"/>
    </xf>
    <xf numFmtId="0" fontId="22" fillId="3" borderId="69" xfId="0" applyFont="1" applyFill="1" applyBorder="1" applyAlignment="1" applyProtection="1">
      <alignment horizontal="center" vertical="center" wrapText="1"/>
    </xf>
    <xf numFmtId="0" fontId="22" fillId="3" borderId="70" xfId="0" applyFont="1" applyFill="1" applyBorder="1" applyAlignment="1" applyProtection="1">
      <alignment horizontal="center" vertical="center" wrapText="1"/>
    </xf>
    <xf numFmtId="0" fontId="22" fillId="3" borderId="71" xfId="0" applyFont="1" applyFill="1" applyBorder="1" applyAlignment="1" applyProtection="1">
      <alignment horizontal="center" vertical="center" wrapText="1"/>
    </xf>
    <xf numFmtId="0" fontId="4" fillId="2" borderId="0" xfId="0" applyFont="1" applyFill="1" applyAlignment="1" applyProtection="1">
      <alignment horizontal="justify" vertical="top"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5" fillId="4" borderId="98" xfId="0" applyFont="1" applyFill="1" applyBorder="1" applyAlignment="1">
      <alignment horizontal="left" vertical="center" wrapText="1"/>
    </xf>
    <xf numFmtId="0" fontId="15" fillId="4" borderId="99" xfId="0" applyFont="1" applyFill="1" applyBorder="1" applyAlignment="1">
      <alignment horizontal="left" vertical="center" wrapText="1"/>
    </xf>
    <xf numFmtId="0" fontId="15" fillId="4" borderId="98" xfId="0" applyFont="1" applyFill="1" applyBorder="1" applyAlignment="1" applyProtection="1">
      <alignment horizontal="left" vertical="center" wrapText="1"/>
    </xf>
    <xf numFmtId="0" fontId="15" fillId="4" borderId="99" xfId="0" applyFont="1" applyFill="1" applyBorder="1" applyAlignment="1" applyProtection="1">
      <alignment horizontal="left" vertical="center" wrapText="1"/>
    </xf>
    <xf numFmtId="0" fontId="15" fillId="4" borderId="100" xfId="0" applyFont="1" applyFill="1" applyBorder="1" applyAlignment="1">
      <alignment horizontal="left" vertical="center" wrapText="1"/>
    </xf>
    <xf numFmtId="0" fontId="15" fillId="4" borderId="101" xfId="0" applyFont="1" applyFill="1" applyBorder="1" applyAlignment="1">
      <alignment horizontal="left" vertical="center" wrapText="1"/>
    </xf>
    <xf numFmtId="0" fontId="24" fillId="7" borderId="95" xfId="0" applyFont="1" applyFill="1" applyBorder="1" applyAlignment="1">
      <alignment horizontal="center" vertical="center" wrapText="1"/>
    </xf>
    <xf numFmtId="0" fontId="24" fillId="7" borderId="60" xfId="0" applyFont="1" applyFill="1" applyBorder="1" applyAlignment="1">
      <alignment horizontal="center" vertical="center" wrapText="1"/>
    </xf>
    <xf numFmtId="0" fontId="0" fillId="2" borderId="18" xfId="0" applyFill="1" applyBorder="1" applyAlignment="1" applyProtection="1">
      <alignment vertical="top" wrapText="1"/>
      <protection locked="0"/>
    </xf>
    <xf numFmtId="0" fontId="0" fillId="2" borderId="19" xfId="0" applyFill="1" applyBorder="1" applyAlignment="1" applyProtection="1">
      <alignment vertical="top" wrapText="1"/>
      <protection locked="0"/>
    </xf>
    <xf numFmtId="0" fontId="0" fillId="2" borderId="17" xfId="0" applyFill="1" applyBorder="1" applyAlignment="1" applyProtection="1">
      <alignment vertical="top" wrapText="1"/>
      <protection locked="0"/>
    </xf>
    <xf numFmtId="0" fontId="42" fillId="2" borderId="0" xfId="0" applyFont="1" applyFill="1" applyAlignment="1">
      <alignment horizontal="justify" wrapText="1"/>
    </xf>
    <xf numFmtId="0" fontId="4" fillId="2" borderId="0" xfId="0" applyFont="1" applyFill="1" applyAlignment="1">
      <alignment horizontal="justify" wrapText="1"/>
    </xf>
    <xf numFmtId="0" fontId="28" fillId="2" borderId="93" xfId="0" applyFont="1" applyFill="1" applyBorder="1" applyAlignment="1">
      <alignment horizontal="center" vertical="center"/>
    </xf>
    <xf numFmtId="0" fontId="28" fillId="2" borderId="94" xfId="0" applyFont="1" applyFill="1" applyBorder="1" applyAlignment="1">
      <alignment horizontal="center" vertical="center"/>
    </xf>
    <xf numFmtId="0" fontId="9" fillId="4" borderId="96" xfId="0" applyFont="1" applyFill="1" applyBorder="1" applyAlignment="1">
      <alignment horizontal="center" vertical="center" wrapText="1"/>
    </xf>
    <xf numFmtId="0" fontId="9" fillId="4" borderId="97" xfId="0" applyFont="1" applyFill="1" applyBorder="1" applyAlignment="1">
      <alignment horizontal="center" vertical="center" wrapText="1"/>
    </xf>
    <xf numFmtId="0" fontId="4" fillId="4" borderId="98" xfId="0" applyFont="1" applyFill="1" applyBorder="1" applyAlignment="1">
      <alignment horizontal="center" vertical="center"/>
    </xf>
    <xf numFmtId="0" fontId="4" fillId="4" borderId="99" xfId="0" applyFont="1" applyFill="1" applyBorder="1" applyAlignment="1">
      <alignment horizontal="center" vertical="center"/>
    </xf>
    <xf numFmtId="0" fontId="9" fillId="4" borderId="104" xfId="0" applyFont="1" applyFill="1" applyBorder="1" applyAlignment="1">
      <alignment horizontal="center" vertical="center" wrapText="1"/>
    </xf>
    <xf numFmtId="0" fontId="9" fillId="4" borderId="105" xfId="0" applyFont="1" applyFill="1" applyBorder="1" applyAlignment="1">
      <alignment horizontal="center" vertical="center" wrapText="1"/>
    </xf>
    <xf numFmtId="0" fontId="4" fillId="2" borderId="0" xfId="0" applyFont="1" applyFill="1" applyAlignment="1" applyProtection="1">
      <alignment horizontal="left" vertical="top"/>
    </xf>
    <xf numFmtId="0" fontId="0" fillId="2" borderId="18"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19" fillId="2" borderId="0" xfId="0" applyFont="1" applyFill="1" applyAlignment="1">
      <alignment horizontal="center" vertical="center" wrapText="1"/>
    </xf>
    <xf numFmtId="0" fontId="19" fillId="2" borderId="60" xfId="0" applyFont="1" applyFill="1" applyBorder="1" applyAlignment="1">
      <alignment horizontal="center" vertical="center" wrapText="1"/>
    </xf>
    <xf numFmtId="0" fontId="15" fillId="4" borderId="96" xfId="0" applyFont="1" applyFill="1" applyBorder="1" applyAlignment="1" applyProtection="1">
      <alignment horizontal="left" vertical="center" wrapText="1"/>
    </xf>
    <xf numFmtId="0" fontId="15" fillId="4" borderId="97" xfId="0" applyFont="1" applyFill="1" applyBorder="1" applyAlignment="1" applyProtection="1">
      <alignment horizontal="left" vertical="center" wrapText="1"/>
    </xf>
    <xf numFmtId="0" fontId="42" fillId="2" borderId="4" xfId="0" applyFont="1" applyFill="1" applyBorder="1" applyAlignment="1">
      <alignment horizontal="left" vertical="center" wrapText="1"/>
    </xf>
    <xf numFmtId="0" fontId="43" fillId="2" borderId="82" xfId="0" applyFont="1" applyFill="1" applyBorder="1" applyAlignment="1">
      <alignment horizontal="left" wrapText="1"/>
    </xf>
    <xf numFmtId="0" fontId="43" fillId="2" borderId="83" xfId="0" applyFont="1" applyFill="1" applyBorder="1" applyAlignment="1">
      <alignment horizontal="left" wrapText="1"/>
    </xf>
    <xf numFmtId="0" fontId="41" fillId="2" borderId="85" xfId="0" applyFont="1" applyFill="1" applyBorder="1" applyAlignment="1">
      <alignment horizontal="left" vertical="center" wrapText="1"/>
    </xf>
    <xf numFmtId="0" fontId="41" fillId="2" borderId="86" xfId="0" applyFont="1" applyFill="1" applyBorder="1" applyAlignment="1">
      <alignment horizontal="left" vertical="center" wrapText="1"/>
    </xf>
    <xf numFmtId="0" fontId="6" fillId="6" borderId="0" xfId="0" applyFont="1" applyFill="1" applyAlignment="1" applyProtection="1">
      <alignment horizontal="center" vertical="center" wrapText="1"/>
      <protection hidden="1"/>
    </xf>
    <xf numFmtId="0" fontId="35" fillId="2" borderId="0" xfId="0" applyFont="1" applyFill="1" applyAlignment="1" applyProtection="1">
      <alignment horizontal="left" vertical="center" wrapText="1"/>
    </xf>
    <xf numFmtId="0" fontId="18" fillId="2" borderId="0" xfId="0" applyFont="1" applyFill="1" applyAlignment="1" applyProtection="1">
      <alignment horizontal="right" vertical="center"/>
    </xf>
    <xf numFmtId="0" fontId="18" fillId="2" borderId="63" xfId="0" applyFont="1" applyFill="1" applyBorder="1" applyAlignment="1" applyProtection="1">
      <alignment horizontal="right" vertical="center"/>
    </xf>
    <xf numFmtId="10" fontId="23" fillId="2" borderId="58" xfId="1" applyNumberFormat="1" applyFont="1" applyFill="1" applyBorder="1" applyAlignment="1" applyProtection="1">
      <alignment horizontal="center" vertical="center"/>
    </xf>
    <xf numFmtId="10" fontId="23" fillId="2" borderId="13" xfId="1" applyNumberFormat="1" applyFont="1" applyFill="1" applyBorder="1" applyAlignment="1" applyProtection="1">
      <alignment horizontal="center" vertical="center"/>
    </xf>
    <xf numFmtId="10" fontId="23" fillId="2" borderId="59" xfId="1" applyNumberFormat="1" applyFont="1" applyFill="1" applyBorder="1" applyAlignment="1" applyProtection="1">
      <alignment horizontal="center" vertical="center"/>
    </xf>
    <xf numFmtId="0" fontId="36" fillId="2" borderId="0" xfId="0" applyFont="1" applyFill="1" applyAlignment="1" applyProtection="1">
      <alignment horizontal="left" vertical="center" wrapText="1"/>
    </xf>
    <xf numFmtId="0" fontId="45" fillId="2" borderId="81" xfId="0" applyFont="1" applyFill="1" applyBorder="1" applyAlignment="1">
      <alignment horizontal="center" vertical="center" wrapText="1"/>
    </xf>
    <xf numFmtId="0" fontId="45" fillId="2" borderId="82" xfId="0" applyFont="1" applyFill="1" applyBorder="1" applyAlignment="1">
      <alignment horizontal="center" vertical="center" wrapText="1"/>
    </xf>
    <xf numFmtId="0" fontId="18" fillId="2" borderId="84" xfId="0" applyFont="1" applyFill="1" applyBorder="1" applyAlignment="1">
      <alignment horizontal="center" vertical="center" wrapText="1"/>
    </xf>
    <xf numFmtId="0" fontId="18" fillId="2" borderId="85" xfId="0" applyFont="1" applyFill="1" applyBorder="1" applyAlignment="1">
      <alignment horizontal="center" vertical="center" wrapText="1"/>
    </xf>
    <xf numFmtId="0" fontId="4" fillId="2" borderId="0" xfId="0" applyFont="1" applyFill="1" applyAlignment="1" applyProtection="1">
      <alignment horizontal="left" vertical="top" wrapText="1"/>
    </xf>
    <xf numFmtId="1" fontId="4" fillId="2" borderId="32" xfId="0" applyNumberFormat="1" applyFont="1" applyFill="1" applyBorder="1" applyAlignment="1" applyProtection="1">
      <alignment horizontal="center" vertical="center"/>
      <protection locked="0"/>
    </xf>
    <xf numFmtId="1" fontId="4" fillId="2" borderId="51" xfId="0" applyNumberFormat="1" applyFont="1" applyFill="1" applyBorder="1" applyAlignment="1" applyProtection="1">
      <alignment horizontal="center" vertical="center"/>
      <protection locked="0"/>
    </xf>
    <xf numFmtId="0" fontId="4" fillId="2" borderId="60" xfId="0" applyFont="1" applyFill="1" applyBorder="1" applyAlignment="1" applyProtection="1">
      <alignment horizontal="left" vertical="top"/>
    </xf>
    <xf numFmtId="1" fontId="4" fillId="2" borderId="32" xfId="0" applyNumberFormat="1" applyFont="1" applyFill="1" applyBorder="1" applyAlignment="1" applyProtection="1">
      <alignment horizontal="center" vertical="center" wrapText="1"/>
      <protection locked="0"/>
    </xf>
    <xf numFmtId="1" fontId="4" fillId="2" borderId="51" xfId="0" applyNumberFormat="1" applyFont="1" applyFill="1" applyBorder="1" applyAlignment="1" applyProtection="1">
      <alignment horizontal="center" vertical="center" wrapText="1"/>
      <protection locked="0"/>
    </xf>
    <xf numFmtId="0" fontId="4" fillId="2" borderId="0" xfId="0" applyFont="1" applyFill="1" applyAlignment="1">
      <alignment horizontal="right" vertical="top" wrapText="1"/>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24" fillId="7" borderId="50" xfId="0" applyFont="1" applyFill="1" applyBorder="1" applyAlignment="1" applyProtection="1">
      <alignment horizontal="center" vertical="center" wrapText="1"/>
    </xf>
    <xf numFmtId="0" fontId="24" fillId="7" borderId="37" xfId="0" applyFont="1" applyFill="1" applyBorder="1" applyAlignment="1" applyProtection="1">
      <alignment horizontal="center" vertical="center" wrapText="1"/>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42" fillId="2" borderId="0" xfId="0" applyFont="1" applyFill="1" applyAlignment="1">
      <alignment horizontal="left"/>
    </xf>
    <xf numFmtId="0" fontId="4" fillId="2" borderId="0" xfId="0" applyFont="1" applyFill="1" applyAlignment="1">
      <alignment horizontal="left"/>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4" fillId="2" borderId="0" xfId="0" applyFont="1" applyFill="1" applyAlignment="1" applyProtection="1">
      <alignment horizontal="left" vertical="center" wrapText="1"/>
    </xf>
    <xf numFmtId="0" fontId="4" fillId="2" borderId="0" xfId="0" applyFont="1" applyFill="1" applyAlignment="1" applyProtection="1">
      <alignment horizontal="left" vertical="center"/>
    </xf>
    <xf numFmtId="1" fontId="4" fillId="5" borderId="38" xfId="0" applyNumberFormat="1" applyFont="1" applyFill="1" applyBorder="1" applyAlignment="1">
      <alignment horizontal="center" vertical="center" wrapText="1"/>
    </xf>
    <xf numFmtId="1" fontId="4" fillId="5" borderId="39" xfId="0" applyNumberFormat="1" applyFont="1" applyFill="1" applyBorder="1" applyAlignment="1">
      <alignment horizontal="center" vertical="center" wrapText="1"/>
    </xf>
    <xf numFmtId="1" fontId="4" fillId="5" borderId="40" xfId="0" applyNumberFormat="1" applyFont="1" applyFill="1" applyBorder="1" applyAlignment="1">
      <alignment horizontal="center"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0" fontId="28" fillId="2" borderId="0" xfId="0" applyFont="1" applyFill="1" applyAlignment="1" applyProtection="1">
      <alignment horizontal="left" vertical="top" wrapText="1"/>
    </xf>
    <xf numFmtId="3" fontId="4" fillId="2" borderId="5" xfId="0" applyNumberFormat="1" applyFont="1" applyFill="1" applyBorder="1" applyAlignment="1" applyProtection="1">
      <alignment vertical="center"/>
    </xf>
    <xf numFmtId="0" fontId="4" fillId="2" borderId="0" xfId="0" applyFont="1" applyFill="1" applyBorder="1" applyAlignment="1" applyProtection="1">
      <alignment horizontal="left" vertical="top" wrapText="1"/>
    </xf>
    <xf numFmtId="1" fontId="4" fillId="2" borderId="53" xfId="0" applyNumberFormat="1" applyFont="1" applyFill="1" applyBorder="1" applyAlignment="1" applyProtection="1">
      <alignment horizontal="center" vertical="center"/>
      <protection locked="0"/>
    </xf>
    <xf numFmtId="0" fontId="4" fillId="0" borderId="0" xfId="0" applyFont="1" applyAlignment="1" applyProtection="1">
      <alignment horizontal="left" vertical="top" wrapText="1"/>
    </xf>
    <xf numFmtId="0" fontId="4" fillId="2" borderId="0" xfId="0" applyFont="1" applyFill="1" applyBorder="1" applyAlignment="1" applyProtection="1">
      <alignment horizontal="center" vertical="center" wrapText="1"/>
    </xf>
    <xf numFmtId="0" fontId="4" fillId="2" borderId="0" xfId="0" applyFont="1" applyFill="1" applyAlignment="1" applyProtection="1">
      <alignment horizontal="left"/>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8" fillId="2" borderId="0" xfId="0" applyFont="1" applyFill="1" applyAlignment="1" applyProtection="1">
      <alignment horizontal="center" vertical="top" wrapText="1"/>
    </xf>
    <xf numFmtId="0" fontId="0" fillId="2" borderId="18" xfId="0" applyFill="1" applyBorder="1" applyAlignment="1" applyProtection="1">
      <alignment horizontal="center" vertical="top" wrapText="1"/>
      <protection locked="0"/>
    </xf>
    <xf numFmtId="0" fontId="0" fillId="2" borderId="19" xfId="0" applyFill="1" applyBorder="1" applyAlignment="1" applyProtection="1">
      <alignment horizontal="center" vertical="top" wrapText="1"/>
      <protection locked="0"/>
    </xf>
    <xf numFmtId="0" fontId="0" fillId="2" borderId="17" xfId="0" applyFill="1" applyBorder="1" applyAlignment="1" applyProtection="1">
      <alignment horizontal="center" vertical="top" wrapText="1"/>
      <protection locked="0"/>
    </xf>
    <xf numFmtId="0" fontId="10" fillId="9" borderId="18" xfId="0" applyFont="1" applyFill="1" applyBorder="1" applyAlignment="1">
      <alignment horizontal="center" vertical="center" wrapText="1"/>
    </xf>
    <xf numFmtId="0" fontId="10" fillId="9" borderId="19"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0" fillId="2" borderId="18" xfId="0" applyFill="1" applyBorder="1" applyAlignment="1" applyProtection="1">
      <alignment horizontal="left" vertical="top" wrapText="1"/>
    </xf>
    <xf numFmtId="0" fontId="0" fillId="2" borderId="19" xfId="0" applyFill="1" applyBorder="1" applyAlignment="1" applyProtection="1">
      <alignment horizontal="left" vertical="top" wrapText="1"/>
    </xf>
    <xf numFmtId="0" fontId="0" fillId="2" borderId="17" xfId="0" applyFill="1" applyBorder="1" applyAlignment="1" applyProtection="1">
      <alignment horizontal="left" vertical="top" wrapText="1"/>
    </xf>
    <xf numFmtId="0" fontId="10" fillId="2" borderId="7" xfId="0" applyFont="1" applyFill="1" applyBorder="1" applyAlignment="1">
      <alignment horizontal="center" vertical="center" wrapText="1"/>
    </xf>
    <xf numFmtId="0" fontId="0" fillId="2" borderId="7" xfId="0" applyFill="1" applyBorder="1" applyAlignment="1" applyProtection="1">
      <alignment horizontal="left" vertical="top" wrapText="1"/>
      <protection locked="0"/>
    </xf>
    <xf numFmtId="0" fontId="13" fillId="2" borderId="0" xfId="0" applyFont="1" applyFill="1" applyAlignment="1" applyProtection="1">
      <alignment horizontal="left" vertical="center" wrapText="1"/>
    </xf>
    <xf numFmtId="0" fontId="4" fillId="2" borderId="0" xfId="0" applyFont="1" applyFill="1" applyAlignment="1">
      <alignment horizontal="left" vertical="top" wrapText="1"/>
    </xf>
  </cellXfs>
  <cellStyles count="3">
    <cellStyle name="Hyperlink" xfId="2" builtinId="8"/>
    <cellStyle name="Normal" xfId="0" builtinId="0"/>
    <cellStyle name="Percent" xfId="1" builtinId="5"/>
  </cellStyles>
  <dxfs count="411">
    <dxf>
      <font>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0"/>
      </font>
      <fill>
        <patternFill>
          <bgColor rgb="FFC00000"/>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rgd/2023/09/21/a609/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loi/2023/08/23/a562/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202575</xdr:colOff>
      <xdr:row>1</xdr:row>
      <xdr:rowOff>47625</xdr:rowOff>
    </xdr:to>
    <xdr:pic>
      <xdr:nvPicPr>
        <xdr:cNvPr id="2" name="Imag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xdr:twoCellAnchor editAs="oneCell">
    <xdr:from>
      <xdr:col>6</xdr:col>
      <xdr:colOff>114300</xdr:colOff>
      <xdr:row>36</xdr:row>
      <xdr:rowOff>57150</xdr:rowOff>
    </xdr:from>
    <xdr:to>
      <xdr:col>7</xdr:col>
      <xdr:colOff>601133</xdr:colOff>
      <xdr:row>38</xdr:row>
      <xdr:rowOff>344425</xdr:rowOff>
    </xdr:to>
    <xdr:pic>
      <xdr:nvPicPr>
        <xdr:cNvPr id="3" name="Picture 2">
          <a:hlinkClick xmlns:r="http://schemas.openxmlformats.org/officeDocument/2006/relationships" r:id="rId2"/>
          <a:extLst>
            <a:ext uri="{FF2B5EF4-FFF2-40B4-BE49-F238E27FC236}">
              <a16:creationId xmlns:a16="http://schemas.microsoft.com/office/drawing/2014/main" id="{61129269-2B1E-4C79-AC94-7B605C5453E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38450" y="18383250"/>
          <a:ext cx="1096433" cy="1011175"/>
        </a:xfrm>
        <a:prstGeom prst="rect">
          <a:avLst/>
        </a:prstGeom>
        <a:noFill/>
        <a:ln>
          <a:noFill/>
        </a:ln>
      </xdr:spPr>
    </xdr:pic>
    <xdr:clientData/>
  </xdr:twoCellAnchor>
  <xdr:twoCellAnchor editAs="oneCell">
    <xdr:from>
      <xdr:col>13</xdr:col>
      <xdr:colOff>95250</xdr:colOff>
      <xdr:row>36</xdr:row>
      <xdr:rowOff>57150</xdr:rowOff>
    </xdr:from>
    <xdr:to>
      <xdr:col>14</xdr:col>
      <xdr:colOff>511467</xdr:colOff>
      <xdr:row>38</xdr:row>
      <xdr:rowOff>344425</xdr:rowOff>
    </xdr:to>
    <xdr:pic>
      <xdr:nvPicPr>
        <xdr:cNvPr id="6" name="Picture 5">
          <a:hlinkClick xmlns:r="http://schemas.openxmlformats.org/officeDocument/2006/relationships" r:id="rId4"/>
          <a:extLst>
            <a:ext uri="{FF2B5EF4-FFF2-40B4-BE49-F238E27FC236}">
              <a16:creationId xmlns:a16="http://schemas.microsoft.com/office/drawing/2014/main" id="{602BDBFC-704D-4F65-AF9B-626AD8AD1F9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848475" y="18383250"/>
          <a:ext cx="1035342" cy="101117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114300</xdr:colOff>
          <xdr:row>25</xdr:row>
          <xdr:rowOff>47625</xdr:rowOff>
        </xdr:from>
        <xdr:to>
          <xdr:col>15</xdr:col>
          <xdr:colOff>9525</xdr:colOff>
          <xdr:row>25</xdr:row>
          <xdr:rowOff>561975</xdr:rowOff>
        </xdr:to>
        <xdr:sp macro="" textlink="">
          <xdr:nvSpPr>
            <xdr:cNvPr id="12297" name="Object 9" hidden="1">
              <a:extLst>
                <a:ext uri="{63B3BB69-23CF-44E3-9099-C40C66FF867C}">
                  <a14:compatExt spid="_x0000_s12297"/>
                </a:ext>
                <a:ext uri="{FF2B5EF4-FFF2-40B4-BE49-F238E27FC236}">
                  <a16:creationId xmlns:a16="http://schemas.microsoft.com/office/drawing/2014/main" id="{00000000-0008-0000-0000-000009300000}"/>
                </a:ext>
              </a:extLst>
            </xdr:cNvPr>
            <xdr:cNvSpPr/>
          </xdr:nvSpPr>
          <xdr:spPr bwMode="auto">
            <a:xfrm>
              <a:off x="0" y="0"/>
              <a:ext cx="0" cy="0"/>
            </a:xfrm>
            <a:prstGeom prst="rect">
              <a:avLst/>
            </a:prstGeom>
            <a:solidFill>
              <a:srgbClr val="FFFFFF" mc:Ignorable="a14" a14:legacySpreadsheetColorIndex="65"/>
            </a:solidFill>
            <a:ln w="9525">
              <a:solidFill>
                <a:srgbClr val="D8D8D8"/>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6E34-C961-4C2D-8819-AA02143B4106}">
  <sheetPr>
    <tabColor theme="8" tint="0.59999389629810485"/>
    <pageSetUpPr fitToPage="1"/>
  </sheetPr>
  <dimension ref="A1:DF147"/>
  <sheetViews>
    <sheetView tabSelected="1" zoomScaleNormal="100" workbookViewId="0">
      <selection activeCell="F8" sqref="F8:K8"/>
    </sheetView>
  </sheetViews>
  <sheetFormatPr defaultColWidth="9.140625" defaultRowHeight="15" x14ac:dyDescent="0.25"/>
  <cols>
    <col min="1" max="1" width="1.7109375" customWidth="1"/>
    <col min="3" max="3" width="8.28515625" customWidth="1"/>
    <col min="4" max="4" width="5" customWidth="1"/>
    <col min="5" max="5" width="6.42578125" customWidth="1"/>
    <col min="9" max="9" width="4.85546875" customWidth="1"/>
    <col min="10" max="10" width="9.28515625" customWidth="1"/>
    <col min="15" max="15" width="7.7109375" customWidth="1"/>
    <col min="16" max="16" width="1.7109375" customWidth="1"/>
    <col min="17" max="17" width="9.140625" style="232"/>
    <col min="18" max="32" width="32.5703125" style="232" customWidth="1"/>
    <col min="33" max="36" width="9.140625" style="232"/>
  </cols>
  <sheetData>
    <row r="1" spans="1:110" s="1" customFormat="1" ht="75.75" customHeight="1" x14ac:dyDescent="0.25">
      <c r="A1" s="73"/>
      <c r="B1" s="247"/>
      <c r="C1" s="75"/>
      <c r="D1" s="73"/>
      <c r="E1" s="73"/>
      <c r="F1" s="73"/>
      <c r="G1" s="512" t="s">
        <v>169</v>
      </c>
      <c r="H1" s="512"/>
      <c r="I1" s="512"/>
      <c r="J1" s="512"/>
      <c r="K1" s="512"/>
      <c r="L1" s="512"/>
      <c r="M1" s="512"/>
      <c r="N1" s="512"/>
      <c r="O1" s="512"/>
      <c r="P1" s="231"/>
      <c r="R1" s="2"/>
      <c r="S1" s="2"/>
      <c r="T1" s="2"/>
      <c r="U1" s="2"/>
      <c r="V1" s="2"/>
      <c r="W1" s="2"/>
      <c r="X1" s="2"/>
      <c r="Y1" s="2"/>
      <c r="Z1" s="2"/>
      <c r="AA1" s="2"/>
      <c r="AB1" s="2"/>
      <c r="AC1" s="2"/>
      <c r="AD1" s="2"/>
      <c r="AE1" s="2"/>
      <c r="AF1" s="2"/>
      <c r="AG1" s="2"/>
      <c r="AH1" s="2"/>
      <c r="AI1" s="2"/>
      <c r="AJ1" s="2"/>
      <c r="AK1" s="4"/>
      <c r="AL1" s="4"/>
      <c r="AM1" s="4"/>
      <c r="AN1" s="4"/>
      <c r="AO1" s="4"/>
      <c r="AP1" s="4"/>
      <c r="AQ1" s="4"/>
      <c r="AR1" s="4"/>
      <c r="AS1" s="4"/>
    </row>
    <row r="2" spans="1:110" s="38" customFormat="1" ht="20.25" customHeight="1" x14ac:dyDescent="0.25">
      <c r="A2" s="82"/>
      <c r="B2" s="81"/>
      <c r="C2" s="83"/>
      <c r="D2" s="78"/>
      <c r="E2" s="78"/>
      <c r="F2" s="78"/>
      <c r="G2" s="78"/>
      <c r="H2" s="78"/>
      <c r="I2" s="78"/>
      <c r="J2" s="78"/>
      <c r="K2" s="78"/>
      <c r="L2" s="78"/>
      <c r="M2" s="78"/>
      <c r="N2" s="78"/>
      <c r="O2" s="78"/>
      <c r="P2" s="78"/>
      <c r="Q2" s="3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row>
    <row r="3" spans="1:110" s="3" customFormat="1" ht="112.5" customHeight="1" x14ac:dyDescent="0.25">
      <c r="A3" s="76"/>
      <c r="B3" s="513" t="s">
        <v>170</v>
      </c>
      <c r="C3" s="514"/>
      <c r="D3" s="514"/>
      <c r="E3" s="514"/>
      <c r="F3" s="514"/>
      <c r="G3" s="514"/>
      <c r="H3" s="514"/>
      <c r="I3" s="514"/>
      <c r="J3" s="514"/>
      <c r="K3" s="514"/>
      <c r="L3" s="514"/>
      <c r="M3" s="514"/>
      <c r="N3" s="514"/>
      <c r="O3" s="515"/>
      <c r="P3" s="84"/>
      <c r="Q3" s="1"/>
      <c r="R3" s="2"/>
      <c r="S3" s="2"/>
      <c r="T3" s="2"/>
      <c r="U3" s="2"/>
      <c r="V3" s="2"/>
      <c r="W3" s="2"/>
      <c r="X3" s="2"/>
      <c r="Y3" s="2"/>
      <c r="Z3" s="2"/>
      <c r="AA3" s="2"/>
      <c r="AB3" s="2"/>
      <c r="AC3" s="2"/>
      <c r="AD3" s="2"/>
      <c r="AE3" s="2"/>
      <c r="AF3" s="2"/>
      <c r="AG3" s="2"/>
      <c r="AH3" s="2"/>
      <c r="AI3" s="2"/>
      <c r="AJ3" s="2"/>
      <c r="AK3" s="4"/>
      <c r="AL3" s="4"/>
      <c r="AM3" s="4"/>
      <c r="AN3" s="4"/>
      <c r="AO3" s="4"/>
      <c r="AP3" s="4"/>
      <c r="AQ3" s="4"/>
      <c r="AR3" s="4"/>
      <c r="AS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86"/>
      <c r="B4" s="87"/>
      <c r="C4" s="88"/>
      <c r="D4" s="84"/>
      <c r="E4" s="84"/>
      <c r="F4" s="84"/>
      <c r="G4" s="84"/>
      <c r="H4" s="84"/>
      <c r="I4" s="84"/>
      <c r="J4" s="84"/>
      <c r="K4" s="84"/>
      <c r="L4" s="84"/>
      <c r="M4" s="84"/>
      <c r="N4" s="84"/>
      <c r="O4" s="84"/>
      <c r="P4" s="84"/>
      <c r="Q4" s="1"/>
      <c r="R4" s="2"/>
      <c r="S4" s="2"/>
      <c r="T4" s="2"/>
      <c r="U4" s="2"/>
      <c r="V4" s="2"/>
      <c r="W4" s="2"/>
      <c r="X4" s="2"/>
      <c r="Y4" s="2"/>
      <c r="Z4" s="2"/>
      <c r="AA4" s="2"/>
      <c r="AB4" s="2"/>
      <c r="AC4" s="2"/>
      <c r="AD4" s="2"/>
      <c r="AE4" s="2"/>
      <c r="AF4" s="2"/>
      <c r="AG4" s="2"/>
      <c r="AH4" s="2"/>
      <c r="AI4" s="2"/>
      <c r="AJ4" s="2"/>
      <c r="AK4" s="4"/>
      <c r="AL4" s="4"/>
      <c r="AM4" s="4"/>
      <c r="AN4" s="4"/>
      <c r="AO4" s="4"/>
      <c r="AP4" s="4"/>
      <c r="AQ4" s="4"/>
      <c r="AR4" s="4"/>
      <c r="AS4" s="4"/>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68" customHeight="1" x14ac:dyDescent="0.25">
      <c r="A5" s="76"/>
      <c r="B5" s="516" t="s">
        <v>177</v>
      </c>
      <c r="C5" s="516"/>
      <c r="D5" s="516"/>
      <c r="E5" s="516"/>
      <c r="F5" s="516"/>
      <c r="G5" s="516"/>
      <c r="H5" s="516"/>
      <c r="I5" s="516"/>
      <c r="J5" s="516"/>
      <c r="K5" s="516"/>
      <c r="L5" s="516"/>
      <c r="M5" s="516"/>
      <c r="N5" s="516"/>
      <c r="O5" s="516"/>
      <c r="P5" s="84"/>
      <c r="Q5" s="1"/>
      <c r="R5" s="2"/>
      <c r="S5" s="2"/>
      <c r="T5" s="2"/>
      <c r="U5" s="2"/>
      <c r="V5" s="2"/>
      <c r="W5" s="2"/>
      <c r="X5" s="2"/>
      <c r="Y5" s="2"/>
      <c r="Z5" s="2"/>
      <c r="AA5" s="2"/>
      <c r="AB5" s="2"/>
      <c r="AC5" s="2"/>
      <c r="AD5" s="2"/>
      <c r="AE5" s="2"/>
      <c r="AF5" s="2"/>
      <c r="AG5" s="2"/>
      <c r="AH5" s="2"/>
      <c r="AI5" s="2"/>
      <c r="AJ5" s="2"/>
      <c r="AK5" s="4"/>
      <c r="AL5" s="4"/>
      <c r="AM5" s="4"/>
      <c r="AN5" s="4"/>
      <c r="AO5" s="4"/>
      <c r="AP5" s="4"/>
      <c r="AQ5" s="4"/>
      <c r="AR5" s="4"/>
      <c r="AS5" s="4"/>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76"/>
      <c r="B6" s="495" t="s">
        <v>182</v>
      </c>
      <c r="C6" s="496"/>
      <c r="D6" s="496"/>
      <c r="E6" s="496"/>
      <c r="F6" s="496"/>
      <c r="G6" s="496"/>
      <c r="H6" s="496"/>
      <c r="I6" s="496"/>
      <c r="J6" s="496"/>
      <c r="K6" s="496"/>
      <c r="L6" s="496"/>
      <c r="M6" s="496"/>
      <c r="N6" s="496"/>
      <c r="O6" s="497"/>
      <c r="P6" s="84"/>
      <c r="Q6" s="1"/>
      <c r="R6" s="2"/>
      <c r="S6" s="2"/>
      <c r="T6" s="2"/>
      <c r="U6" s="2"/>
      <c r="V6" s="2"/>
      <c r="W6" s="2"/>
      <c r="X6" s="2"/>
      <c r="Y6" s="2"/>
      <c r="Z6" s="2"/>
      <c r="AA6" s="2"/>
      <c r="AB6" s="2"/>
      <c r="AC6" s="2"/>
      <c r="AD6" s="2"/>
      <c r="AE6" s="2"/>
      <c r="AF6" s="2"/>
      <c r="AG6" s="2"/>
      <c r="AH6" s="2"/>
      <c r="AI6" s="2"/>
      <c r="AJ6" s="2"/>
      <c r="AK6" s="4"/>
      <c r="AL6" s="4"/>
      <c r="AM6" s="4"/>
      <c r="AN6" s="4"/>
      <c r="AO6" s="4"/>
      <c r="AP6" s="4"/>
      <c r="AQ6" s="4"/>
      <c r="AR6" s="4"/>
      <c r="AS6" s="4"/>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84"/>
      <c r="B7" s="91"/>
      <c r="C7" s="92"/>
      <c r="D7" s="89"/>
      <c r="E7" s="89"/>
      <c r="F7" s="89"/>
      <c r="G7" s="89"/>
      <c r="H7" s="84"/>
      <c r="I7" s="84"/>
      <c r="J7" s="84"/>
      <c r="K7" s="84"/>
      <c r="L7" s="84"/>
      <c r="M7" s="84"/>
      <c r="N7" s="84"/>
      <c r="O7" s="84"/>
      <c r="P7" s="84"/>
      <c r="Q7" s="1"/>
      <c r="R7" s="2"/>
      <c r="S7" s="2"/>
      <c r="T7" s="2"/>
      <c r="U7" s="2"/>
      <c r="V7" s="2"/>
      <c r="W7" s="2"/>
      <c r="X7" s="2"/>
      <c r="Y7" s="2"/>
      <c r="Z7" s="2"/>
      <c r="AA7" s="2"/>
      <c r="AB7" s="2"/>
      <c r="AC7" s="2"/>
      <c r="AD7" s="2"/>
      <c r="AE7" s="2"/>
      <c r="AF7" s="2"/>
      <c r="AG7" s="2"/>
      <c r="AH7" s="2"/>
      <c r="AI7" s="2"/>
      <c r="AJ7" s="2"/>
      <c r="AK7" s="4"/>
      <c r="AL7" s="4"/>
      <c r="AM7" s="4"/>
      <c r="AN7" s="4"/>
      <c r="AO7" s="4"/>
      <c r="AP7" s="4"/>
      <c r="AQ7" s="4"/>
      <c r="AR7" s="4"/>
      <c r="AS7" s="4"/>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9" customFormat="1" ht="33" customHeight="1" x14ac:dyDescent="0.25">
      <c r="A8" s="93"/>
      <c r="B8" s="504" t="s">
        <v>126</v>
      </c>
      <c r="C8" s="504"/>
      <c r="D8" s="504"/>
      <c r="E8" s="505"/>
      <c r="F8" s="506"/>
      <c r="G8" s="507"/>
      <c r="H8" s="507"/>
      <c r="I8" s="507"/>
      <c r="J8" s="507"/>
      <c r="K8" s="508"/>
      <c r="L8" s="509" t="s">
        <v>270</v>
      </c>
      <c r="M8" s="510"/>
      <c r="N8" s="510"/>
      <c r="O8" s="510"/>
      <c r="P8" s="93"/>
      <c r="Q8" s="10"/>
      <c r="R8" s="41"/>
      <c r="S8" s="41"/>
      <c r="T8" s="41"/>
      <c r="U8" s="41"/>
      <c r="V8" s="41"/>
      <c r="W8" s="41"/>
      <c r="X8" s="41"/>
      <c r="Y8" s="41"/>
      <c r="Z8" s="41"/>
      <c r="AA8" s="41"/>
      <c r="AB8" s="41"/>
      <c r="AC8" s="41"/>
      <c r="AD8" s="41"/>
      <c r="AE8" s="41"/>
      <c r="AF8" s="41"/>
      <c r="AG8" s="41"/>
      <c r="AH8" s="41"/>
      <c r="AI8" s="41"/>
      <c r="AJ8" s="41"/>
      <c r="AK8" s="11"/>
      <c r="AL8" s="11"/>
      <c r="AM8" s="11"/>
      <c r="AN8" s="11"/>
      <c r="AO8" s="11"/>
      <c r="AP8" s="11"/>
      <c r="AQ8" s="11"/>
      <c r="AR8" s="11"/>
      <c r="AS8" s="11"/>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row>
    <row r="9" spans="1:110" s="10" customFormat="1" ht="8.25" customHeight="1" x14ac:dyDescent="0.25">
      <c r="A9" s="93"/>
      <c r="B9" s="223"/>
      <c r="C9" s="224"/>
      <c r="D9" s="224"/>
      <c r="E9" s="224"/>
      <c r="F9" s="225"/>
      <c r="G9" s="226"/>
      <c r="H9" s="100"/>
      <c r="I9" s="100"/>
      <c r="J9" s="100"/>
      <c r="K9" s="100"/>
      <c r="L9" s="100"/>
      <c r="M9" s="100"/>
      <c r="N9" s="95"/>
      <c r="O9" s="93"/>
      <c r="P9" s="93"/>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row>
    <row r="10" spans="1:110" s="10" customFormat="1" ht="33" customHeight="1" x14ac:dyDescent="0.25">
      <c r="A10" s="93"/>
      <c r="B10" s="504" t="s">
        <v>176</v>
      </c>
      <c r="C10" s="504"/>
      <c r="D10" s="505"/>
      <c r="E10" s="506"/>
      <c r="F10" s="507"/>
      <c r="G10" s="507"/>
      <c r="H10" s="507"/>
      <c r="I10" s="507"/>
      <c r="J10" s="508"/>
      <c r="K10" s="509" t="s">
        <v>127</v>
      </c>
      <c r="L10" s="510"/>
      <c r="M10" s="511"/>
      <c r="N10" s="486"/>
      <c r="O10" s="488"/>
      <c r="P10" s="93"/>
      <c r="R10" s="41"/>
      <c r="S10" s="41"/>
      <c r="T10" s="41"/>
      <c r="U10" s="41"/>
      <c r="V10" s="41"/>
      <c r="W10" s="41"/>
      <c r="X10" s="41"/>
      <c r="Y10" s="41"/>
      <c r="Z10" s="41"/>
      <c r="AA10" s="41"/>
      <c r="AB10" s="41"/>
      <c r="AC10" s="41"/>
      <c r="AD10" s="41"/>
      <c r="AE10" s="41"/>
      <c r="AF10" s="41"/>
      <c r="AG10" s="41"/>
      <c r="AH10" s="41"/>
      <c r="AI10" s="41"/>
      <c r="AJ10" s="41"/>
      <c r="AK10" s="11"/>
      <c r="AL10" s="11"/>
      <c r="AM10" s="11"/>
      <c r="AN10" s="11"/>
      <c r="AO10" s="11"/>
      <c r="AP10" s="11"/>
      <c r="AQ10" s="11"/>
      <c r="AR10" s="11"/>
      <c r="AS10" s="11"/>
    </row>
    <row r="11" spans="1:110" s="10" customFormat="1" ht="8.25" customHeight="1" x14ac:dyDescent="0.25">
      <c r="A11" s="93"/>
      <c r="B11" s="245"/>
      <c r="C11" s="227"/>
      <c r="D11" s="227"/>
      <c r="E11" s="227"/>
      <c r="F11" s="225"/>
      <c r="G11" s="226"/>
      <c r="H11" s="100"/>
      <c r="I11" s="100"/>
      <c r="J11" s="100"/>
      <c r="K11" s="100"/>
      <c r="L11" s="100"/>
      <c r="M11" s="100"/>
      <c r="N11" s="95"/>
      <c r="O11" s="93"/>
      <c r="P11" s="93"/>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row>
    <row r="12" spans="1:110" s="10" customFormat="1" ht="33" customHeight="1" x14ac:dyDescent="0.25">
      <c r="A12" s="93"/>
      <c r="B12" s="504" t="s">
        <v>132</v>
      </c>
      <c r="C12" s="504"/>
      <c r="D12" s="504"/>
      <c r="E12" s="504"/>
      <c r="F12" s="505"/>
      <c r="G12" s="506"/>
      <c r="H12" s="507"/>
      <c r="I12" s="507"/>
      <c r="J12" s="507"/>
      <c r="K12" s="507"/>
      <c r="L12" s="507"/>
      <c r="M12" s="507"/>
      <c r="N12" s="507"/>
      <c r="O12" s="508"/>
      <c r="P12" s="93"/>
      <c r="R12" s="41"/>
      <c r="S12" s="41"/>
      <c r="T12" s="41"/>
      <c r="U12" s="41"/>
      <c r="V12" s="41"/>
      <c r="W12" s="41"/>
      <c r="X12" s="41"/>
      <c r="Y12" s="41"/>
      <c r="Z12" s="41"/>
      <c r="AA12" s="41"/>
      <c r="AB12" s="41"/>
      <c r="AC12" s="41"/>
      <c r="AD12" s="41"/>
      <c r="AE12" s="41"/>
      <c r="AF12" s="41"/>
      <c r="AG12" s="41"/>
      <c r="AH12" s="41"/>
      <c r="AI12" s="41"/>
      <c r="AJ12" s="41"/>
      <c r="AK12" s="11"/>
      <c r="AL12" s="11"/>
      <c r="AM12" s="11"/>
      <c r="AN12" s="11"/>
      <c r="AO12" s="11"/>
      <c r="AP12" s="11"/>
      <c r="AQ12" s="11"/>
      <c r="AR12" s="11"/>
      <c r="AS12" s="11"/>
    </row>
    <row r="13" spans="1:110" s="10" customFormat="1" ht="8.25" customHeight="1" x14ac:dyDescent="0.25">
      <c r="A13" s="93"/>
      <c r="B13" s="245"/>
      <c r="C13" s="246"/>
      <c r="D13" s="246"/>
      <c r="E13" s="246"/>
      <c r="F13" s="99"/>
      <c r="G13" s="99"/>
      <c r="H13" s="99"/>
      <c r="I13" s="99"/>
      <c r="J13" s="99"/>
      <c r="K13" s="99"/>
      <c r="L13" s="99"/>
      <c r="M13" s="99"/>
      <c r="N13" s="99"/>
      <c r="O13" s="99"/>
      <c r="P13" s="93"/>
      <c r="R13" s="41"/>
      <c r="S13" s="41"/>
      <c r="T13" s="41"/>
      <c r="U13" s="41"/>
      <c r="V13" s="41"/>
      <c r="W13" s="41"/>
      <c r="X13" s="41"/>
      <c r="Y13" s="41"/>
      <c r="Z13" s="41"/>
      <c r="AA13" s="41"/>
      <c r="AB13" s="41"/>
      <c r="AC13" s="41"/>
      <c r="AD13" s="41"/>
      <c r="AE13" s="41"/>
      <c r="AF13" s="41"/>
      <c r="AG13" s="41"/>
      <c r="AH13" s="41"/>
      <c r="AI13" s="41"/>
      <c r="AJ13" s="41"/>
      <c r="AK13" s="11"/>
      <c r="AL13" s="11"/>
      <c r="AM13" s="11"/>
      <c r="AN13" s="11"/>
      <c r="AO13" s="11"/>
      <c r="AP13" s="11"/>
      <c r="AQ13" s="11"/>
      <c r="AR13" s="11"/>
      <c r="AS13" s="11"/>
    </row>
    <row r="14" spans="1:110" s="10" customFormat="1" ht="33" customHeight="1" x14ac:dyDescent="0.25">
      <c r="A14" s="93"/>
      <c r="B14" s="96" t="s">
        <v>173</v>
      </c>
      <c r="C14" s="96"/>
      <c r="D14" s="486"/>
      <c r="E14" s="487"/>
      <c r="F14" s="487"/>
      <c r="G14" s="487"/>
      <c r="H14" s="488"/>
      <c r="I14" s="489" t="s">
        <v>133</v>
      </c>
      <c r="J14" s="490"/>
      <c r="K14" s="490"/>
      <c r="L14" s="486"/>
      <c r="M14" s="487"/>
      <c r="N14" s="487"/>
      <c r="O14" s="488"/>
      <c r="P14" s="93"/>
      <c r="R14" s="41"/>
      <c r="S14" s="41"/>
      <c r="T14" s="41"/>
      <c r="U14" s="41"/>
      <c r="V14" s="41"/>
      <c r="W14" s="41"/>
      <c r="X14" s="41"/>
      <c r="Y14" s="41"/>
      <c r="Z14" s="41"/>
      <c r="AA14" s="41"/>
      <c r="AB14" s="41"/>
      <c r="AC14" s="41"/>
      <c r="AD14" s="41"/>
      <c r="AE14" s="41"/>
      <c r="AF14" s="41"/>
      <c r="AG14" s="41"/>
      <c r="AH14" s="41"/>
      <c r="AI14" s="41"/>
      <c r="AJ14" s="41"/>
      <c r="AK14" s="11"/>
      <c r="AL14" s="11"/>
      <c r="AM14" s="11"/>
      <c r="AN14" s="11"/>
      <c r="AO14" s="11"/>
      <c r="AP14" s="11"/>
      <c r="AQ14" s="11"/>
      <c r="AR14" s="11"/>
      <c r="AS14" s="11"/>
    </row>
    <row r="15" spans="1:110" s="10" customFormat="1" ht="8.25" customHeight="1" x14ac:dyDescent="0.25">
      <c r="A15" s="93"/>
      <c r="B15" s="245"/>
      <c r="C15" s="246"/>
      <c r="D15" s="246"/>
      <c r="E15" s="246"/>
      <c r="F15" s="99"/>
      <c r="G15" s="99"/>
      <c r="H15" s="99"/>
      <c r="I15" s="99"/>
      <c r="J15" s="99"/>
      <c r="K15" s="99"/>
      <c r="L15" s="99"/>
      <c r="M15" s="99"/>
      <c r="N15" s="99"/>
      <c r="O15" s="99"/>
      <c r="P15" s="93"/>
      <c r="R15" s="41"/>
      <c r="S15" s="41"/>
      <c r="T15" s="41"/>
      <c r="U15" s="41"/>
      <c r="V15" s="41"/>
      <c r="W15" s="41"/>
      <c r="X15" s="41"/>
      <c r="Y15" s="41"/>
      <c r="Z15" s="41"/>
      <c r="AA15" s="41"/>
      <c r="AB15" s="41"/>
      <c r="AC15" s="41"/>
      <c r="AD15" s="41"/>
      <c r="AE15" s="41"/>
      <c r="AF15" s="41"/>
      <c r="AG15" s="41"/>
      <c r="AH15" s="41"/>
      <c r="AI15" s="41"/>
      <c r="AJ15" s="41"/>
      <c r="AK15" s="11"/>
      <c r="AL15" s="11"/>
      <c r="AM15" s="11"/>
      <c r="AN15" s="11"/>
      <c r="AO15" s="11"/>
      <c r="AP15" s="11"/>
      <c r="AQ15" s="11"/>
      <c r="AR15" s="11"/>
      <c r="AS15" s="11"/>
    </row>
    <row r="16" spans="1:110" s="10" customFormat="1" ht="33" hidden="1" customHeight="1" x14ac:dyDescent="0.25">
      <c r="A16" s="93"/>
      <c r="B16" s="245"/>
      <c r="C16" s="246"/>
      <c r="D16" s="246"/>
      <c r="E16" s="246"/>
      <c r="F16" s="99"/>
      <c r="G16" s="99"/>
      <c r="H16" s="99"/>
      <c r="I16" s="99"/>
      <c r="J16" s="99"/>
      <c r="K16" s="99"/>
      <c r="L16" s="99"/>
      <c r="M16" s="99"/>
      <c r="N16" s="99"/>
      <c r="O16" s="99"/>
      <c r="P16" s="93"/>
      <c r="R16" s="41"/>
      <c r="S16" s="41"/>
      <c r="T16" s="41"/>
      <c r="U16" s="41"/>
      <c r="V16" s="41"/>
      <c r="W16" s="41"/>
      <c r="X16" s="41"/>
      <c r="Y16" s="41"/>
      <c r="Z16" s="41"/>
      <c r="AA16" s="41"/>
      <c r="AB16" s="41"/>
      <c r="AC16" s="41"/>
      <c r="AD16" s="41"/>
      <c r="AE16" s="41"/>
      <c r="AF16" s="41"/>
      <c r="AG16" s="41"/>
      <c r="AH16" s="41"/>
      <c r="AI16" s="41"/>
      <c r="AJ16" s="41"/>
      <c r="AK16" s="11"/>
      <c r="AL16" s="11"/>
      <c r="AM16" s="11"/>
      <c r="AN16" s="11"/>
      <c r="AO16" s="11"/>
      <c r="AP16" s="11"/>
      <c r="AQ16" s="11"/>
      <c r="AR16" s="11"/>
      <c r="AS16" s="11"/>
    </row>
    <row r="17" spans="1:110" s="10" customFormat="1" ht="8.25" hidden="1" customHeight="1" x14ac:dyDescent="0.25">
      <c r="A17" s="93"/>
      <c r="B17" s="245"/>
      <c r="C17" s="246"/>
      <c r="D17" s="246"/>
      <c r="E17" s="246"/>
      <c r="F17" s="99"/>
      <c r="G17" s="99"/>
      <c r="H17" s="99"/>
      <c r="I17" s="99"/>
      <c r="J17" s="99"/>
      <c r="K17" s="99"/>
      <c r="L17" s="99"/>
      <c r="M17" s="99"/>
      <c r="N17" s="99"/>
      <c r="O17" s="99"/>
      <c r="P17" s="93"/>
      <c r="R17" s="41"/>
      <c r="S17" s="41"/>
      <c r="T17" s="41"/>
      <c r="U17" s="41"/>
      <c r="V17" s="41"/>
      <c r="W17" s="41"/>
      <c r="X17" s="41"/>
      <c r="Y17" s="41"/>
      <c r="Z17" s="41"/>
      <c r="AA17" s="41"/>
      <c r="AB17" s="41"/>
      <c r="AC17" s="41"/>
      <c r="AD17" s="41"/>
      <c r="AE17" s="41"/>
      <c r="AF17" s="41"/>
      <c r="AG17" s="41"/>
      <c r="AH17" s="41"/>
      <c r="AI17" s="41"/>
      <c r="AJ17" s="41"/>
      <c r="AK17" s="11"/>
      <c r="AL17" s="11"/>
      <c r="AM17" s="11"/>
      <c r="AN17" s="11"/>
      <c r="AO17" s="11"/>
      <c r="AP17" s="11"/>
      <c r="AQ17" s="11"/>
      <c r="AR17" s="11"/>
      <c r="AS17" s="11"/>
    </row>
    <row r="18" spans="1:110" s="10" customFormat="1" ht="33" hidden="1" customHeight="1" x14ac:dyDescent="0.25">
      <c r="A18" s="93"/>
      <c r="B18" s="245"/>
      <c r="C18" s="246"/>
      <c r="D18" s="246"/>
      <c r="E18" s="246"/>
      <c r="F18" s="99"/>
      <c r="G18" s="99"/>
      <c r="H18" s="99"/>
      <c r="I18" s="99"/>
      <c r="J18" s="99"/>
      <c r="K18" s="99"/>
      <c r="L18" s="99"/>
      <c r="M18" s="99"/>
      <c r="N18" s="99"/>
      <c r="O18" s="99"/>
      <c r="P18" s="93"/>
      <c r="R18" s="41"/>
      <c r="S18" s="41"/>
      <c r="T18" s="41"/>
      <c r="U18" s="41"/>
      <c r="V18" s="41"/>
      <c r="W18" s="41"/>
      <c r="X18" s="41"/>
      <c r="Y18" s="41"/>
      <c r="Z18" s="41"/>
      <c r="AA18" s="41"/>
      <c r="AB18" s="41"/>
      <c r="AC18" s="41"/>
      <c r="AD18" s="41"/>
      <c r="AE18" s="41"/>
      <c r="AF18" s="41"/>
      <c r="AG18" s="41"/>
      <c r="AH18" s="41"/>
      <c r="AI18" s="41"/>
      <c r="AJ18" s="41"/>
      <c r="AK18" s="11"/>
      <c r="AL18" s="11"/>
      <c r="AM18" s="11"/>
      <c r="AN18" s="11"/>
      <c r="AO18" s="11"/>
      <c r="AP18" s="11"/>
      <c r="AQ18" s="11"/>
      <c r="AR18" s="11"/>
      <c r="AS18" s="11"/>
    </row>
    <row r="19" spans="1:110" s="10" customFormat="1" ht="8.25" hidden="1" customHeight="1" x14ac:dyDescent="0.25">
      <c r="A19" s="93"/>
      <c r="B19" s="245"/>
      <c r="C19" s="246"/>
      <c r="D19" s="246"/>
      <c r="E19" s="246"/>
      <c r="F19" s="99"/>
      <c r="G19" s="99"/>
      <c r="H19" s="99"/>
      <c r="I19" s="99"/>
      <c r="J19" s="99"/>
      <c r="K19" s="99"/>
      <c r="L19" s="99"/>
      <c r="M19" s="99"/>
      <c r="N19" s="99"/>
      <c r="O19" s="99"/>
      <c r="P19" s="93"/>
      <c r="R19" s="41"/>
      <c r="S19" s="41"/>
      <c r="T19" s="41"/>
      <c r="U19" s="41"/>
      <c r="V19" s="41"/>
      <c r="W19" s="41"/>
      <c r="X19" s="41"/>
      <c r="Y19" s="41"/>
      <c r="Z19" s="41"/>
      <c r="AA19" s="41"/>
      <c r="AB19" s="41"/>
      <c r="AC19" s="41"/>
      <c r="AD19" s="41"/>
      <c r="AE19" s="41"/>
      <c r="AF19" s="41"/>
      <c r="AG19" s="41"/>
      <c r="AH19" s="41"/>
      <c r="AI19" s="41"/>
      <c r="AJ19" s="41"/>
      <c r="AK19" s="11"/>
      <c r="AL19" s="11"/>
      <c r="AM19" s="11"/>
      <c r="AN19" s="11"/>
      <c r="AO19" s="11"/>
      <c r="AP19" s="11"/>
      <c r="AQ19" s="11"/>
      <c r="AR19" s="11"/>
      <c r="AS19" s="11"/>
    </row>
    <row r="20" spans="1:110" s="10" customFormat="1" ht="25.5" customHeight="1" x14ac:dyDescent="0.25">
      <c r="A20" s="93"/>
      <c r="B20" s="491" t="s">
        <v>184</v>
      </c>
      <c r="C20" s="491"/>
      <c r="D20" s="491"/>
      <c r="E20" s="491"/>
      <c r="F20" s="491"/>
      <c r="G20" s="491"/>
      <c r="H20" s="491"/>
      <c r="I20" s="491"/>
      <c r="J20" s="491"/>
      <c r="K20" s="491"/>
      <c r="L20" s="491"/>
      <c r="M20" s="491"/>
      <c r="N20" s="491"/>
      <c r="O20" s="491"/>
      <c r="P20" s="93"/>
      <c r="R20" s="248"/>
      <c r="S20" s="41"/>
      <c r="T20" s="41"/>
      <c r="U20" s="41"/>
      <c r="V20" s="41"/>
      <c r="W20" s="41"/>
      <c r="X20" s="41"/>
      <c r="Y20" s="41"/>
      <c r="Z20" s="41"/>
      <c r="AA20" s="41"/>
      <c r="AB20" s="41"/>
      <c r="AC20" s="41"/>
      <c r="AD20" s="41"/>
      <c r="AE20" s="41"/>
      <c r="AF20" s="41"/>
      <c r="AG20" s="41"/>
      <c r="AH20" s="41"/>
      <c r="AI20" s="41"/>
      <c r="AJ20" s="41"/>
      <c r="AK20" s="11"/>
      <c r="AL20" s="11"/>
      <c r="AM20" s="11"/>
      <c r="AN20" s="11"/>
      <c r="AO20" s="11"/>
      <c r="AP20" s="11"/>
      <c r="AQ20" s="11"/>
      <c r="AR20" s="11"/>
      <c r="AS20" s="11"/>
    </row>
    <row r="21" spans="1:110" s="10" customFormat="1" ht="99" customHeight="1" x14ac:dyDescent="0.25">
      <c r="A21" s="93"/>
      <c r="B21" s="492"/>
      <c r="C21" s="493"/>
      <c r="D21" s="493"/>
      <c r="E21" s="493"/>
      <c r="F21" s="493"/>
      <c r="G21" s="493"/>
      <c r="H21" s="493"/>
      <c r="I21" s="493"/>
      <c r="J21" s="493"/>
      <c r="K21" s="493"/>
      <c r="L21" s="493"/>
      <c r="M21" s="493"/>
      <c r="N21" s="493"/>
      <c r="O21" s="494"/>
      <c r="P21" s="93"/>
      <c r="R21" s="41"/>
      <c r="S21" s="41"/>
      <c r="T21" s="41"/>
      <c r="U21" s="41"/>
      <c r="V21" s="41"/>
      <c r="W21" s="41"/>
      <c r="X21" s="41"/>
      <c r="Y21" s="41"/>
      <c r="Z21" s="41"/>
      <c r="AA21" s="41"/>
      <c r="AB21" s="41"/>
      <c r="AC21" s="41"/>
      <c r="AD21" s="41"/>
      <c r="AE21" s="41"/>
      <c r="AF21" s="41"/>
      <c r="AG21" s="41"/>
      <c r="AH21" s="41"/>
      <c r="AI21" s="41"/>
      <c r="AJ21" s="41"/>
      <c r="AK21" s="11"/>
      <c r="AL21" s="11"/>
      <c r="AM21" s="11"/>
      <c r="AN21" s="11"/>
      <c r="AO21" s="11"/>
      <c r="AP21" s="11"/>
      <c r="AQ21" s="11"/>
      <c r="AR21" s="11"/>
      <c r="AS21" s="11"/>
    </row>
    <row r="22" spans="1:110" s="3" customFormat="1" ht="31.5" customHeight="1" x14ac:dyDescent="0.25">
      <c r="A22" s="86"/>
      <c r="B22" s="243"/>
      <c r="C22" s="244"/>
      <c r="D22" s="244"/>
      <c r="E22" s="244"/>
      <c r="F22" s="244"/>
      <c r="G22" s="244"/>
      <c r="H22" s="244"/>
      <c r="I22" s="244"/>
      <c r="J22" s="244"/>
      <c r="K22" s="244"/>
      <c r="L22" s="244"/>
      <c r="M22" s="244"/>
      <c r="N22" s="244"/>
      <c r="O22" s="244"/>
      <c r="P22" s="84"/>
      <c r="Q22" s="1"/>
      <c r="R22" s="2"/>
      <c r="S22" s="2"/>
      <c r="T22" s="2"/>
      <c r="U22" s="2"/>
      <c r="V22" s="2"/>
      <c r="W22" s="2"/>
      <c r="X22" s="2"/>
      <c r="Y22" s="2"/>
      <c r="Z22" s="2"/>
      <c r="AA22" s="2"/>
      <c r="AB22" s="2"/>
      <c r="AC22" s="2"/>
      <c r="AD22" s="2"/>
      <c r="AE22" s="2"/>
      <c r="AF22" s="2"/>
      <c r="AG22" s="2"/>
      <c r="AH22" s="2"/>
      <c r="AI22" s="2"/>
      <c r="AJ22" s="2"/>
      <c r="AK22" s="4"/>
      <c r="AL22" s="4"/>
      <c r="AM22" s="4"/>
      <c r="AN22" s="4"/>
      <c r="AO22" s="4"/>
      <c r="AP22" s="4"/>
      <c r="AQ22" s="4"/>
      <c r="AR22" s="4"/>
      <c r="AS22" s="4"/>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76"/>
      <c r="B23" s="495" t="s">
        <v>171</v>
      </c>
      <c r="C23" s="496"/>
      <c r="D23" s="496"/>
      <c r="E23" s="496"/>
      <c r="F23" s="496"/>
      <c r="G23" s="496"/>
      <c r="H23" s="496"/>
      <c r="I23" s="496"/>
      <c r="J23" s="496"/>
      <c r="K23" s="496"/>
      <c r="L23" s="496"/>
      <c r="M23" s="496"/>
      <c r="N23" s="496"/>
      <c r="O23" s="497"/>
      <c r="P23" s="84"/>
      <c r="Q23" s="1"/>
      <c r="R23" s="2"/>
      <c r="S23" s="2"/>
      <c r="T23" s="2"/>
      <c r="U23" s="2"/>
      <c r="V23" s="2"/>
      <c r="W23" s="2"/>
      <c r="X23" s="2"/>
      <c r="Y23" s="2"/>
      <c r="Z23" s="2"/>
      <c r="AA23" s="2"/>
      <c r="AB23" s="2"/>
      <c r="AC23" s="2"/>
      <c r="AD23" s="2"/>
      <c r="AE23" s="2"/>
      <c r="AF23" s="2"/>
      <c r="AG23" s="2"/>
      <c r="AH23" s="2"/>
      <c r="AI23" s="2"/>
      <c r="AJ23" s="2"/>
      <c r="AK23" s="4"/>
      <c r="AL23" s="4"/>
      <c r="AM23" s="4"/>
      <c r="AN23" s="4"/>
      <c r="AO23" s="4"/>
      <c r="AP23" s="4"/>
      <c r="AQ23" s="4"/>
      <c r="AR23" s="4"/>
      <c r="AS23" s="4"/>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86"/>
      <c r="B24" s="234"/>
      <c r="C24" s="234"/>
      <c r="D24" s="234"/>
      <c r="E24" s="234"/>
      <c r="F24" s="234"/>
      <c r="G24" s="234"/>
      <c r="H24" s="234"/>
      <c r="I24" s="234"/>
      <c r="J24" s="234"/>
      <c r="K24" s="234"/>
      <c r="L24" s="234"/>
      <c r="M24" s="234"/>
      <c r="N24" s="234"/>
      <c r="O24" s="234"/>
      <c r="P24" s="84"/>
      <c r="Q24" s="1"/>
      <c r="AK24" s="4"/>
      <c r="AL24" s="4"/>
      <c r="AM24" s="4"/>
      <c r="AN24" s="4"/>
      <c r="AO24" s="4"/>
      <c r="AP24" s="4"/>
      <c r="AQ24" s="4"/>
      <c r="AR24" s="4"/>
      <c r="AS24" s="4"/>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35.5" customHeight="1" x14ac:dyDescent="0.25">
      <c r="A25" s="86"/>
      <c r="B25" s="498" t="s">
        <v>269</v>
      </c>
      <c r="C25" s="499"/>
      <c r="D25" s="499"/>
      <c r="E25" s="499"/>
      <c r="F25" s="499"/>
      <c r="G25" s="499"/>
      <c r="H25" s="499"/>
      <c r="I25" s="499"/>
      <c r="J25" s="499"/>
      <c r="K25" s="499"/>
      <c r="L25" s="499"/>
      <c r="M25" s="499"/>
      <c r="N25" s="499"/>
      <c r="O25" s="499"/>
      <c r="P25" s="84"/>
      <c r="Q25" s="1"/>
      <c r="R25" s="2"/>
      <c r="S25" s="2"/>
      <c r="T25" s="2"/>
      <c r="U25" s="2"/>
      <c r="V25" s="2"/>
      <c r="W25" s="2"/>
      <c r="X25" s="2"/>
      <c r="Y25" s="2"/>
      <c r="Z25" s="2"/>
      <c r="AA25" s="2"/>
      <c r="AB25" s="2"/>
      <c r="AC25" s="2"/>
      <c r="AD25" s="2"/>
      <c r="AE25" s="2"/>
      <c r="AF25" s="2"/>
      <c r="AG25" s="2"/>
      <c r="AH25" s="2"/>
      <c r="AI25" s="2"/>
      <c r="AJ25" s="2"/>
      <c r="AK25" s="4"/>
      <c r="AL25" s="4"/>
      <c r="AM25" s="4"/>
      <c r="AN25" s="4"/>
      <c r="AO25" s="4"/>
      <c r="AP25" s="4"/>
      <c r="AQ25" s="4"/>
      <c r="AR25" s="4"/>
      <c r="AS25" s="4"/>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86"/>
      <c r="B26" s="500" t="s">
        <v>268</v>
      </c>
      <c r="C26" s="500"/>
      <c r="D26" s="500"/>
      <c r="E26" s="500"/>
      <c r="F26" s="500"/>
      <c r="G26" s="500"/>
      <c r="H26" s="500"/>
      <c r="I26" s="500"/>
      <c r="J26" s="500"/>
      <c r="K26" s="500"/>
      <c r="L26" s="500"/>
      <c r="M26" s="244"/>
      <c r="N26" s="244"/>
      <c r="O26" s="244"/>
      <c r="P26" s="84"/>
      <c r="Q26" s="1"/>
      <c r="R26" s="2"/>
      <c r="S26" s="2"/>
      <c r="T26" s="2"/>
      <c r="U26" s="2"/>
      <c r="V26" s="2"/>
      <c r="W26" s="2"/>
      <c r="X26" s="2"/>
      <c r="Y26" s="2"/>
      <c r="Z26" s="2"/>
      <c r="AA26" s="2"/>
      <c r="AB26" s="2"/>
      <c r="AC26" s="2"/>
      <c r="AD26" s="2"/>
      <c r="AE26" s="2"/>
      <c r="AF26" s="2"/>
      <c r="AG26" s="2"/>
      <c r="AH26" s="2"/>
      <c r="AI26" s="2"/>
      <c r="AJ26" s="2"/>
      <c r="AK26" s="4"/>
      <c r="AL26" s="4"/>
      <c r="AM26" s="4"/>
      <c r="AN26" s="4"/>
      <c r="AO26" s="4"/>
      <c r="AP26" s="4"/>
      <c r="AQ26" s="4"/>
      <c r="AR26" s="4"/>
      <c r="AS26" s="4"/>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86"/>
      <c r="B27" s="243"/>
      <c r="C27" s="244"/>
      <c r="D27" s="244"/>
      <c r="E27" s="244"/>
      <c r="F27" s="244"/>
      <c r="G27" s="244"/>
      <c r="H27" s="244"/>
      <c r="I27" s="244"/>
      <c r="J27" s="244"/>
      <c r="K27" s="244"/>
      <c r="L27" s="244"/>
      <c r="M27" s="244"/>
      <c r="N27" s="244"/>
      <c r="O27" s="244"/>
      <c r="P27" s="84"/>
      <c r="Q27" s="1"/>
      <c r="R27" s="2"/>
      <c r="S27" s="2"/>
      <c r="T27" s="2"/>
      <c r="U27" s="2"/>
      <c r="V27" s="2"/>
      <c r="W27" s="2"/>
      <c r="X27" s="2"/>
      <c r="Y27" s="2"/>
      <c r="Z27" s="2"/>
      <c r="AA27" s="2"/>
      <c r="AB27" s="2"/>
      <c r="AC27" s="2"/>
      <c r="AD27" s="2"/>
      <c r="AE27" s="2"/>
      <c r="AF27" s="2"/>
      <c r="AG27" s="2"/>
      <c r="AH27" s="2"/>
      <c r="AI27" s="2"/>
      <c r="AJ27" s="2"/>
      <c r="AK27" s="4"/>
      <c r="AL27" s="4"/>
      <c r="AM27" s="4"/>
      <c r="AN27" s="4"/>
      <c r="AO27" s="4"/>
      <c r="AP27" s="4"/>
      <c r="AQ27" s="4"/>
      <c r="AR27" s="4"/>
      <c r="AS27" s="4"/>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86"/>
      <c r="B28" s="501" t="s">
        <v>183</v>
      </c>
      <c r="C28" s="502"/>
      <c r="D28" s="502"/>
      <c r="E28" s="502"/>
      <c r="F28" s="503"/>
      <c r="G28" s="84"/>
      <c r="H28" s="84"/>
      <c r="I28" s="84"/>
      <c r="J28" s="84"/>
      <c r="K28" s="84"/>
      <c r="L28" s="84"/>
      <c r="M28" s="84"/>
      <c r="N28" s="84"/>
      <c r="O28" s="84"/>
      <c r="P28" s="84"/>
      <c r="Q28" s="1"/>
      <c r="R28" s="2"/>
      <c r="S28" s="2"/>
      <c r="T28" s="2"/>
      <c r="U28" s="2"/>
      <c r="V28" s="2"/>
      <c r="W28" s="2"/>
      <c r="X28" s="2"/>
      <c r="Y28" s="2"/>
      <c r="Z28" s="2"/>
      <c r="AA28" s="2"/>
      <c r="AB28" s="2"/>
      <c r="AC28" s="2"/>
      <c r="AD28" s="2"/>
      <c r="AE28" s="2"/>
      <c r="AF28" s="2"/>
      <c r="AG28" s="2"/>
      <c r="AH28" s="2"/>
      <c r="AI28" s="2"/>
      <c r="AJ28" s="2"/>
      <c r="AK28" s="4"/>
      <c r="AL28" s="4"/>
      <c r="AM28" s="4"/>
      <c r="AN28" s="4"/>
      <c r="AO28" s="4"/>
      <c r="AP28" s="4"/>
      <c r="AQ28" s="4"/>
      <c r="AR28" s="4"/>
      <c r="AS28" s="4"/>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86"/>
      <c r="B29" s="87"/>
      <c r="C29" s="88"/>
      <c r="D29" s="84"/>
      <c r="E29" s="84"/>
      <c r="F29" s="84"/>
      <c r="G29" s="84"/>
      <c r="H29" s="84"/>
      <c r="I29" s="84"/>
      <c r="J29" s="84"/>
      <c r="K29" s="84"/>
      <c r="L29" s="84"/>
      <c r="M29" s="84"/>
      <c r="N29" s="84"/>
      <c r="O29" s="84"/>
      <c r="P29" s="84"/>
      <c r="Q29" s="1"/>
      <c r="R29" s="2"/>
      <c r="S29" s="2"/>
      <c r="T29" s="2"/>
      <c r="U29" s="2"/>
      <c r="V29" s="2"/>
      <c r="W29" s="2"/>
      <c r="X29" s="2"/>
      <c r="Y29" s="2"/>
      <c r="Z29" s="2"/>
      <c r="AA29" s="2"/>
      <c r="AB29" s="2"/>
      <c r="AC29" s="2"/>
      <c r="AD29" s="2"/>
      <c r="AE29" s="2"/>
      <c r="AF29" s="2"/>
      <c r="AG29" s="2"/>
      <c r="AH29" s="2"/>
      <c r="AI29" s="2"/>
      <c r="AJ29" s="2"/>
      <c r="AK29" s="4"/>
      <c r="AL29" s="4"/>
      <c r="AM29" s="4"/>
      <c r="AN29" s="4"/>
      <c r="AO29" s="4"/>
      <c r="AP29" s="4"/>
      <c r="AQ29" s="4"/>
      <c r="AR29" s="4"/>
      <c r="AS29" s="4"/>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361.5" customHeight="1" x14ac:dyDescent="0.25">
      <c r="A30" s="86"/>
      <c r="B30" s="498" t="s">
        <v>265</v>
      </c>
      <c r="C30" s="499"/>
      <c r="D30" s="499"/>
      <c r="E30" s="499"/>
      <c r="F30" s="499"/>
      <c r="G30" s="499"/>
      <c r="H30" s="499"/>
      <c r="I30" s="499"/>
      <c r="J30" s="499"/>
      <c r="K30" s="499"/>
      <c r="L30" s="499"/>
      <c r="M30" s="499"/>
      <c r="N30" s="499"/>
      <c r="O30" s="499"/>
      <c r="P30" s="84"/>
      <c r="Q30" s="1"/>
      <c r="R30" s="2"/>
      <c r="S30" s="2"/>
      <c r="T30" s="2"/>
      <c r="U30" s="2"/>
      <c r="V30" s="2"/>
      <c r="W30" s="2"/>
      <c r="X30" s="2"/>
      <c r="Y30" s="2"/>
      <c r="Z30" s="2"/>
      <c r="AA30" s="2"/>
      <c r="AB30" s="2"/>
      <c r="AC30" s="2"/>
      <c r="AD30" s="2"/>
      <c r="AE30" s="2"/>
      <c r="AF30" s="2"/>
      <c r="AG30" s="2"/>
      <c r="AH30" s="2"/>
      <c r="AI30" s="2"/>
      <c r="AJ30" s="2"/>
      <c r="AK30" s="4"/>
      <c r="AL30" s="4"/>
      <c r="AM30" s="4"/>
      <c r="AN30" s="4"/>
      <c r="AO30" s="4"/>
      <c r="AP30" s="4"/>
      <c r="AQ30" s="4"/>
      <c r="AR30" s="4"/>
      <c r="AS30" s="4"/>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15" customHeight="1" thickBot="1" x14ac:dyDescent="0.3">
      <c r="A31" s="86"/>
      <c r="B31" s="234"/>
      <c r="C31" s="234"/>
      <c r="D31" s="234"/>
      <c r="E31" s="234"/>
      <c r="F31" s="234"/>
      <c r="G31" s="234"/>
      <c r="H31" s="234"/>
      <c r="I31" s="234"/>
      <c r="J31" s="234"/>
      <c r="K31" s="234"/>
      <c r="L31" s="234"/>
      <c r="M31" s="234"/>
      <c r="N31" s="234"/>
      <c r="O31" s="234"/>
      <c r="P31" s="84"/>
      <c r="Q31" s="1"/>
      <c r="AK31" s="4"/>
      <c r="AL31" s="4"/>
      <c r="AM31" s="4"/>
      <c r="AN31" s="4"/>
      <c r="AO31" s="4"/>
      <c r="AP31" s="4"/>
      <c r="AQ31" s="4"/>
      <c r="AR31" s="4"/>
      <c r="AS31" s="4"/>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52.5" customHeight="1" thickTop="1" x14ac:dyDescent="0.25">
      <c r="A32" s="89"/>
      <c r="B32" s="483" t="s">
        <v>178</v>
      </c>
      <c r="C32" s="484"/>
      <c r="D32" s="484"/>
      <c r="E32" s="484"/>
      <c r="F32" s="484"/>
      <c r="G32" s="484"/>
      <c r="H32" s="484"/>
      <c r="I32" s="484"/>
      <c r="J32" s="484"/>
      <c r="K32" s="484"/>
      <c r="L32" s="484"/>
      <c r="M32" s="484"/>
      <c r="N32" s="484"/>
      <c r="O32" s="485"/>
      <c r="P32" s="89"/>
      <c r="R32" s="2"/>
      <c r="S32" s="2"/>
      <c r="T32" s="2"/>
      <c r="U32" s="2"/>
      <c r="V32" s="2"/>
      <c r="W32" s="2"/>
      <c r="X32" s="2"/>
      <c r="Y32" s="2"/>
      <c r="Z32" s="2"/>
      <c r="AA32" s="2"/>
      <c r="AB32" s="2"/>
      <c r="AC32" s="2"/>
      <c r="AD32" s="2"/>
      <c r="AE32" s="2"/>
      <c r="AF32" s="2"/>
      <c r="AG32" s="2"/>
      <c r="AH32" s="2"/>
      <c r="AI32" s="2"/>
      <c r="AJ32" s="2"/>
      <c r="AK32" s="4"/>
      <c r="AL32" s="4"/>
      <c r="AM32" s="4"/>
      <c r="AN32" s="4"/>
      <c r="AO32" s="4"/>
      <c r="AP32" s="4"/>
      <c r="AQ32" s="4"/>
      <c r="AR32" s="4"/>
      <c r="AS32" s="4"/>
    </row>
    <row r="33" spans="1:110" s="3" customFormat="1" ht="30" customHeight="1" thickBot="1" x14ac:dyDescent="0.3">
      <c r="A33" s="86"/>
      <c r="B33" s="462" t="s">
        <v>179</v>
      </c>
      <c r="C33" s="463"/>
      <c r="D33" s="463"/>
      <c r="E33" s="463"/>
      <c r="F33" s="463"/>
      <c r="G33" s="463"/>
      <c r="H33" s="463"/>
      <c r="I33" s="463"/>
      <c r="J33" s="463"/>
      <c r="K33" s="463"/>
      <c r="L33" s="463"/>
      <c r="M33" s="463"/>
      <c r="N33" s="463"/>
      <c r="O33" s="464"/>
      <c r="P33" s="84"/>
      <c r="Q33" s="1"/>
      <c r="R33" s="2"/>
      <c r="S33" s="2"/>
      <c r="T33" s="2"/>
      <c r="U33" s="2"/>
      <c r="V33" s="2"/>
      <c r="W33" s="2"/>
      <c r="X33" s="2"/>
      <c r="Y33" s="2"/>
      <c r="Z33" s="2"/>
      <c r="AA33" s="2"/>
      <c r="AB33" s="2"/>
      <c r="AC33" s="2"/>
      <c r="AD33" s="2"/>
      <c r="AE33" s="2"/>
      <c r="AF33" s="2"/>
      <c r="AG33" s="2"/>
      <c r="AH33" s="2"/>
      <c r="AI33" s="2"/>
      <c r="AJ33" s="2"/>
      <c r="AK33" s="4"/>
      <c r="AL33" s="4"/>
      <c r="AM33" s="4"/>
      <c r="AN33" s="4"/>
      <c r="AO33" s="4"/>
      <c r="AP33" s="4"/>
      <c r="AQ33" s="4"/>
      <c r="AR33" s="4"/>
      <c r="AS33" s="4"/>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14.25" customHeight="1" thickTop="1" x14ac:dyDescent="0.25">
      <c r="A34" s="84"/>
      <c r="B34" s="247"/>
      <c r="C34" s="90"/>
      <c r="D34" s="84"/>
      <c r="E34" s="84"/>
      <c r="F34" s="84"/>
      <c r="G34" s="84"/>
      <c r="H34" s="84"/>
      <c r="I34" s="84"/>
      <c r="J34" s="84"/>
      <c r="K34" s="84"/>
      <c r="L34" s="84"/>
      <c r="M34" s="84"/>
      <c r="N34" s="84"/>
      <c r="O34" s="84"/>
      <c r="P34" s="84"/>
      <c r="Q34" s="1"/>
      <c r="R34" s="2"/>
      <c r="S34" s="2"/>
      <c r="T34" s="2"/>
      <c r="U34" s="2"/>
      <c r="V34" s="2"/>
      <c r="W34" s="2"/>
      <c r="X34" s="2"/>
      <c r="Y34" s="2"/>
      <c r="Z34" s="2"/>
      <c r="AA34" s="2"/>
      <c r="AB34" s="2"/>
      <c r="AC34" s="2"/>
      <c r="AD34" s="2"/>
      <c r="AE34" s="2"/>
      <c r="AF34" s="2"/>
      <c r="AG34" s="2"/>
      <c r="AH34" s="2"/>
      <c r="AI34" s="2"/>
      <c r="AJ34" s="2"/>
      <c r="AK34" s="4"/>
      <c r="AL34" s="4"/>
      <c r="AM34" s="4"/>
      <c r="AN34" s="4"/>
      <c r="AO34" s="4"/>
      <c r="AP34" s="4"/>
      <c r="AQ34" s="4"/>
      <c r="AR34" s="4"/>
      <c r="AS34" s="4"/>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8.1" customHeight="1" x14ac:dyDescent="0.25">
      <c r="A35" s="84"/>
      <c r="B35" s="247"/>
      <c r="C35" s="90"/>
      <c r="D35" s="84"/>
      <c r="E35" s="84"/>
      <c r="F35" s="84"/>
      <c r="G35" s="84"/>
      <c r="H35" s="84"/>
      <c r="I35" s="84"/>
      <c r="J35" s="84"/>
      <c r="K35" s="84"/>
      <c r="L35" s="84"/>
      <c r="M35" s="84"/>
      <c r="N35" s="84"/>
      <c r="O35" s="84"/>
      <c r="P35" s="84"/>
      <c r="Q35" s="1"/>
      <c r="AK35" s="4"/>
      <c r="AL35" s="4"/>
      <c r="AM35" s="4"/>
      <c r="AN35" s="4"/>
      <c r="AO35" s="4"/>
      <c r="AP35" s="4"/>
      <c r="AQ35" s="4"/>
      <c r="AR35" s="4"/>
      <c r="AS35" s="4"/>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89"/>
      <c r="B36" s="91"/>
      <c r="C36" s="92"/>
      <c r="D36" s="101"/>
      <c r="E36" s="102"/>
      <c r="F36" s="102"/>
      <c r="G36" s="102"/>
      <c r="H36" s="233"/>
      <c r="I36" s="233"/>
      <c r="J36" s="233"/>
      <c r="K36" s="233"/>
      <c r="L36" s="233"/>
      <c r="M36" s="233"/>
      <c r="N36" s="102"/>
      <c r="O36" s="89"/>
      <c r="P36" s="89"/>
      <c r="R36" s="2"/>
      <c r="S36" s="2"/>
      <c r="T36" s="2"/>
      <c r="U36" s="2"/>
      <c r="V36" s="2"/>
      <c r="W36" s="2"/>
      <c r="X36" s="2"/>
      <c r="Y36" s="2"/>
      <c r="Z36" s="2"/>
      <c r="AA36" s="2"/>
      <c r="AB36" s="2"/>
      <c r="AC36" s="2"/>
      <c r="AD36" s="2"/>
      <c r="AE36" s="2"/>
      <c r="AF36" s="2"/>
      <c r="AG36" s="2"/>
      <c r="AH36" s="2"/>
      <c r="AI36" s="2"/>
      <c r="AJ36" s="2"/>
      <c r="AK36" s="4"/>
      <c r="AL36" s="4"/>
      <c r="AM36" s="4"/>
      <c r="AN36" s="4"/>
      <c r="AO36" s="4"/>
      <c r="AP36" s="4"/>
      <c r="AQ36" s="4"/>
      <c r="AR36" s="4"/>
      <c r="AS36" s="4"/>
    </row>
    <row r="37" spans="1:110" s="232" customFormat="1" ht="28.5" customHeight="1" x14ac:dyDescent="0.25">
      <c r="A37" s="89"/>
      <c r="B37" s="465" t="s">
        <v>172</v>
      </c>
      <c r="C37" s="466"/>
      <c r="D37" s="466"/>
      <c r="E37" s="466"/>
      <c r="F37" s="466"/>
      <c r="G37" s="239"/>
      <c r="H37" s="236"/>
      <c r="I37" s="233"/>
      <c r="J37" s="471" t="s">
        <v>181</v>
      </c>
      <c r="K37" s="472"/>
      <c r="L37" s="472"/>
      <c r="M37" s="472"/>
      <c r="N37" s="477"/>
      <c r="O37" s="478"/>
      <c r="P37" s="89"/>
    </row>
    <row r="38" spans="1:110" ht="28.5" customHeight="1" x14ac:dyDescent="0.25">
      <c r="A38" s="89"/>
      <c r="B38" s="467"/>
      <c r="C38" s="468"/>
      <c r="D38" s="468"/>
      <c r="E38" s="468"/>
      <c r="F38" s="468"/>
      <c r="G38" s="240"/>
      <c r="H38" s="237"/>
      <c r="I38" s="233"/>
      <c r="J38" s="473"/>
      <c r="K38" s="474"/>
      <c r="L38" s="474"/>
      <c r="M38" s="474"/>
      <c r="N38" s="479"/>
      <c r="O38" s="480"/>
      <c r="P38" s="89"/>
    </row>
    <row r="39" spans="1:110" ht="28.5" customHeight="1" x14ac:dyDescent="0.25">
      <c r="A39" s="89"/>
      <c r="B39" s="469"/>
      <c r="C39" s="470"/>
      <c r="D39" s="470"/>
      <c r="E39" s="470"/>
      <c r="F39" s="470"/>
      <c r="G39" s="241"/>
      <c r="H39" s="238"/>
      <c r="I39" s="233"/>
      <c r="J39" s="475"/>
      <c r="K39" s="476"/>
      <c r="L39" s="476"/>
      <c r="M39" s="476"/>
      <c r="N39" s="481"/>
      <c r="O39" s="482"/>
      <c r="P39" s="89"/>
    </row>
    <row r="40" spans="1:110" ht="21.6" customHeight="1" x14ac:dyDescent="0.25">
      <c r="A40" s="89"/>
      <c r="B40" s="461" t="s">
        <v>180</v>
      </c>
      <c r="C40" s="461"/>
      <c r="D40" s="461"/>
      <c r="E40" s="461"/>
      <c r="F40" s="461"/>
      <c r="G40" s="461"/>
      <c r="H40" s="461"/>
      <c r="I40" s="461"/>
      <c r="J40" s="461"/>
      <c r="K40" s="461"/>
      <c r="L40" s="461"/>
      <c r="M40" s="461"/>
      <c r="N40" s="102"/>
      <c r="O40" s="89"/>
      <c r="P40" s="89"/>
    </row>
    <row r="41" spans="1:110" ht="15.75" x14ac:dyDescent="0.25">
      <c r="A41" s="89"/>
      <c r="B41" s="91"/>
      <c r="C41" s="92"/>
      <c r="D41" s="101"/>
      <c r="E41" s="102"/>
      <c r="F41" s="102"/>
      <c r="G41" s="102"/>
      <c r="H41" s="233"/>
      <c r="I41" s="233"/>
      <c r="J41" s="235"/>
      <c r="K41" s="233"/>
      <c r="L41" s="233"/>
      <c r="M41" s="233"/>
      <c r="N41" s="102"/>
      <c r="O41" s="89"/>
      <c r="P41" s="89"/>
    </row>
    <row r="42" spans="1:110" ht="15.75" x14ac:dyDescent="0.25">
      <c r="A42" s="89"/>
      <c r="B42" s="91"/>
      <c r="C42" s="92"/>
      <c r="D42" s="101"/>
      <c r="E42" s="102"/>
      <c r="F42" s="102"/>
      <c r="G42" s="102"/>
      <c r="H42" s="233"/>
      <c r="I42" s="233"/>
      <c r="J42" s="235"/>
      <c r="K42" s="233"/>
      <c r="L42" s="233"/>
      <c r="M42" s="233"/>
      <c r="N42" s="102"/>
      <c r="O42" s="89"/>
      <c r="P42" s="89"/>
    </row>
    <row r="43" spans="1:110" ht="15.75" x14ac:dyDescent="0.25">
      <c r="A43" s="89"/>
      <c r="B43" s="91"/>
      <c r="C43" s="92"/>
      <c r="D43" s="101"/>
      <c r="E43" s="102"/>
      <c r="F43" s="102"/>
      <c r="G43" s="102"/>
      <c r="H43" s="233"/>
      <c r="I43" s="233"/>
      <c r="J43" s="233"/>
      <c r="K43" s="233"/>
      <c r="L43" s="233"/>
      <c r="M43" s="233"/>
      <c r="N43" s="102"/>
      <c r="O43" s="89"/>
      <c r="P43" s="89"/>
    </row>
    <row r="44" spans="1:110" ht="15.75" x14ac:dyDescent="0.25">
      <c r="A44" s="89"/>
      <c r="B44" s="91"/>
      <c r="C44" s="92"/>
      <c r="D44" s="101"/>
      <c r="E44" s="102"/>
      <c r="G44" s="102"/>
      <c r="H44" s="233"/>
      <c r="I44" s="233"/>
      <c r="J44" s="233"/>
      <c r="K44" s="233"/>
      <c r="L44" s="233"/>
      <c r="M44" s="233"/>
      <c r="N44" s="102"/>
      <c r="O44" s="89"/>
      <c r="P44" s="89"/>
    </row>
    <row r="45" spans="1:110" ht="15.75" x14ac:dyDescent="0.25">
      <c r="A45" s="89"/>
      <c r="B45" s="91"/>
      <c r="C45" s="92"/>
      <c r="D45" s="101"/>
      <c r="E45" s="102"/>
      <c r="F45" s="102"/>
      <c r="G45" s="102"/>
      <c r="H45" s="233"/>
      <c r="I45" s="233"/>
      <c r="J45" s="233"/>
      <c r="K45" s="233"/>
      <c r="L45" s="233"/>
      <c r="M45" s="233"/>
      <c r="N45" s="102"/>
      <c r="O45" s="89"/>
      <c r="P45" s="89"/>
    </row>
    <row r="46" spans="1:110" ht="15.75" x14ac:dyDescent="0.25">
      <c r="A46" s="89"/>
      <c r="B46" s="91"/>
      <c r="C46" s="92"/>
      <c r="D46" s="101"/>
      <c r="E46" s="102"/>
      <c r="F46" s="102"/>
      <c r="G46" s="102"/>
      <c r="H46" s="233"/>
      <c r="I46" s="233"/>
      <c r="J46" s="233"/>
      <c r="K46" s="233"/>
      <c r="L46" s="233"/>
      <c r="M46" s="233"/>
      <c r="N46" s="102"/>
      <c r="O46" s="89"/>
      <c r="P46" s="89"/>
    </row>
    <row r="47" spans="1:110" ht="15.75" x14ac:dyDescent="0.25">
      <c r="A47" s="89"/>
      <c r="B47" s="91"/>
      <c r="C47" s="92"/>
      <c r="D47" s="101"/>
      <c r="E47" s="102"/>
      <c r="F47" s="102"/>
      <c r="G47" s="102"/>
      <c r="H47" s="233"/>
      <c r="I47" s="233"/>
      <c r="J47" s="233"/>
      <c r="K47" s="233"/>
      <c r="L47" s="233"/>
      <c r="M47" s="233"/>
      <c r="N47" s="102"/>
      <c r="O47" s="89"/>
      <c r="P47" s="89"/>
    </row>
    <row r="48" spans="1:110" ht="15.75" x14ac:dyDescent="0.25">
      <c r="A48" s="89"/>
      <c r="B48" s="91"/>
      <c r="C48" s="92"/>
      <c r="D48" s="101"/>
      <c r="E48" s="102"/>
      <c r="F48" s="102"/>
      <c r="G48" s="102"/>
      <c r="H48" s="233"/>
      <c r="I48" s="233"/>
      <c r="J48" s="233"/>
      <c r="K48" s="233"/>
      <c r="L48" s="233"/>
      <c r="M48" s="233"/>
      <c r="N48" s="102"/>
      <c r="O48" s="89"/>
      <c r="P48" s="89"/>
    </row>
    <row r="49" spans="1:16" ht="15.75" x14ac:dyDescent="0.25">
      <c r="A49" s="89"/>
      <c r="B49" s="91"/>
      <c r="C49" s="92"/>
      <c r="D49" s="101"/>
      <c r="E49" s="102"/>
      <c r="F49" s="102"/>
      <c r="G49" s="102"/>
      <c r="H49" s="233"/>
      <c r="I49" s="233"/>
      <c r="J49" s="233"/>
      <c r="K49" s="233"/>
      <c r="L49" s="233"/>
      <c r="M49" s="233"/>
      <c r="N49" s="102"/>
      <c r="O49" s="89"/>
      <c r="P49" s="89"/>
    </row>
    <row r="50" spans="1:16" ht="15.75" x14ac:dyDescent="0.25">
      <c r="A50" s="89"/>
      <c r="B50" s="91"/>
      <c r="C50" s="92"/>
      <c r="D50" s="101"/>
      <c r="E50" s="102"/>
      <c r="F50" s="102"/>
      <c r="G50" s="102"/>
      <c r="H50" s="233"/>
      <c r="I50" s="233"/>
      <c r="J50" s="233"/>
      <c r="K50" s="233"/>
      <c r="L50" s="233"/>
      <c r="M50" s="233"/>
      <c r="N50" s="102"/>
      <c r="O50" s="89"/>
      <c r="P50" s="89"/>
    </row>
    <row r="51" spans="1:16" ht="15.75" x14ac:dyDescent="0.25">
      <c r="A51" s="89"/>
      <c r="B51" s="91"/>
      <c r="C51" s="92"/>
      <c r="D51" s="101"/>
      <c r="E51" s="102"/>
      <c r="F51" s="102"/>
      <c r="G51" s="102"/>
      <c r="H51" s="233"/>
      <c r="I51" s="233"/>
      <c r="J51" s="233"/>
      <c r="K51" s="233"/>
      <c r="L51" s="233"/>
      <c r="M51" s="233"/>
      <c r="N51" s="102"/>
      <c r="O51" s="89"/>
      <c r="P51" s="89"/>
    </row>
    <row r="52" spans="1:16" ht="15.75" x14ac:dyDescent="0.25">
      <c r="A52" s="89"/>
      <c r="B52" s="91"/>
      <c r="C52" s="92"/>
      <c r="D52" s="101"/>
      <c r="E52" s="102"/>
      <c r="F52" s="102"/>
      <c r="G52" s="102"/>
      <c r="H52" s="233"/>
      <c r="I52" s="233"/>
      <c r="J52" s="233"/>
      <c r="K52" s="233"/>
      <c r="L52" s="233"/>
      <c r="M52" s="233"/>
      <c r="N52" s="102"/>
      <c r="O52" s="89"/>
      <c r="P52" s="89"/>
    </row>
    <row r="53" spans="1:16" ht="15.75" x14ac:dyDescent="0.25">
      <c r="A53" s="89"/>
      <c r="B53" s="91"/>
      <c r="C53" s="92"/>
      <c r="D53" s="101"/>
      <c r="E53" s="102"/>
      <c r="F53" s="102"/>
      <c r="G53" s="102"/>
      <c r="H53" s="233"/>
      <c r="I53" s="233"/>
      <c r="J53" s="233"/>
      <c r="K53" s="233"/>
      <c r="L53" s="233"/>
      <c r="M53" s="233"/>
      <c r="N53" s="102"/>
      <c r="O53" s="89"/>
      <c r="P53" s="89"/>
    </row>
    <row r="54" spans="1:16" ht="15.75" x14ac:dyDescent="0.25">
      <c r="A54" s="89"/>
      <c r="B54" s="91"/>
      <c r="C54" s="92"/>
      <c r="D54" s="101"/>
      <c r="E54" s="102"/>
      <c r="F54" s="102"/>
      <c r="G54" s="102"/>
      <c r="H54" s="233"/>
      <c r="I54" s="233"/>
      <c r="J54" s="233"/>
      <c r="K54" s="233"/>
      <c r="L54" s="233"/>
      <c r="M54" s="233"/>
      <c r="N54" s="102"/>
      <c r="O54" s="89"/>
      <c r="P54" s="89"/>
    </row>
    <row r="55" spans="1:16" ht="15.75" x14ac:dyDescent="0.25">
      <c r="A55" s="89"/>
      <c r="B55" s="91"/>
      <c r="C55" s="92"/>
      <c r="D55" s="101"/>
      <c r="E55" s="102"/>
      <c r="F55" s="102"/>
      <c r="G55" s="102"/>
      <c r="H55" s="233"/>
      <c r="I55" s="233"/>
      <c r="J55" s="233"/>
      <c r="K55" s="233"/>
      <c r="L55" s="233"/>
      <c r="M55" s="233"/>
      <c r="N55" s="102"/>
      <c r="O55" s="89"/>
      <c r="P55" s="89"/>
    </row>
    <row r="56" spans="1:16" ht="15.75" x14ac:dyDescent="0.25">
      <c r="A56" s="89"/>
      <c r="B56" s="91"/>
      <c r="C56" s="92"/>
      <c r="D56" s="101"/>
      <c r="E56" s="102"/>
      <c r="F56" s="102"/>
      <c r="G56" s="102"/>
      <c r="H56" s="233"/>
      <c r="I56" s="233"/>
      <c r="J56" s="233"/>
      <c r="K56" s="233"/>
      <c r="L56" s="233"/>
      <c r="M56" s="233"/>
      <c r="N56" s="102"/>
      <c r="O56" s="89"/>
      <c r="P56" s="89"/>
    </row>
    <row r="57" spans="1:16" ht="15.75" x14ac:dyDescent="0.25">
      <c r="A57" s="89"/>
      <c r="B57" s="91"/>
      <c r="C57" s="92"/>
      <c r="D57" s="101"/>
      <c r="E57" s="102"/>
      <c r="F57" s="102"/>
      <c r="G57" s="102"/>
      <c r="H57" s="233"/>
      <c r="I57" s="233"/>
      <c r="J57" s="233"/>
      <c r="K57" s="233"/>
      <c r="L57" s="233"/>
      <c r="M57" s="233"/>
      <c r="N57" s="102"/>
      <c r="O57" s="89"/>
      <c r="P57" s="89"/>
    </row>
    <row r="58" spans="1:16" ht="15.75" x14ac:dyDescent="0.25">
      <c r="A58" s="89"/>
      <c r="B58" s="91"/>
      <c r="C58" s="92"/>
      <c r="D58" s="101"/>
      <c r="E58" s="102"/>
      <c r="F58" s="102"/>
      <c r="G58" s="102"/>
      <c r="H58" s="233"/>
      <c r="I58" s="233"/>
      <c r="J58" s="233"/>
      <c r="K58" s="233"/>
      <c r="L58" s="233"/>
      <c r="M58" s="233"/>
      <c r="N58" s="102"/>
      <c r="O58" s="89"/>
      <c r="P58" s="89"/>
    </row>
    <row r="59" spans="1:16" ht="15.75" x14ac:dyDescent="0.25">
      <c r="A59" s="89"/>
      <c r="B59" s="91"/>
      <c r="C59" s="92"/>
      <c r="D59" s="101"/>
      <c r="E59" s="102"/>
      <c r="F59" s="102"/>
      <c r="G59" s="102"/>
      <c r="H59" s="233"/>
      <c r="I59" s="233"/>
      <c r="J59" s="233"/>
      <c r="K59" s="233"/>
      <c r="L59" s="233"/>
      <c r="M59" s="233"/>
      <c r="N59" s="102"/>
      <c r="O59" s="89"/>
      <c r="P59" s="89"/>
    </row>
    <row r="60" spans="1:16" ht="15.75" x14ac:dyDescent="0.25">
      <c r="A60" s="89"/>
      <c r="B60" s="91"/>
      <c r="C60" s="92"/>
      <c r="D60" s="101"/>
      <c r="E60" s="102"/>
      <c r="F60" s="102"/>
      <c r="G60" s="102"/>
      <c r="H60" s="233"/>
      <c r="I60" s="233"/>
      <c r="J60" s="233"/>
      <c r="K60" s="233"/>
      <c r="L60" s="233"/>
      <c r="M60" s="233"/>
      <c r="N60" s="102"/>
      <c r="O60" s="89"/>
      <c r="P60" s="89"/>
    </row>
    <row r="61" spans="1:16" ht="15.75" x14ac:dyDescent="0.25">
      <c r="A61" s="89"/>
      <c r="B61" s="91"/>
      <c r="C61" s="92"/>
      <c r="D61" s="101"/>
      <c r="E61" s="102"/>
      <c r="F61" s="102"/>
      <c r="G61" s="102"/>
      <c r="H61" s="233"/>
      <c r="I61" s="233"/>
      <c r="J61" s="233"/>
      <c r="K61" s="233"/>
      <c r="L61" s="233"/>
      <c r="M61" s="233"/>
      <c r="N61" s="102"/>
      <c r="O61" s="89"/>
      <c r="P61" s="89"/>
    </row>
    <row r="62" spans="1:16" ht="15.75" x14ac:dyDescent="0.25">
      <c r="A62" s="89"/>
      <c r="B62" s="91"/>
      <c r="C62" s="92"/>
      <c r="D62" s="101"/>
      <c r="E62" s="102"/>
      <c r="F62" s="102"/>
      <c r="G62" s="102"/>
      <c r="H62" s="233"/>
      <c r="I62" s="233"/>
      <c r="J62" s="233"/>
      <c r="K62" s="233"/>
      <c r="L62" s="233"/>
      <c r="M62" s="233"/>
      <c r="N62" s="102"/>
      <c r="O62" s="89"/>
      <c r="P62" s="89"/>
    </row>
    <row r="63" spans="1:16" ht="15.75" x14ac:dyDescent="0.25">
      <c r="A63" s="89"/>
      <c r="B63" s="91"/>
      <c r="C63" s="92"/>
      <c r="D63" s="101"/>
      <c r="E63" s="102"/>
      <c r="F63" s="102"/>
      <c r="G63" s="102"/>
      <c r="H63" s="233"/>
      <c r="I63" s="233"/>
      <c r="J63" s="233"/>
      <c r="K63" s="233"/>
      <c r="L63" s="233"/>
      <c r="M63" s="233"/>
      <c r="N63" s="102"/>
      <c r="O63" s="89"/>
      <c r="P63" s="89"/>
    </row>
    <row r="64" spans="1:16" ht="15.75" x14ac:dyDescent="0.25">
      <c r="A64" s="89"/>
      <c r="B64" s="91"/>
      <c r="C64" s="92"/>
      <c r="D64" s="101"/>
      <c r="E64" s="102"/>
      <c r="F64" s="102"/>
      <c r="G64" s="102"/>
      <c r="H64" s="233"/>
      <c r="I64" s="233"/>
      <c r="J64" s="233"/>
      <c r="K64" s="233"/>
      <c r="L64" s="233"/>
      <c r="M64" s="233"/>
      <c r="N64" s="102"/>
      <c r="O64" s="89"/>
      <c r="P64" s="89"/>
    </row>
    <row r="65" spans="1:16" ht="15.75" x14ac:dyDescent="0.25">
      <c r="A65" s="89"/>
      <c r="B65" s="91"/>
      <c r="C65" s="92"/>
      <c r="D65" s="101"/>
      <c r="E65" s="102"/>
      <c r="F65" s="102"/>
      <c r="G65" s="102"/>
      <c r="H65" s="233"/>
      <c r="I65" s="233"/>
      <c r="J65" s="233"/>
      <c r="K65" s="233"/>
      <c r="L65" s="233"/>
      <c r="M65" s="233"/>
      <c r="N65" s="102"/>
      <c r="O65" s="89"/>
      <c r="P65" s="89"/>
    </row>
    <row r="66" spans="1:16" ht="15.75" x14ac:dyDescent="0.25">
      <c r="A66" s="89"/>
      <c r="B66" s="91"/>
      <c r="C66" s="92"/>
      <c r="D66" s="101"/>
      <c r="E66" s="102"/>
      <c r="F66" s="102"/>
      <c r="G66" s="102"/>
      <c r="H66" s="233"/>
      <c r="I66" s="233"/>
      <c r="J66" s="233"/>
      <c r="K66" s="233"/>
      <c r="L66" s="233"/>
      <c r="M66" s="233"/>
      <c r="N66" s="102"/>
      <c r="O66" s="89"/>
      <c r="P66" s="89"/>
    </row>
    <row r="67" spans="1:16" ht="15.75" x14ac:dyDescent="0.25">
      <c r="A67" s="89"/>
      <c r="B67" s="91"/>
      <c r="C67" s="92"/>
      <c r="D67" s="101"/>
      <c r="E67" s="102"/>
      <c r="F67" s="102"/>
      <c r="G67" s="102"/>
      <c r="H67" s="233"/>
      <c r="I67" s="233"/>
      <c r="J67" s="233"/>
      <c r="K67" s="233"/>
      <c r="L67" s="233"/>
      <c r="M67" s="233"/>
      <c r="N67" s="102"/>
      <c r="O67" s="89"/>
      <c r="P67" s="89"/>
    </row>
    <row r="68" spans="1:16" ht="15.75" x14ac:dyDescent="0.25">
      <c r="A68" s="89"/>
      <c r="B68" s="91"/>
      <c r="C68" s="92"/>
      <c r="D68" s="101"/>
      <c r="E68" s="102"/>
      <c r="F68" s="102"/>
      <c r="G68" s="102"/>
      <c r="H68" s="233"/>
      <c r="I68" s="233"/>
      <c r="J68" s="233"/>
      <c r="K68" s="233"/>
      <c r="L68" s="233"/>
      <c r="M68" s="233"/>
      <c r="N68" s="102"/>
      <c r="O68" s="89"/>
      <c r="P68" s="89"/>
    </row>
    <row r="69" spans="1:16" ht="15.75" x14ac:dyDescent="0.25">
      <c r="A69" s="89"/>
      <c r="B69" s="91"/>
      <c r="C69" s="92"/>
      <c r="D69" s="101"/>
      <c r="E69" s="102"/>
      <c r="F69" s="102"/>
      <c r="G69" s="102"/>
      <c r="H69" s="233"/>
      <c r="I69" s="233"/>
      <c r="J69" s="233"/>
      <c r="K69" s="233"/>
      <c r="L69" s="233"/>
      <c r="M69" s="233"/>
      <c r="N69" s="102"/>
      <c r="O69" s="89"/>
      <c r="P69" s="89"/>
    </row>
    <row r="70" spans="1:16" ht="15.75" x14ac:dyDescent="0.25">
      <c r="A70" s="89"/>
      <c r="B70" s="91"/>
      <c r="C70" s="92"/>
      <c r="D70" s="101"/>
      <c r="E70" s="102"/>
      <c r="F70" s="102"/>
      <c r="G70" s="102"/>
      <c r="H70" s="233"/>
      <c r="I70" s="233"/>
      <c r="J70" s="233"/>
      <c r="K70" s="233"/>
      <c r="L70" s="233"/>
      <c r="M70" s="233"/>
      <c r="N70" s="102"/>
      <c r="O70" s="89"/>
      <c r="P70" s="89"/>
    </row>
    <row r="71" spans="1:16" ht="15.75" x14ac:dyDescent="0.25">
      <c r="A71" s="89"/>
      <c r="B71" s="91"/>
      <c r="C71" s="92"/>
      <c r="D71" s="101"/>
      <c r="E71" s="102"/>
      <c r="F71" s="102"/>
      <c r="G71" s="102"/>
      <c r="H71" s="233"/>
      <c r="I71" s="233"/>
      <c r="J71" s="233"/>
      <c r="K71" s="233"/>
      <c r="L71" s="233"/>
      <c r="M71" s="233"/>
      <c r="N71" s="102"/>
      <c r="O71" s="89"/>
      <c r="P71" s="89"/>
    </row>
    <row r="72" spans="1:16" ht="15.75" x14ac:dyDescent="0.25">
      <c r="A72" s="89"/>
      <c r="B72" s="91"/>
      <c r="C72" s="92"/>
      <c r="D72" s="101"/>
      <c r="E72" s="102"/>
      <c r="F72" s="102"/>
      <c r="G72" s="102"/>
      <c r="H72" s="233"/>
      <c r="I72" s="233"/>
      <c r="J72" s="233"/>
      <c r="K72" s="233"/>
      <c r="L72" s="233"/>
      <c r="M72" s="233"/>
      <c r="N72" s="102"/>
      <c r="O72" s="89"/>
      <c r="P72" s="89"/>
    </row>
    <row r="73" spans="1:16" ht="15.75" x14ac:dyDescent="0.25">
      <c r="A73" s="89"/>
      <c r="B73" s="91"/>
      <c r="C73" s="92"/>
      <c r="D73" s="101"/>
      <c r="E73" s="102"/>
      <c r="F73" s="102"/>
      <c r="G73" s="102"/>
      <c r="H73" s="233"/>
      <c r="I73" s="233"/>
      <c r="J73" s="233"/>
      <c r="K73" s="233"/>
      <c r="L73" s="233"/>
      <c r="M73" s="233"/>
      <c r="N73" s="102"/>
      <c r="O73" s="89"/>
      <c r="P73" s="89"/>
    </row>
    <row r="74" spans="1:16" ht="15.75" x14ac:dyDescent="0.25">
      <c r="A74" s="89"/>
      <c r="B74" s="91"/>
      <c r="C74" s="92"/>
      <c r="D74" s="101"/>
      <c r="E74" s="102"/>
      <c r="F74" s="102"/>
      <c r="G74" s="102"/>
      <c r="H74" s="233"/>
      <c r="I74" s="233"/>
      <c r="J74" s="233"/>
      <c r="K74" s="233"/>
      <c r="L74" s="233"/>
      <c r="M74" s="233"/>
      <c r="N74" s="102"/>
      <c r="O74" s="89"/>
      <c r="P74" s="89"/>
    </row>
    <row r="75" spans="1:16" ht="15.75" x14ac:dyDescent="0.25">
      <c r="A75" s="89"/>
      <c r="B75" s="91"/>
      <c r="C75" s="92"/>
      <c r="D75" s="101"/>
      <c r="E75" s="102"/>
      <c r="F75" s="102"/>
      <c r="G75" s="102"/>
      <c r="H75" s="233"/>
      <c r="I75" s="233"/>
      <c r="J75" s="233"/>
      <c r="K75" s="233"/>
      <c r="L75" s="233"/>
      <c r="M75" s="233"/>
      <c r="N75" s="102"/>
      <c r="O75" s="89"/>
      <c r="P75" s="89"/>
    </row>
    <row r="76" spans="1:16" ht="15.75" x14ac:dyDescent="0.25">
      <c r="A76" s="89"/>
      <c r="B76" s="91"/>
      <c r="C76" s="92"/>
      <c r="D76" s="101"/>
      <c r="E76" s="102"/>
      <c r="F76" s="102"/>
      <c r="G76" s="102"/>
      <c r="H76" s="233"/>
      <c r="I76" s="233"/>
      <c r="J76" s="233"/>
      <c r="K76" s="233"/>
      <c r="L76" s="233"/>
      <c r="M76" s="233"/>
      <c r="N76" s="102"/>
      <c r="O76" s="89"/>
      <c r="P76" s="89"/>
    </row>
    <row r="77" spans="1:16" ht="15.75" x14ac:dyDescent="0.25">
      <c r="A77" s="89"/>
      <c r="B77" s="91"/>
      <c r="C77" s="92"/>
      <c r="D77" s="101"/>
      <c r="E77" s="102"/>
      <c r="F77" s="102"/>
      <c r="G77" s="102"/>
      <c r="H77" s="233"/>
      <c r="I77" s="233"/>
      <c r="J77" s="233"/>
      <c r="K77" s="233"/>
      <c r="L77" s="233"/>
      <c r="M77" s="233"/>
      <c r="N77" s="102"/>
      <c r="O77" s="89"/>
      <c r="P77" s="89"/>
    </row>
    <row r="78" spans="1:16" ht="15.75" x14ac:dyDescent="0.25">
      <c r="A78" s="89"/>
      <c r="B78" s="91"/>
      <c r="C78" s="92"/>
      <c r="D78" s="101"/>
      <c r="E78" s="102"/>
      <c r="F78" s="102"/>
      <c r="G78" s="102"/>
      <c r="H78" s="233"/>
      <c r="I78" s="233"/>
      <c r="J78" s="233"/>
      <c r="K78" s="233"/>
      <c r="L78" s="233"/>
      <c r="M78" s="233"/>
      <c r="N78" s="102"/>
      <c r="O78" s="89"/>
      <c r="P78" s="89"/>
    </row>
    <row r="79" spans="1:16" ht="15.75" x14ac:dyDescent="0.25">
      <c r="A79" s="89"/>
      <c r="B79" s="91"/>
      <c r="C79" s="92"/>
      <c r="D79" s="101"/>
      <c r="E79" s="102"/>
      <c r="F79" s="102"/>
      <c r="G79" s="102"/>
      <c r="H79" s="233"/>
      <c r="I79" s="233"/>
      <c r="J79" s="233"/>
      <c r="K79" s="233"/>
      <c r="L79" s="233"/>
      <c r="M79" s="233"/>
      <c r="N79" s="102"/>
      <c r="O79" s="89"/>
      <c r="P79" s="89"/>
    </row>
    <row r="80" spans="1:16" ht="15.75" x14ac:dyDescent="0.25">
      <c r="A80" s="89"/>
      <c r="B80" s="91"/>
      <c r="C80" s="92"/>
      <c r="D80" s="101"/>
      <c r="E80" s="102"/>
      <c r="F80" s="102"/>
      <c r="G80" s="102"/>
      <c r="H80" s="233"/>
      <c r="I80" s="233"/>
      <c r="J80" s="233"/>
      <c r="K80" s="233"/>
      <c r="L80" s="233"/>
      <c r="M80" s="233"/>
      <c r="N80" s="102"/>
      <c r="O80" s="89"/>
      <c r="P80" s="89"/>
    </row>
    <row r="81" spans="1:16" ht="15.75" x14ac:dyDescent="0.25">
      <c r="A81" s="89"/>
      <c r="B81" s="91"/>
      <c r="C81" s="92"/>
      <c r="D81" s="101"/>
      <c r="E81" s="102"/>
      <c r="F81" s="102"/>
      <c r="G81" s="102"/>
      <c r="H81" s="233"/>
      <c r="I81" s="233"/>
      <c r="J81" s="233"/>
      <c r="K81" s="233"/>
      <c r="L81" s="233"/>
      <c r="M81" s="233"/>
      <c r="N81" s="102"/>
      <c r="O81" s="89"/>
      <c r="P81" s="89"/>
    </row>
    <row r="82" spans="1:16" ht="15.75" x14ac:dyDescent="0.25">
      <c r="A82" s="89"/>
      <c r="B82" s="91"/>
      <c r="C82" s="92"/>
      <c r="D82" s="101"/>
      <c r="E82" s="102"/>
      <c r="F82" s="102"/>
      <c r="G82" s="102"/>
      <c r="H82" s="233"/>
      <c r="I82" s="233"/>
      <c r="J82" s="233"/>
      <c r="K82" s="233"/>
      <c r="L82" s="233"/>
      <c r="M82" s="233"/>
      <c r="N82" s="102"/>
      <c r="O82" s="89"/>
      <c r="P82" s="89"/>
    </row>
    <row r="83" spans="1:16" ht="15.75" x14ac:dyDescent="0.25">
      <c r="A83" s="89"/>
      <c r="B83" s="91"/>
      <c r="C83" s="92"/>
      <c r="D83" s="101"/>
      <c r="E83" s="102"/>
      <c r="F83" s="102"/>
      <c r="G83" s="102"/>
      <c r="H83" s="233"/>
      <c r="I83" s="233"/>
      <c r="J83" s="233"/>
      <c r="K83" s="233"/>
      <c r="L83" s="233"/>
      <c r="M83" s="233"/>
      <c r="N83" s="102"/>
      <c r="O83" s="89"/>
      <c r="P83" s="89"/>
    </row>
    <row r="84" spans="1:16" ht="15.75" x14ac:dyDescent="0.25">
      <c r="A84" s="89"/>
      <c r="B84" s="91"/>
      <c r="C84" s="92"/>
      <c r="D84" s="101"/>
      <c r="E84" s="102"/>
      <c r="F84" s="102"/>
      <c r="G84" s="102"/>
      <c r="H84" s="233"/>
      <c r="I84" s="233"/>
      <c r="J84" s="233"/>
      <c r="K84" s="233"/>
      <c r="L84" s="233"/>
      <c r="M84" s="233"/>
      <c r="N84" s="102"/>
      <c r="O84" s="89"/>
      <c r="P84" s="89"/>
    </row>
    <row r="85" spans="1:16" ht="15.75" x14ac:dyDescent="0.25">
      <c r="A85" s="89"/>
      <c r="B85" s="91"/>
      <c r="C85" s="92"/>
      <c r="D85" s="101"/>
      <c r="E85" s="102"/>
      <c r="F85" s="102"/>
      <c r="G85" s="102"/>
      <c r="H85" s="233"/>
      <c r="I85" s="233"/>
      <c r="J85" s="233"/>
      <c r="K85" s="233"/>
      <c r="L85" s="233"/>
      <c r="M85" s="233"/>
      <c r="N85" s="102"/>
      <c r="O85" s="89"/>
      <c r="P85" s="89"/>
    </row>
    <row r="86" spans="1:16" ht="15.75" x14ac:dyDescent="0.25">
      <c r="A86" s="89"/>
      <c r="B86" s="91"/>
      <c r="C86" s="92"/>
      <c r="D86" s="101"/>
      <c r="E86" s="102"/>
      <c r="F86" s="102"/>
      <c r="G86" s="102"/>
      <c r="H86" s="233"/>
      <c r="I86" s="233"/>
      <c r="J86" s="233"/>
      <c r="K86" s="233"/>
      <c r="L86" s="233"/>
      <c r="M86" s="233"/>
      <c r="N86" s="102"/>
      <c r="O86" s="89"/>
      <c r="P86" s="89"/>
    </row>
    <row r="87" spans="1:16" ht="15.75" x14ac:dyDescent="0.25">
      <c r="A87" s="89"/>
      <c r="B87" s="91"/>
      <c r="C87" s="92"/>
      <c r="D87" s="101"/>
      <c r="E87" s="102"/>
      <c r="F87" s="102"/>
      <c r="G87" s="102"/>
      <c r="H87" s="233"/>
      <c r="I87" s="233"/>
      <c r="J87" s="233"/>
      <c r="K87" s="233"/>
      <c r="L87" s="233"/>
      <c r="M87" s="233"/>
      <c r="N87" s="102"/>
      <c r="O87" s="89"/>
      <c r="P87" s="89"/>
    </row>
    <row r="88" spans="1:16" ht="15.75" x14ac:dyDescent="0.25">
      <c r="A88" s="89"/>
      <c r="B88" s="91"/>
      <c r="C88" s="92"/>
      <c r="D88" s="101"/>
      <c r="E88" s="102"/>
      <c r="F88" s="102"/>
      <c r="G88" s="102"/>
      <c r="H88" s="233"/>
      <c r="I88" s="233"/>
      <c r="J88" s="233"/>
      <c r="K88" s="233"/>
      <c r="L88" s="233"/>
      <c r="M88" s="233"/>
      <c r="N88" s="102"/>
      <c r="O88" s="89"/>
      <c r="P88" s="89"/>
    </row>
    <row r="89" spans="1:16" ht="15.75" x14ac:dyDescent="0.25">
      <c r="A89" s="89"/>
      <c r="B89" s="91"/>
      <c r="C89" s="92"/>
      <c r="D89" s="101"/>
      <c r="E89" s="102"/>
      <c r="F89" s="102"/>
      <c r="G89" s="102"/>
      <c r="H89" s="233"/>
      <c r="I89" s="233"/>
      <c r="J89" s="233"/>
      <c r="K89" s="233"/>
      <c r="L89" s="233"/>
      <c r="M89" s="233"/>
      <c r="N89" s="102"/>
      <c r="O89" s="89"/>
      <c r="P89" s="89"/>
    </row>
    <row r="90" spans="1:16" ht="15.75" x14ac:dyDescent="0.25">
      <c r="A90" s="89"/>
      <c r="B90" s="91"/>
      <c r="C90" s="92"/>
      <c r="D90" s="101"/>
      <c r="E90" s="102"/>
      <c r="F90" s="102"/>
      <c r="G90" s="102"/>
      <c r="H90" s="233"/>
      <c r="I90" s="233"/>
      <c r="J90" s="233"/>
      <c r="K90" s="233"/>
      <c r="L90" s="233"/>
      <c r="M90" s="233"/>
      <c r="N90" s="102"/>
      <c r="O90" s="89"/>
      <c r="P90" s="89"/>
    </row>
    <row r="91" spans="1:16" ht="15.75" x14ac:dyDescent="0.25">
      <c r="A91" s="89"/>
      <c r="B91" s="91"/>
      <c r="C91" s="92"/>
      <c r="D91" s="101"/>
      <c r="E91" s="102"/>
      <c r="F91" s="102"/>
      <c r="G91" s="102"/>
      <c r="H91" s="233"/>
      <c r="I91" s="233"/>
      <c r="J91" s="233"/>
      <c r="K91" s="233"/>
      <c r="L91" s="233"/>
      <c r="M91" s="233"/>
      <c r="N91" s="102"/>
      <c r="O91" s="89"/>
      <c r="P91" s="89"/>
    </row>
    <row r="92" spans="1:16" ht="15.75" x14ac:dyDescent="0.25">
      <c r="A92" s="89"/>
      <c r="B92" s="91"/>
      <c r="C92" s="92"/>
      <c r="D92" s="101"/>
      <c r="E92" s="102"/>
      <c r="F92" s="102"/>
      <c r="G92" s="102"/>
      <c r="H92" s="233"/>
      <c r="I92" s="233"/>
      <c r="J92" s="233"/>
      <c r="K92" s="233"/>
      <c r="L92" s="233"/>
      <c r="M92" s="233"/>
      <c r="N92" s="102"/>
      <c r="O92" s="89"/>
      <c r="P92" s="89"/>
    </row>
    <row r="93" spans="1:16" ht="15.75" x14ac:dyDescent="0.25">
      <c r="A93" s="89"/>
      <c r="B93" s="91"/>
      <c r="C93" s="92"/>
      <c r="D93" s="101"/>
      <c r="E93" s="102"/>
      <c r="F93" s="102"/>
      <c r="G93" s="102"/>
      <c r="H93" s="233"/>
      <c r="I93" s="233"/>
      <c r="J93" s="233"/>
      <c r="K93" s="233"/>
      <c r="L93" s="233"/>
      <c r="M93" s="233"/>
      <c r="N93" s="102"/>
      <c r="O93" s="89"/>
      <c r="P93" s="89"/>
    </row>
    <row r="94" spans="1:16" ht="15.75" x14ac:dyDescent="0.25">
      <c r="A94" s="89"/>
      <c r="B94" s="91"/>
      <c r="C94" s="92"/>
      <c r="D94" s="101"/>
      <c r="E94" s="102"/>
      <c r="F94" s="102"/>
      <c r="G94" s="102"/>
      <c r="H94" s="233"/>
      <c r="I94" s="233"/>
      <c r="J94" s="233"/>
      <c r="K94" s="233"/>
      <c r="L94" s="233"/>
      <c r="M94" s="233"/>
      <c r="N94" s="102"/>
      <c r="O94" s="89"/>
      <c r="P94" s="89"/>
    </row>
    <row r="95" spans="1:16" ht="15.75" x14ac:dyDescent="0.25">
      <c r="A95" s="89"/>
      <c r="B95" s="91"/>
      <c r="C95" s="92"/>
      <c r="D95" s="101"/>
      <c r="E95" s="102"/>
      <c r="F95" s="102"/>
      <c r="G95" s="102"/>
      <c r="H95" s="233"/>
      <c r="I95" s="233"/>
      <c r="J95" s="233"/>
      <c r="K95" s="233"/>
      <c r="L95" s="233"/>
      <c r="M95" s="233"/>
      <c r="N95" s="102"/>
      <c r="O95" s="89"/>
      <c r="P95" s="89"/>
    </row>
    <row r="96" spans="1:16" ht="15.75" x14ac:dyDescent="0.25">
      <c r="A96" s="89"/>
      <c r="B96" s="91"/>
      <c r="C96" s="92"/>
      <c r="D96" s="101"/>
      <c r="E96" s="102"/>
      <c r="F96" s="102"/>
      <c r="G96" s="102"/>
      <c r="H96" s="233"/>
      <c r="I96" s="233"/>
      <c r="J96" s="233"/>
      <c r="K96" s="233"/>
      <c r="L96" s="233"/>
      <c r="M96" s="233"/>
      <c r="N96" s="102"/>
      <c r="O96" s="89"/>
      <c r="P96" s="89"/>
    </row>
    <row r="97" spans="1:16" ht="15.75" x14ac:dyDescent="0.25">
      <c r="A97" s="89"/>
      <c r="B97" s="91"/>
      <c r="C97" s="92"/>
      <c r="D97" s="101"/>
      <c r="E97" s="102"/>
      <c r="F97" s="102"/>
      <c r="G97" s="102"/>
      <c r="H97" s="233"/>
      <c r="I97" s="233"/>
      <c r="J97" s="233"/>
      <c r="K97" s="233"/>
      <c r="L97" s="233"/>
      <c r="M97" s="233"/>
      <c r="N97" s="102"/>
      <c r="O97" s="89"/>
      <c r="P97" s="89"/>
    </row>
    <row r="98" spans="1:16" ht="15.75" x14ac:dyDescent="0.25">
      <c r="A98" s="89"/>
      <c r="B98" s="91"/>
      <c r="C98" s="92"/>
      <c r="D98" s="101"/>
      <c r="E98" s="102"/>
      <c r="F98" s="102"/>
      <c r="G98" s="102"/>
      <c r="H98" s="233"/>
      <c r="I98" s="233"/>
      <c r="J98" s="233"/>
      <c r="K98" s="233"/>
      <c r="L98" s="233"/>
      <c r="M98" s="233"/>
      <c r="N98" s="102"/>
      <c r="O98" s="89"/>
      <c r="P98" s="89"/>
    </row>
    <row r="99" spans="1:16" ht="15.75" x14ac:dyDescent="0.25">
      <c r="A99" s="89"/>
      <c r="B99" s="91"/>
      <c r="C99" s="92"/>
      <c r="D99" s="101"/>
      <c r="E99" s="102"/>
      <c r="F99" s="102"/>
      <c r="G99" s="102"/>
      <c r="H99" s="233"/>
      <c r="I99" s="233"/>
      <c r="J99" s="233"/>
      <c r="K99" s="233"/>
      <c r="L99" s="233"/>
      <c r="M99" s="233"/>
      <c r="N99" s="102"/>
      <c r="O99" s="89"/>
      <c r="P99" s="89"/>
    </row>
    <row r="100" spans="1:16" ht="15.75" x14ac:dyDescent="0.25">
      <c r="A100" s="89"/>
      <c r="B100" s="91"/>
      <c r="C100" s="92"/>
      <c r="D100" s="101"/>
      <c r="E100" s="102"/>
      <c r="F100" s="102"/>
      <c r="G100" s="102"/>
      <c r="H100" s="233"/>
      <c r="I100" s="233"/>
      <c r="J100" s="233"/>
      <c r="K100" s="233"/>
      <c r="L100" s="233"/>
      <c r="M100" s="233"/>
      <c r="N100" s="102"/>
      <c r="O100" s="89"/>
      <c r="P100" s="89"/>
    </row>
    <row r="101" spans="1:16" ht="15.75" x14ac:dyDescent="0.25">
      <c r="A101" s="89"/>
      <c r="B101" s="91"/>
      <c r="C101" s="92"/>
      <c r="D101" s="101"/>
      <c r="E101" s="102"/>
      <c r="F101" s="102"/>
      <c r="G101" s="102"/>
      <c r="H101" s="233"/>
      <c r="I101" s="233"/>
      <c r="J101" s="233"/>
      <c r="K101" s="233"/>
      <c r="L101" s="233"/>
      <c r="M101" s="233"/>
      <c r="N101" s="102"/>
      <c r="O101" s="89"/>
      <c r="P101" s="89"/>
    </row>
    <row r="102" spans="1:16" ht="15.75" x14ac:dyDescent="0.25">
      <c r="A102" s="89"/>
      <c r="B102" s="91"/>
      <c r="C102" s="92"/>
      <c r="D102" s="101"/>
      <c r="E102" s="102"/>
      <c r="F102" s="102"/>
      <c r="G102" s="102"/>
      <c r="H102" s="233"/>
      <c r="I102" s="233"/>
      <c r="J102" s="233"/>
      <c r="K102" s="233"/>
      <c r="L102" s="233"/>
      <c r="M102" s="233"/>
      <c r="N102" s="102"/>
      <c r="O102" s="89"/>
      <c r="P102" s="89"/>
    </row>
    <row r="103" spans="1:16" ht="15.75" x14ac:dyDescent="0.25">
      <c r="A103" s="89"/>
      <c r="B103" s="91"/>
      <c r="C103" s="92"/>
      <c r="D103" s="101"/>
      <c r="E103" s="102"/>
      <c r="F103" s="102"/>
      <c r="G103" s="102"/>
      <c r="H103" s="233"/>
      <c r="I103" s="233"/>
      <c r="J103" s="233"/>
      <c r="K103" s="233"/>
      <c r="L103" s="233"/>
      <c r="M103" s="233"/>
      <c r="N103" s="102"/>
      <c r="O103" s="89"/>
      <c r="P103" s="89"/>
    </row>
    <row r="104" spans="1:16" ht="15.75" x14ac:dyDescent="0.25">
      <c r="A104" s="89"/>
      <c r="B104" s="91"/>
      <c r="C104" s="92"/>
      <c r="D104" s="101"/>
      <c r="E104" s="102"/>
      <c r="F104" s="102"/>
      <c r="G104" s="102"/>
      <c r="H104" s="233"/>
      <c r="I104" s="233"/>
      <c r="J104" s="233"/>
      <c r="K104" s="233"/>
      <c r="L104" s="233"/>
      <c r="M104" s="233"/>
      <c r="N104" s="102"/>
      <c r="O104" s="89"/>
      <c r="P104" s="89"/>
    </row>
    <row r="105" spans="1:16" ht="15.75" x14ac:dyDescent="0.25">
      <c r="A105" s="89"/>
      <c r="B105" s="91"/>
      <c r="C105" s="92"/>
      <c r="D105" s="101"/>
      <c r="E105" s="102"/>
      <c r="F105" s="102"/>
      <c r="G105" s="102"/>
      <c r="H105" s="233"/>
      <c r="I105" s="233"/>
      <c r="J105" s="233"/>
      <c r="K105" s="233"/>
      <c r="L105" s="233"/>
      <c r="M105" s="233"/>
      <c r="N105" s="102"/>
      <c r="O105" s="89"/>
      <c r="P105" s="89"/>
    </row>
    <row r="106" spans="1:16" ht="15.75" x14ac:dyDescent="0.25">
      <c r="A106" s="89"/>
      <c r="B106" s="91"/>
      <c r="C106" s="92"/>
      <c r="D106" s="101"/>
      <c r="E106" s="102"/>
      <c r="F106" s="102"/>
      <c r="G106" s="102"/>
      <c r="H106" s="233"/>
      <c r="I106" s="233"/>
      <c r="J106" s="233"/>
      <c r="K106" s="233"/>
      <c r="L106" s="233"/>
      <c r="M106" s="233"/>
      <c r="N106" s="102"/>
      <c r="O106" s="89"/>
      <c r="P106" s="89"/>
    </row>
    <row r="107" spans="1:16" ht="15.75" x14ac:dyDescent="0.25">
      <c r="A107" s="89"/>
      <c r="B107" s="91"/>
      <c r="C107" s="92"/>
      <c r="D107" s="101"/>
      <c r="E107" s="102"/>
      <c r="F107" s="102"/>
      <c r="G107" s="102"/>
      <c r="H107" s="233"/>
      <c r="I107" s="233"/>
      <c r="J107" s="233"/>
      <c r="K107" s="233"/>
      <c r="L107" s="233"/>
      <c r="M107" s="233"/>
      <c r="N107" s="102"/>
      <c r="O107" s="89"/>
      <c r="P107" s="89"/>
    </row>
    <row r="108" spans="1:16" ht="15.75" x14ac:dyDescent="0.25">
      <c r="A108" s="89"/>
      <c r="B108" s="91"/>
      <c r="C108" s="92"/>
      <c r="D108" s="101"/>
      <c r="E108" s="102"/>
      <c r="F108" s="102"/>
      <c r="G108" s="102"/>
      <c r="H108" s="233"/>
      <c r="I108" s="233"/>
      <c r="J108" s="233"/>
      <c r="K108" s="233"/>
      <c r="L108" s="233"/>
      <c r="M108" s="233"/>
      <c r="N108" s="102"/>
      <c r="O108" s="89"/>
      <c r="P108" s="89"/>
    </row>
    <row r="109" spans="1:16" ht="15.75" x14ac:dyDescent="0.25">
      <c r="A109" s="89"/>
      <c r="B109" s="91"/>
      <c r="C109" s="92"/>
      <c r="D109" s="101"/>
      <c r="E109" s="102"/>
      <c r="F109" s="102"/>
      <c r="G109" s="102"/>
      <c r="H109" s="233"/>
      <c r="I109" s="233"/>
      <c r="J109" s="233"/>
      <c r="K109" s="233"/>
      <c r="L109" s="233"/>
      <c r="M109" s="233"/>
      <c r="N109" s="102"/>
      <c r="O109" s="89"/>
      <c r="P109" s="89"/>
    </row>
    <row r="110" spans="1:16" ht="15.75" x14ac:dyDescent="0.25">
      <c r="A110" s="89"/>
      <c r="B110" s="91"/>
      <c r="C110" s="92"/>
      <c r="D110" s="101"/>
      <c r="E110" s="102"/>
      <c r="F110" s="102"/>
      <c r="G110" s="102"/>
      <c r="H110" s="233"/>
      <c r="I110" s="233"/>
      <c r="J110" s="233"/>
      <c r="K110" s="233"/>
      <c r="L110" s="233"/>
      <c r="M110" s="233"/>
      <c r="N110" s="102"/>
      <c r="O110" s="89"/>
      <c r="P110" s="89"/>
    </row>
    <row r="111" spans="1:16" ht="15.75" x14ac:dyDescent="0.25">
      <c r="A111" s="89"/>
      <c r="B111" s="91"/>
      <c r="C111" s="92"/>
      <c r="D111" s="101"/>
      <c r="E111" s="102"/>
      <c r="F111" s="102"/>
      <c r="G111" s="102"/>
      <c r="H111" s="233"/>
      <c r="I111" s="233"/>
      <c r="J111" s="233"/>
      <c r="K111" s="233"/>
      <c r="L111" s="233"/>
      <c r="M111" s="233"/>
      <c r="N111" s="102"/>
      <c r="O111" s="89"/>
      <c r="P111" s="89"/>
    </row>
    <row r="112" spans="1:16" ht="15.75" x14ac:dyDescent="0.25">
      <c r="A112" s="89"/>
      <c r="B112" s="91"/>
      <c r="C112" s="92"/>
      <c r="D112" s="101"/>
      <c r="E112" s="102"/>
      <c r="F112" s="102"/>
      <c r="G112" s="102"/>
      <c r="H112" s="233"/>
      <c r="I112" s="233"/>
      <c r="J112" s="233"/>
      <c r="K112" s="233"/>
      <c r="L112" s="233"/>
      <c r="M112" s="233"/>
      <c r="N112" s="102"/>
      <c r="O112" s="89"/>
      <c r="P112" s="89"/>
    </row>
    <row r="113" spans="1:16" ht="15.75" x14ac:dyDescent="0.25">
      <c r="A113" s="89"/>
      <c r="B113" s="91"/>
      <c r="C113" s="92"/>
      <c r="D113" s="101"/>
      <c r="E113" s="102"/>
      <c r="F113" s="102"/>
      <c r="G113" s="102"/>
      <c r="H113" s="233"/>
      <c r="I113" s="233"/>
      <c r="J113" s="233"/>
      <c r="K113" s="233"/>
      <c r="L113" s="233"/>
      <c r="M113" s="233"/>
      <c r="N113" s="102"/>
      <c r="O113" s="89"/>
      <c r="P113" s="89"/>
    </row>
    <row r="114" spans="1:16" ht="15.75" x14ac:dyDescent="0.25">
      <c r="A114" s="89"/>
      <c r="B114" s="91"/>
      <c r="C114" s="92"/>
      <c r="D114" s="101"/>
      <c r="E114" s="102"/>
      <c r="F114" s="102"/>
      <c r="G114" s="102"/>
      <c r="H114" s="233"/>
      <c r="I114" s="233"/>
      <c r="J114" s="233"/>
      <c r="K114" s="233"/>
      <c r="L114" s="233"/>
      <c r="M114" s="233"/>
      <c r="N114" s="102"/>
      <c r="O114" s="89"/>
      <c r="P114" s="89"/>
    </row>
    <row r="115" spans="1:16" ht="15.75" x14ac:dyDescent="0.25">
      <c r="A115" s="89"/>
      <c r="B115" s="91"/>
      <c r="C115" s="92"/>
      <c r="D115" s="101"/>
      <c r="E115" s="102"/>
      <c r="F115" s="102"/>
      <c r="G115" s="102"/>
      <c r="H115" s="233"/>
      <c r="I115" s="233"/>
      <c r="J115" s="233"/>
      <c r="K115" s="233"/>
      <c r="L115" s="233"/>
      <c r="M115" s="233"/>
      <c r="N115" s="102"/>
      <c r="O115" s="89"/>
      <c r="P115" s="89"/>
    </row>
    <row r="116" spans="1:16" ht="15.75" x14ac:dyDescent="0.25">
      <c r="A116" s="89"/>
      <c r="B116" s="91"/>
      <c r="C116" s="92"/>
      <c r="D116" s="101"/>
      <c r="E116" s="102"/>
      <c r="F116" s="102"/>
      <c r="G116" s="102"/>
      <c r="H116" s="233"/>
      <c r="I116" s="233"/>
      <c r="J116" s="233"/>
      <c r="K116" s="233"/>
      <c r="L116" s="233"/>
      <c r="M116" s="233"/>
      <c r="N116" s="102"/>
      <c r="O116" s="89"/>
      <c r="P116" s="89"/>
    </row>
    <row r="117" spans="1:16" ht="15.75" x14ac:dyDescent="0.25">
      <c r="A117" s="89"/>
      <c r="B117" s="91"/>
      <c r="C117" s="92"/>
      <c r="D117" s="101"/>
      <c r="E117" s="102"/>
      <c r="F117" s="102"/>
      <c r="G117" s="102"/>
      <c r="H117" s="233"/>
      <c r="I117" s="233"/>
      <c r="J117" s="233"/>
      <c r="K117" s="233"/>
      <c r="L117" s="233"/>
      <c r="M117" s="233"/>
      <c r="N117" s="102"/>
      <c r="O117" s="89"/>
      <c r="P117" s="89"/>
    </row>
    <row r="118" spans="1:16" ht="15.75" x14ac:dyDescent="0.25">
      <c r="A118" s="89"/>
      <c r="B118" s="91"/>
      <c r="C118" s="92"/>
      <c r="D118" s="101"/>
      <c r="E118" s="102"/>
      <c r="F118" s="102"/>
      <c r="G118" s="102"/>
      <c r="H118" s="233"/>
      <c r="I118" s="233"/>
      <c r="J118" s="233"/>
      <c r="K118" s="233"/>
      <c r="L118" s="233"/>
      <c r="M118" s="233"/>
      <c r="N118" s="102"/>
      <c r="O118" s="89"/>
      <c r="P118" s="89"/>
    </row>
    <row r="119" spans="1:16" ht="15.75" x14ac:dyDescent="0.25">
      <c r="A119" s="89"/>
      <c r="B119" s="91"/>
      <c r="C119" s="92"/>
      <c r="D119" s="101"/>
      <c r="E119" s="102"/>
      <c r="F119" s="102"/>
      <c r="G119" s="102"/>
      <c r="H119" s="233"/>
      <c r="I119" s="233"/>
      <c r="J119" s="233"/>
      <c r="K119" s="233"/>
      <c r="L119" s="233"/>
      <c r="M119" s="233"/>
      <c r="N119" s="102"/>
      <c r="O119" s="89"/>
      <c r="P119" s="89"/>
    </row>
    <row r="120" spans="1:16" ht="15.75" x14ac:dyDescent="0.25">
      <c r="A120" s="89"/>
      <c r="B120" s="91"/>
      <c r="C120" s="92"/>
      <c r="D120" s="101"/>
      <c r="E120" s="102"/>
      <c r="F120" s="102"/>
      <c r="G120" s="102"/>
      <c r="H120" s="233"/>
      <c r="I120" s="233"/>
      <c r="J120" s="233"/>
      <c r="K120" s="233"/>
      <c r="L120" s="233"/>
      <c r="M120" s="233"/>
      <c r="N120" s="102"/>
      <c r="O120" s="89"/>
      <c r="P120" s="89"/>
    </row>
    <row r="121" spans="1:16" ht="15.75" x14ac:dyDescent="0.25">
      <c r="A121" s="89"/>
      <c r="B121" s="91"/>
      <c r="C121" s="92"/>
      <c r="D121" s="101"/>
      <c r="E121" s="102"/>
      <c r="F121" s="102"/>
      <c r="G121" s="102"/>
      <c r="H121" s="233"/>
      <c r="I121" s="233"/>
      <c r="J121" s="233"/>
      <c r="K121" s="233"/>
      <c r="L121" s="233"/>
      <c r="M121" s="233"/>
      <c r="N121" s="102"/>
      <c r="O121" s="89"/>
      <c r="P121" s="89"/>
    </row>
    <row r="122" spans="1:16" ht="15.75" x14ac:dyDescent="0.25">
      <c r="A122" s="89"/>
      <c r="B122" s="91"/>
      <c r="C122" s="92"/>
      <c r="D122" s="101"/>
      <c r="E122" s="102"/>
      <c r="F122" s="102"/>
      <c r="G122" s="102"/>
      <c r="H122" s="233"/>
      <c r="I122" s="233"/>
      <c r="J122" s="233"/>
      <c r="K122" s="233"/>
      <c r="L122" s="233"/>
      <c r="M122" s="233"/>
      <c r="N122" s="102"/>
      <c r="O122" s="89"/>
      <c r="P122" s="89"/>
    </row>
    <row r="123" spans="1:16" ht="15.75" x14ac:dyDescent="0.25">
      <c r="A123" s="89"/>
      <c r="B123" s="91"/>
      <c r="C123" s="92"/>
      <c r="D123" s="101"/>
      <c r="E123" s="102"/>
      <c r="F123" s="102"/>
      <c r="G123" s="102"/>
      <c r="H123" s="233"/>
      <c r="I123" s="233"/>
      <c r="J123" s="233"/>
      <c r="K123" s="233"/>
      <c r="L123" s="233"/>
      <c r="M123" s="233"/>
      <c r="N123" s="102"/>
      <c r="O123" s="89"/>
      <c r="P123" s="89"/>
    </row>
    <row r="124" spans="1:16" ht="15.75" x14ac:dyDescent="0.25">
      <c r="A124" s="89"/>
      <c r="B124" s="91"/>
      <c r="C124" s="92"/>
      <c r="D124" s="101"/>
      <c r="E124" s="102"/>
      <c r="F124" s="102"/>
      <c r="G124" s="102"/>
      <c r="H124" s="233"/>
      <c r="I124" s="233"/>
      <c r="J124" s="233"/>
      <c r="K124" s="233"/>
      <c r="L124" s="233"/>
      <c r="M124" s="233"/>
      <c r="N124" s="102"/>
      <c r="O124" s="89"/>
      <c r="P124" s="89"/>
    </row>
    <row r="125" spans="1:16" ht="15.75" x14ac:dyDescent="0.25">
      <c r="A125" s="89"/>
      <c r="B125" s="91"/>
      <c r="C125" s="92"/>
      <c r="D125" s="101"/>
      <c r="E125" s="102"/>
      <c r="F125" s="102"/>
      <c r="G125" s="102"/>
      <c r="H125" s="233"/>
      <c r="I125" s="233"/>
      <c r="J125" s="233"/>
      <c r="K125" s="233"/>
      <c r="L125" s="233"/>
      <c r="M125" s="233"/>
      <c r="N125" s="102"/>
      <c r="O125" s="89"/>
      <c r="P125" s="89"/>
    </row>
    <row r="126" spans="1:16" ht="15.75" x14ac:dyDescent="0.25">
      <c r="A126" s="89"/>
      <c r="B126" s="91"/>
      <c r="C126" s="92"/>
      <c r="D126" s="101"/>
      <c r="E126" s="102"/>
      <c r="F126" s="102"/>
      <c r="G126" s="102"/>
      <c r="H126" s="233"/>
      <c r="I126" s="233"/>
      <c r="J126" s="233"/>
      <c r="K126" s="233"/>
      <c r="L126" s="233"/>
      <c r="M126" s="233"/>
      <c r="N126" s="102"/>
      <c r="O126" s="89"/>
      <c r="P126" s="89"/>
    </row>
    <row r="127" spans="1:16" ht="15.75" x14ac:dyDescent="0.25">
      <c r="A127" s="89"/>
      <c r="B127" s="91"/>
      <c r="C127" s="92"/>
      <c r="D127" s="101"/>
      <c r="E127" s="102"/>
      <c r="F127" s="102"/>
      <c r="G127" s="102"/>
      <c r="H127" s="233"/>
      <c r="I127" s="233"/>
      <c r="J127" s="233"/>
      <c r="K127" s="233"/>
      <c r="L127" s="233"/>
      <c r="M127" s="233"/>
      <c r="N127" s="102"/>
      <c r="O127" s="89"/>
      <c r="P127" s="89"/>
    </row>
    <row r="128" spans="1:16" ht="15.75" x14ac:dyDescent="0.25">
      <c r="A128" s="89"/>
      <c r="B128" s="91"/>
      <c r="C128" s="92"/>
      <c r="D128" s="101"/>
      <c r="E128" s="102"/>
      <c r="F128" s="102"/>
      <c r="G128" s="102"/>
      <c r="H128" s="233"/>
      <c r="I128" s="233"/>
      <c r="J128" s="233"/>
      <c r="K128" s="233"/>
      <c r="L128" s="233"/>
      <c r="M128" s="233"/>
      <c r="N128" s="102"/>
      <c r="O128" s="89"/>
      <c r="P128" s="89"/>
    </row>
    <row r="129" spans="1:16" ht="15.75" x14ac:dyDescent="0.25">
      <c r="A129" s="89"/>
      <c r="B129" s="91"/>
      <c r="C129" s="92"/>
      <c r="D129" s="101"/>
      <c r="E129" s="102"/>
      <c r="F129" s="102"/>
      <c r="G129" s="102"/>
      <c r="H129" s="233"/>
      <c r="I129" s="233"/>
      <c r="J129" s="233"/>
      <c r="K129" s="233"/>
      <c r="L129" s="233"/>
      <c r="M129" s="233"/>
      <c r="N129" s="102"/>
      <c r="O129" s="89"/>
      <c r="P129" s="89"/>
    </row>
    <row r="130" spans="1:16" ht="15.75" x14ac:dyDescent="0.25">
      <c r="A130" s="89"/>
      <c r="B130" s="91"/>
      <c r="C130" s="92"/>
      <c r="D130" s="101"/>
      <c r="E130" s="102"/>
      <c r="F130" s="102"/>
      <c r="G130" s="102"/>
      <c r="H130" s="233"/>
      <c r="I130" s="233"/>
      <c r="J130" s="233"/>
      <c r="K130" s="233"/>
      <c r="L130" s="233"/>
      <c r="M130" s="233"/>
      <c r="N130" s="102"/>
      <c r="O130" s="89"/>
      <c r="P130" s="89"/>
    </row>
    <row r="131" spans="1:16" ht="15.75" x14ac:dyDescent="0.25">
      <c r="A131" s="89"/>
      <c r="B131" s="91"/>
      <c r="C131" s="92"/>
      <c r="D131" s="101"/>
      <c r="E131" s="102"/>
      <c r="F131" s="102"/>
      <c r="G131" s="102"/>
      <c r="H131" s="233"/>
      <c r="I131" s="233"/>
      <c r="J131" s="233"/>
      <c r="K131" s="233"/>
      <c r="L131" s="233"/>
      <c r="M131" s="233"/>
      <c r="N131" s="102"/>
      <c r="O131" s="89"/>
      <c r="P131" s="89"/>
    </row>
    <row r="132" spans="1:16" ht="15.75" x14ac:dyDescent="0.25">
      <c r="A132" s="89"/>
      <c r="B132" s="91"/>
      <c r="C132" s="92"/>
      <c r="D132" s="101"/>
      <c r="E132" s="102"/>
      <c r="F132" s="102"/>
      <c r="G132" s="102"/>
      <c r="H132" s="233"/>
      <c r="I132" s="233"/>
      <c r="J132" s="233"/>
      <c r="K132" s="233"/>
      <c r="L132" s="233"/>
      <c r="M132" s="233"/>
      <c r="N132" s="102"/>
      <c r="O132" s="89"/>
      <c r="P132" s="89"/>
    </row>
    <row r="133" spans="1:16" ht="15.75" x14ac:dyDescent="0.25">
      <c r="A133" s="89"/>
      <c r="B133" s="91"/>
      <c r="C133" s="92"/>
      <c r="D133" s="101"/>
      <c r="E133" s="102"/>
      <c r="F133" s="102"/>
      <c r="G133" s="102"/>
      <c r="H133" s="233"/>
      <c r="I133" s="233"/>
      <c r="J133" s="233"/>
      <c r="K133" s="233"/>
      <c r="L133" s="233"/>
      <c r="M133" s="233"/>
      <c r="N133" s="102"/>
      <c r="O133" s="89"/>
      <c r="P133" s="89"/>
    </row>
    <row r="134" spans="1:16" ht="15.75" x14ac:dyDescent="0.25">
      <c r="A134" s="89"/>
      <c r="B134" s="91"/>
      <c r="C134" s="92"/>
      <c r="D134" s="101"/>
      <c r="E134" s="102"/>
      <c r="F134" s="102"/>
      <c r="G134" s="102"/>
      <c r="H134" s="233"/>
      <c r="I134" s="233"/>
      <c r="J134" s="233"/>
      <c r="K134" s="233"/>
      <c r="L134" s="233"/>
      <c r="M134" s="233"/>
      <c r="N134" s="102"/>
      <c r="O134" s="89"/>
      <c r="P134" s="89"/>
    </row>
    <row r="135" spans="1:16" ht="15.75" x14ac:dyDescent="0.25">
      <c r="A135" s="89"/>
      <c r="B135" s="91"/>
      <c r="C135" s="92"/>
      <c r="D135" s="101"/>
      <c r="E135" s="102"/>
      <c r="F135" s="102"/>
      <c r="G135" s="102"/>
      <c r="H135" s="233"/>
      <c r="I135" s="233"/>
      <c r="J135" s="233"/>
      <c r="K135" s="233"/>
      <c r="L135" s="233"/>
      <c r="M135" s="233"/>
      <c r="N135" s="102"/>
      <c r="O135" s="89"/>
      <c r="P135" s="89"/>
    </row>
    <row r="136" spans="1:16" ht="15.75" x14ac:dyDescent="0.25">
      <c r="A136" s="89"/>
      <c r="B136" s="91"/>
      <c r="C136" s="92"/>
      <c r="D136" s="101"/>
      <c r="E136" s="102"/>
      <c r="F136" s="102"/>
      <c r="G136" s="102"/>
      <c r="H136" s="233"/>
      <c r="I136" s="233"/>
      <c r="J136" s="233"/>
      <c r="K136" s="233"/>
      <c r="L136" s="233"/>
      <c r="M136" s="233"/>
      <c r="N136" s="102"/>
      <c r="O136" s="89"/>
      <c r="P136" s="89"/>
    </row>
    <row r="137" spans="1:16" ht="15.75" x14ac:dyDescent="0.25">
      <c r="A137" s="89"/>
      <c r="B137" s="91"/>
      <c r="C137" s="92"/>
      <c r="D137" s="101"/>
      <c r="E137" s="102"/>
      <c r="F137" s="102"/>
      <c r="G137" s="102"/>
      <c r="H137" s="233"/>
      <c r="I137" s="233"/>
      <c r="J137" s="233"/>
      <c r="K137" s="233"/>
      <c r="L137" s="233"/>
      <c r="M137" s="233"/>
      <c r="N137" s="102"/>
      <c r="O137" s="89"/>
      <c r="P137" s="89"/>
    </row>
    <row r="138" spans="1:16" ht="15.75" x14ac:dyDescent="0.25">
      <c r="A138" s="89"/>
      <c r="B138" s="91"/>
      <c r="C138" s="92"/>
      <c r="D138" s="101"/>
      <c r="E138" s="102"/>
      <c r="F138" s="102"/>
      <c r="G138" s="102"/>
      <c r="H138" s="233"/>
      <c r="I138" s="233"/>
      <c r="J138" s="233"/>
      <c r="K138" s="233"/>
      <c r="L138" s="233"/>
      <c r="M138" s="233"/>
      <c r="N138" s="102"/>
      <c r="O138" s="89"/>
      <c r="P138" s="89"/>
    </row>
    <row r="139" spans="1:16" ht="15.75" x14ac:dyDescent="0.25">
      <c r="A139" s="89"/>
      <c r="B139" s="91"/>
      <c r="C139" s="92"/>
      <c r="D139" s="101"/>
      <c r="E139" s="102"/>
      <c r="F139" s="102"/>
      <c r="G139" s="102"/>
      <c r="H139" s="233"/>
      <c r="I139" s="233"/>
      <c r="J139" s="233"/>
      <c r="K139" s="233"/>
      <c r="L139" s="233"/>
      <c r="M139" s="233"/>
      <c r="N139" s="102"/>
      <c r="O139" s="89"/>
      <c r="P139" s="89"/>
    </row>
    <row r="140" spans="1:16" ht="15.75" x14ac:dyDescent="0.25">
      <c r="A140" s="89"/>
      <c r="B140" s="91"/>
      <c r="C140" s="92"/>
      <c r="D140" s="101"/>
      <c r="E140" s="102"/>
      <c r="F140" s="102"/>
      <c r="G140" s="102"/>
      <c r="H140" s="233"/>
      <c r="I140" s="233"/>
      <c r="J140" s="233"/>
      <c r="K140" s="233"/>
      <c r="L140" s="233"/>
      <c r="M140" s="233"/>
      <c r="N140" s="102"/>
      <c r="O140" s="89"/>
      <c r="P140" s="89"/>
    </row>
    <row r="141" spans="1:16" ht="15.75" x14ac:dyDescent="0.25">
      <c r="A141" s="89"/>
      <c r="B141" s="91"/>
      <c r="C141" s="92"/>
      <c r="D141" s="101"/>
      <c r="E141" s="102"/>
      <c r="F141" s="102"/>
      <c r="G141" s="102"/>
      <c r="H141" s="233"/>
      <c r="I141" s="233"/>
      <c r="J141" s="233"/>
      <c r="K141" s="233"/>
      <c r="L141" s="233"/>
      <c r="M141" s="233"/>
      <c r="N141" s="102"/>
      <c r="O141" s="89"/>
      <c r="P141" s="89"/>
    </row>
    <row r="142" spans="1:16" ht="15.75" x14ac:dyDescent="0.25">
      <c r="A142" s="89"/>
      <c r="B142" s="91"/>
      <c r="C142" s="92"/>
      <c r="D142" s="101"/>
      <c r="E142" s="102"/>
      <c r="F142" s="102"/>
      <c r="G142" s="102"/>
      <c r="H142" s="233"/>
      <c r="I142" s="233"/>
      <c r="J142" s="233"/>
      <c r="K142" s="233"/>
      <c r="L142" s="233"/>
      <c r="M142" s="233"/>
      <c r="N142" s="102"/>
      <c r="O142" s="89"/>
      <c r="P142" s="89"/>
    </row>
    <row r="143" spans="1:16" ht="15.75" x14ac:dyDescent="0.25">
      <c r="A143" s="89"/>
      <c r="B143" s="91"/>
      <c r="C143" s="92"/>
      <c r="D143" s="101"/>
      <c r="E143" s="102"/>
      <c r="F143" s="102"/>
      <c r="G143" s="102"/>
      <c r="H143" s="233"/>
      <c r="I143" s="233"/>
      <c r="J143" s="233"/>
      <c r="K143" s="233"/>
      <c r="L143" s="233"/>
      <c r="M143" s="233"/>
      <c r="N143" s="102"/>
      <c r="O143" s="89"/>
      <c r="P143" s="89"/>
    </row>
    <row r="144" spans="1:16" ht="15.75" x14ac:dyDescent="0.25">
      <c r="A144" s="89"/>
      <c r="B144" s="91"/>
      <c r="C144" s="92"/>
      <c r="D144" s="101"/>
      <c r="E144" s="102"/>
      <c r="F144" s="102"/>
      <c r="G144" s="102"/>
      <c r="H144" s="233"/>
      <c r="I144" s="233"/>
      <c r="J144" s="233"/>
      <c r="K144" s="233"/>
      <c r="L144" s="233"/>
      <c r="M144" s="233"/>
      <c r="N144" s="102"/>
      <c r="O144" s="89"/>
      <c r="P144" s="89"/>
    </row>
    <row r="145" spans="1:16" ht="15.75" x14ac:dyDescent="0.25">
      <c r="A145" s="89"/>
      <c r="B145" s="91"/>
      <c r="C145" s="92"/>
      <c r="D145" s="101"/>
      <c r="E145" s="102"/>
      <c r="F145" s="102"/>
      <c r="G145" s="102"/>
      <c r="H145" s="233"/>
      <c r="I145" s="233"/>
      <c r="J145" s="233"/>
      <c r="K145" s="233"/>
      <c r="L145" s="233"/>
      <c r="M145" s="233"/>
      <c r="N145" s="102"/>
      <c r="O145" s="89"/>
      <c r="P145" s="89"/>
    </row>
    <row r="146" spans="1:16" ht="15.75" x14ac:dyDescent="0.25">
      <c r="A146" s="89"/>
      <c r="B146" s="91"/>
      <c r="C146" s="92"/>
      <c r="D146" s="101"/>
      <c r="E146" s="102"/>
      <c r="F146" s="102"/>
      <c r="G146" s="102"/>
      <c r="H146" s="233"/>
      <c r="I146" s="233"/>
      <c r="J146" s="233"/>
      <c r="K146" s="233"/>
      <c r="L146" s="233"/>
      <c r="M146" s="233"/>
      <c r="N146" s="102"/>
      <c r="O146" s="89"/>
      <c r="P146" s="89"/>
    </row>
    <row r="147" spans="1:16" ht="15.75" x14ac:dyDescent="0.25">
      <c r="A147" s="89"/>
      <c r="B147" s="91"/>
      <c r="C147" s="92"/>
      <c r="D147" s="101"/>
      <c r="E147" s="102"/>
      <c r="F147" s="102"/>
      <c r="G147" s="102"/>
      <c r="H147" s="233"/>
      <c r="I147" s="233"/>
      <c r="J147" s="233"/>
      <c r="K147" s="233"/>
      <c r="L147" s="233"/>
      <c r="M147" s="233"/>
      <c r="N147" s="102"/>
      <c r="O147" s="89"/>
      <c r="P147" s="89"/>
    </row>
  </sheetData>
  <sheetProtection algorithmName="SHA-512" hashValue="tMFKku6jRSYhiKd8fJNquN+hlC2+pa1g9M6+H4Hge9cTY2PP6ftvAiBQ5f19Cazf4bH9C8sTTlftlPgqp/gSqw==" saltValue="cnjYWq+XHd+TbGB9ur0NWA==" spinCount="100000" sheet="1" formatRows="0" selectLockedCells="1"/>
  <mergeCells count="29">
    <mergeCell ref="G1:O1"/>
    <mergeCell ref="B3:O3"/>
    <mergeCell ref="B5:O5"/>
    <mergeCell ref="B6:O6"/>
    <mergeCell ref="B8:E8"/>
    <mergeCell ref="F8:K8"/>
    <mergeCell ref="L8:O8"/>
    <mergeCell ref="B10:D10"/>
    <mergeCell ref="E10:J10"/>
    <mergeCell ref="K10:M10"/>
    <mergeCell ref="N10:O10"/>
    <mergeCell ref="B12:F12"/>
    <mergeCell ref="G12:O12"/>
    <mergeCell ref="B32:O32"/>
    <mergeCell ref="D14:H14"/>
    <mergeCell ref="I14:K14"/>
    <mergeCell ref="L14:O14"/>
    <mergeCell ref="B20:O20"/>
    <mergeCell ref="B21:O21"/>
    <mergeCell ref="B23:O23"/>
    <mergeCell ref="B25:O25"/>
    <mergeCell ref="B26:L26"/>
    <mergeCell ref="B30:O30"/>
    <mergeCell ref="B28:F28"/>
    <mergeCell ref="B40:M40"/>
    <mergeCell ref="B33:O33"/>
    <mergeCell ref="B37:F39"/>
    <mergeCell ref="J37:M39"/>
    <mergeCell ref="N37:O39"/>
  </mergeCells>
  <conditionalFormatting sqref="F8 E10 N10 G12 D14 L14">
    <cfRule type="containsBlanks" dxfId="410" priority="1">
      <formula>LEN(TRIM(D8))=0</formula>
    </cfRule>
  </conditionalFormatting>
  <hyperlinks>
    <hyperlink ref="B33" r:id="rId1" xr:uid="{8D1EB651-4FD0-4EB6-A7DC-0CED86561772}"/>
  </hyperlinks>
  <pageMargins left="0.70866141732283472" right="0.70866141732283472" top="0.74803149606299213" bottom="0.74803149606299213" header="0.31496062992125984" footer="0.31496062992125984"/>
  <pageSetup paperSize="9" scale="77" fitToHeight="0" orientation="portrait" verticalDpi="120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12297" r:id="rId5">
          <objectPr defaultSize="0" r:id="rId6">
            <anchor moveWithCells="1">
              <from>
                <xdr:col>12</xdr:col>
                <xdr:colOff>114300</xdr:colOff>
                <xdr:row>25</xdr:row>
                <xdr:rowOff>47625</xdr:rowOff>
              </from>
              <to>
                <xdr:col>15</xdr:col>
                <xdr:colOff>9525</xdr:colOff>
                <xdr:row>25</xdr:row>
                <xdr:rowOff>561975</xdr:rowOff>
              </to>
            </anchor>
          </objectPr>
        </oleObject>
      </mc:Choice>
      <mc:Fallback>
        <oleObject progId="Packager Shell Object" shapeId="122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DA4C-FF04-474D-8E34-AFDD6FA8F511}">
  <sheetPr>
    <tabColor theme="3" tint="0.79998168889431442"/>
    <pageSetUpPr fitToPage="1"/>
  </sheetPr>
  <dimension ref="A1:DV3382"/>
  <sheetViews>
    <sheetView showGridLines="0" zoomScaleNormal="100" workbookViewId="0">
      <pane ySplit="6" topLeftCell="A7" activePane="bottomLeft" state="frozen"/>
      <selection pane="bottomLeft" activeCell="E25" sqref="E25"/>
    </sheetView>
  </sheetViews>
  <sheetFormatPr defaultColWidth="9.140625" defaultRowHeight="15.75" x14ac:dyDescent="0.25"/>
  <cols>
    <col min="1" max="1" width="3.42578125" style="73" customWidth="1"/>
    <col min="2" max="2" width="4.42578125" style="74" customWidth="1"/>
    <col min="3" max="3" width="13.5703125" style="75" customWidth="1"/>
    <col min="4" max="4" width="10.7109375" style="386" customWidth="1"/>
    <col min="5" max="5" width="10.42578125" style="73" customWidth="1"/>
    <col min="6" max="8" width="9.140625" style="73" customWidth="1"/>
    <col min="9" max="9" width="11" style="73" customWidth="1"/>
    <col min="10" max="14" width="9.140625" style="73" customWidth="1"/>
    <col min="15" max="15" width="9.140625" style="76" customWidth="1"/>
    <col min="16" max="16" width="9.140625" style="73" customWidth="1"/>
    <col min="17" max="17" width="3" style="73" customWidth="1"/>
    <col min="18" max="18" width="7.28515625" style="304" hidden="1" customWidth="1"/>
    <col min="19" max="19" width="9.140625" style="304" hidden="1" customWidth="1"/>
    <col min="20" max="20" width="3.5703125" style="85" customWidth="1"/>
    <col min="21" max="21" width="9.140625" style="73" hidden="1" customWidth="1"/>
    <col min="22" max="22" width="9.140625" style="85" hidden="1" customWidth="1"/>
    <col min="23" max="23" width="17.5703125" style="292" hidden="1" customWidth="1"/>
    <col min="24" max="24" width="9.7109375" style="263" customWidth="1"/>
    <col min="25" max="25" width="70.5703125" style="73" customWidth="1"/>
    <col min="26" max="29" width="15.28515625" style="267" hidden="1" customWidth="1"/>
    <col min="30" max="30" width="13.5703125" style="1" customWidth="1"/>
    <col min="31" max="31" width="133.85546875" style="77" customWidth="1"/>
    <col min="32" max="32" width="13.5703125" style="39" customWidth="1"/>
    <col min="33" max="33" width="13.5703125" style="1" customWidth="1"/>
    <col min="34" max="39" width="13.5703125" style="2" customWidth="1"/>
    <col min="40" max="40" width="8.7109375" style="2" customWidth="1"/>
    <col min="41" max="41" width="21.85546875" style="2" customWidth="1"/>
    <col min="42" max="61" width="9.140625" style="2"/>
    <col min="62" max="16384" width="9.140625" style="1"/>
  </cols>
  <sheetData>
    <row r="1" spans="1:64" ht="9" customHeight="1" x14ac:dyDescent="0.25">
      <c r="B1" s="1"/>
      <c r="C1" s="1"/>
      <c r="D1" s="385"/>
      <c r="E1" s="1"/>
      <c r="F1" s="1"/>
      <c r="G1" s="1"/>
      <c r="H1" s="1"/>
      <c r="I1" s="1"/>
      <c r="J1" s="1"/>
      <c r="K1" s="1"/>
      <c r="L1" s="1"/>
      <c r="M1" s="1"/>
      <c r="N1" s="1"/>
      <c r="O1" s="1"/>
      <c r="P1" s="1"/>
      <c r="Q1" s="1"/>
      <c r="T1" s="78"/>
      <c r="U1" s="443">
        <v>0</v>
      </c>
      <c r="V1" s="443">
        <v>1</v>
      </c>
      <c r="W1" s="262"/>
      <c r="Z1" s="554" t="s">
        <v>185</v>
      </c>
      <c r="AA1" s="554" t="s">
        <v>186</v>
      </c>
      <c r="AB1" s="554" t="s">
        <v>187</v>
      </c>
      <c r="AC1" s="554" t="s">
        <v>188</v>
      </c>
      <c r="AE1" s="230"/>
      <c r="AP1" s="4"/>
      <c r="AQ1" s="4"/>
      <c r="AR1" s="4"/>
      <c r="AS1" s="4"/>
      <c r="AT1" s="4"/>
      <c r="AU1" s="4"/>
      <c r="AV1" s="4"/>
      <c r="AW1" s="4"/>
      <c r="AX1" s="4"/>
      <c r="AY1" s="4"/>
      <c r="AZ1" s="4"/>
      <c r="BA1" s="4"/>
      <c r="BB1" s="4"/>
      <c r="BC1" s="4"/>
      <c r="BD1" s="4"/>
      <c r="BE1" s="4"/>
      <c r="BF1" s="4"/>
      <c r="BG1" s="4"/>
      <c r="BH1" s="4"/>
      <c r="BI1" s="4"/>
    </row>
    <row r="2" spans="1:64" ht="30" customHeight="1" x14ac:dyDescent="0.25">
      <c r="B2" s="555" t="s">
        <v>169</v>
      </c>
      <c r="C2" s="555"/>
      <c r="D2" s="555"/>
      <c r="E2" s="555"/>
      <c r="F2" s="555"/>
      <c r="G2" s="555"/>
      <c r="H2" s="555"/>
      <c r="I2" s="555"/>
      <c r="J2" s="555"/>
      <c r="K2" s="556" t="s">
        <v>109</v>
      </c>
      <c r="L2" s="556"/>
      <c r="M2" s="557"/>
      <c r="N2" s="558">
        <f>SUM(R:R)/SUM(S:S)</f>
        <v>0</v>
      </c>
      <c r="O2" s="559"/>
      <c r="P2" s="559"/>
      <c r="Q2" s="560"/>
      <c r="T2" s="79"/>
      <c r="U2" s="444"/>
      <c r="W2" s="262"/>
      <c r="Y2" s="405"/>
      <c r="Z2" s="554"/>
      <c r="AA2" s="554"/>
      <c r="AB2" s="554"/>
      <c r="AC2" s="554"/>
      <c r="AD2" s="264"/>
      <c r="AE2" s="261"/>
      <c r="AF2" s="26"/>
      <c r="AG2" s="26"/>
      <c r="AH2" s="26"/>
      <c r="AI2" s="26"/>
      <c r="AJ2" s="26"/>
      <c r="AK2" s="26"/>
      <c r="AL2" s="26"/>
      <c r="AM2" s="26"/>
      <c r="AN2" s="26"/>
      <c r="AO2" s="26"/>
      <c r="AP2" s="26"/>
      <c r="AQ2" s="26"/>
      <c r="AR2" s="26"/>
      <c r="AS2" s="26"/>
      <c r="AT2" s="4"/>
      <c r="AU2" s="4"/>
      <c r="AV2" s="4"/>
      <c r="AW2" s="4"/>
      <c r="AX2" s="4"/>
      <c r="AY2" s="4"/>
      <c r="AZ2" s="4"/>
      <c r="BA2" s="4"/>
      <c r="BB2" s="4"/>
      <c r="BC2" s="4"/>
      <c r="BD2" s="4"/>
      <c r="BE2" s="4"/>
      <c r="BF2" s="4"/>
      <c r="BG2" s="4"/>
      <c r="BH2" s="4"/>
      <c r="BI2" s="4"/>
    </row>
    <row r="3" spans="1:64" ht="9.9499999999999993" customHeight="1" x14ac:dyDescent="0.25">
      <c r="B3" s="561" t="str">
        <f>IF('INFOS ET CONSIGNES'!$F$8&gt;0,'INFOS ET CONSIGNES'!$F$8,"[Nom_organisme gestionnaire]")&amp;" ["&amp;IF('INFOS ET CONSIGNES'!$E$10&gt;0,'INFOS ET CONSIGNES'!$E$10,"Nom_service d'aides et de soins à domicile")&amp;"]"</f>
        <v>[Nom_organisme gestionnaire] [Nom_service d'aides et de soins à domicile]</v>
      </c>
      <c r="C3" s="561"/>
      <c r="D3" s="561"/>
      <c r="E3" s="561"/>
      <c r="F3" s="561"/>
      <c r="G3" s="561"/>
      <c r="H3" s="561"/>
      <c r="I3" s="561"/>
      <c r="J3" s="561"/>
      <c r="K3" s="260"/>
      <c r="L3" s="260"/>
      <c r="M3" s="260"/>
      <c r="N3" s="260"/>
      <c r="O3" s="260"/>
      <c r="P3" s="260"/>
      <c r="Q3" s="260"/>
      <c r="T3" s="78"/>
      <c r="W3" s="262"/>
      <c r="Z3" s="554"/>
      <c r="AA3" s="554"/>
      <c r="AB3" s="554"/>
      <c r="AC3" s="554"/>
      <c r="AE3" s="261"/>
      <c r="AP3" s="4"/>
      <c r="AQ3" s="4"/>
      <c r="AR3" s="4"/>
      <c r="AS3" s="4"/>
      <c r="AT3" s="4"/>
      <c r="AU3" s="4"/>
      <c r="AV3" s="4"/>
      <c r="AW3" s="4"/>
      <c r="AX3" s="4"/>
      <c r="AY3" s="4"/>
      <c r="AZ3" s="4"/>
      <c r="BA3" s="4"/>
      <c r="BB3" s="4"/>
      <c r="BC3" s="4"/>
      <c r="BD3" s="4"/>
      <c r="BE3" s="4"/>
      <c r="BF3" s="4"/>
      <c r="BG3" s="4"/>
      <c r="BH3" s="4"/>
      <c r="BI3" s="4"/>
    </row>
    <row r="4" spans="1:64" ht="36" customHeight="1" x14ac:dyDescent="0.25">
      <c r="B4" s="561"/>
      <c r="C4" s="561"/>
      <c r="D4" s="561"/>
      <c r="E4" s="561"/>
      <c r="F4" s="561"/>
      <c r="G4" s="561"/>
      <c r="H4" s="561"/>
      <c r="I4" s="561"/>
      <c r="J4" s="561"/>
      <c r="K4" s="562" t="str">
        <f>SUM(AB:AB)&amp;"/"&amp;SUM(AC:AC)</f>
        <v>0/0</v>
      </c>
      <c r="L4" s="563"/>
      <c r="M4" s="550" t="s">
        <v>196</v>
      </c>
      <c r="N4" s="550"/>
      <c r="O4" s="550"/>
      <c r="P4" s="550"/>
      <c r="Q4" s="551"/>
      <c r="T4" s="78"/>
      <c r="W4" s="262"/>
      <c r="Z4" s="265"/>
      <c r="AA4" s="265"/>
      <c r="AB4" s="265"/>
      <c r="AC4" s="265"/>
      <c r="AE4" s="259"/>
      <c r="AP4" s="4"/>
      <c r="AQ4" s="4"/>
      <c r="AR4" s="4"/>
      <c r="AS4" s="4"/>
      <c r="AT4" s="4"/>
      <c r="AU4" s="4"/>
      <c r="AV4" s="4"/>
      <c r="AW4" s="4"/>
      <c r="AX4" s="4"/>
      <c r="AY4" s="4"/>
      <c r="AZ4" s="4"/>
      <c r="BA4" s="4"/>
      <c r="BB4" s="4"/>
      <c r="BC4" s="4"/>
      <c r="BD4" s="4"/>
      <c r="BE4" s="4"/>
      <c r="BF4" s="4"/>
      <c r="BG4" s="4"/>
      <c r="BH4" s="4"/>
      <c r="BI4" s="4"/>
    </row>
    <row r="5" spans="1:64" ht="30" customHeight="1" x14ac:dyDescent="0.25">
      <c r="B5" s="561"/>
      <c r="C5" s="561"/>
      <c r="D5" s="561"/>
      <c r="E5" s="561"/>
      <c r="F5" s="561"/>
      <c r="G5" s="561"/>
      <c r="H5" s="561"/>
      <c r="I5" s="561"/>
      <c r="J5" s="561"/>
      <c r="K5" s="564" t="str">
        <f>SUM(Z:Z)&amp;"/"&amp;SUM(AA:AA)</f>
        <v>0/114</v>
      </c>
      <c r="L5" s="565"/>
      <c r="M5" s="552" t="s">
        <v>197</v>
      </c>
      <c r="N5" s="552"/>
      <c r="O5" s="552"/>
      <c r="P5" s="552"/>
      <c r="Q5" s="553"/>
      <c r="T5" s="78"/>
      <c r="W5" s="262"/>
      <c r="Z5" s="265"/>
      <c r="AA5" s="265"/>
      <c r="AB5" s="265"/>
      <c r="AC5" s="265"/>
      <c r="AE5" s="259"/>
      <c r="AP5" s="4"/>
      <c r="AQ5" s="4"/>
      <c r="AR5" s="4"/>
      <c r="AS5" s="4"/>
      <c r="AT5" s="4"/>
      <c r="AU5" s="4"/>
      <c r="AV5" s="4"/>
      <c r="AW5" s="4"/>
      <c r="AX5" s="4"/>
      <c r="AY5" s="4"/>
      <c r="AZ5" s="4"/>
      <c r="BA5" s="4"/>
      <c r="BB5" s="4"/>
      <c r="BC5" s="4"/>
      <c r="BD5" s="4"/>
      <c r="BE5" s="4"/>
      <c r="BF5" s="4"/>
      <c r="BG5" s="4"/>
      <c r="BH5" s="4"/>
      <c r="BI5" s="4"/>
    </row>
    <row r="6" spans="1:64" ht="9" customHeight="1" x14ac:dyDescent="0.25">
      <c r="B6" s="228"/>
      <c r="G6" s="80"/>
      <c r="H6" s="80"/>
      <c r="I6" s="80"/>
      <c r="J6" s="80"/>
      <c r="K6" s="80"/>
      <c r="L6" s="80"/>
      <c r="M6" s="80"/>
      <c r="N6" s="80"/>
      <c r="O6" s="80"/>
      <c r="P6" s="80"/>
      <c r="T6" s="78"/>
      <c r="W6" s="266"/>
      <c r="AE6" s="1"/>
      <c r="AP6" s="4"/>
      <c r="AQ6" s="4"/>
      <c r="AR6" s="4"/>
      <c r="AS6" s="4"/>
      <c r="AT6" s="4"/>
      <c r="AU6" s="4"/>
      <c r="AV6" s="4"/>
      <c r="AW6" s="4"/>
      <c r="AX6" s="4"/>
      <c r="AY6" s="4"/>
      <c r="AZ6" s="4"/>
      <c r="BA6" s="4"/>
      <c r="BB6" s="4"/>
      <c r="BC6" s="4"/>
      <c r="BD6" s="4"/>
      <c r="BE6" s="4"/>
      <c r="BF6" s="4"/>
      <c r="BG6" s="4"/>
      <c r="BH6" s="4"/>
      <c r="BI6" s="4"/>
    </row>
    <row r="7" spans="1:64" x14ac:dyDescent="0.25">
      <c r="W7" s="268"/>
      <c r="Z7" s="269">
        <f t="shared" ref="Z7:Z70" si="0">IF(AND($Y7="Remarque(s)/Commentaire(s)",$Y8&gt;0),1,0)</f>
        <v>0</v>
      </c>
      <c r="AA7" s="269">
        <f t="shared" ref="AA7:AA70" si="1">IF($Y7="Remarque(s)/Commentaire(s)",1,0)</f>
        <v>0</v>
      </c>
      <c r="AB7" s="269">
        <f t="shared" ref="AB7:AB70" si="2">IF(AND($Y7="Explication(s) sur le(s) NR et autre(s) remarque(s)/commentaire(s)",$Y8&gt;0),1,0)</f>
        <v>0</v>
      </c>
      <c r="AC7" s="269">
        <f t="shared" ref="AC7:AC70" si="3">IF($Y7="Explication(s) sur le(s) NR et autre(s) remarque(s)/commentaire(s)",1,0)</f>
        <v>0</v>
      </c>
      <c r="AE7" s="85"/>
    </row>
    <row r="8" spans="1:64" s="28" customFormat="1" ht="29.25" customHeight="1" x14ac:dyDescent="0.25">
      <c r="A8" s="103"/>
      <c r="B8" s="91" t="s">
        <v>146</v>
      </c>
      <c r="C8" s="104"/>
      <c r="D8" s="140"/>
      <c r="E8" s="104"/>
      <c r="F8" s="104"/>
      <c r="G8" s="104"/>
      <c r="H8" s="104"/>
      <c r="I8" s="104"/>
      <c r="J8" s="104"/>
      <c r="K8" s="104"/>
      <c r="L8" s="104"/>
      <c r="M8" s="104"/>
      <c r="N8" s="104"/>
      <c r="O8" s="104"/>
      <c r="P8" s="104"/>
      <c r="Q8" s="104"/>
      <c r="R8" s="305"/>
      <c r="S8" s="305"/>
      <c r="T8" s="105"/>
      <c r="U8" s="434"/>
      <c r="V8" s="105"/>
      <c r="W8" s="270"/>
      <c r="X8" s="271"/>
      <c r="Y8" s="406"/>
      <c r="Z8" s="269">
        <f t="shared" si="0"/>
        <v>0</v>
      </c>
      <c r="AA8" s="269">
        <f t="shared" si="1"/>
        <v>0</v>
      </c>
      <c r="AB8" s="269">
        <f t="shared" si="2"/>
        <v>0</v>
      </c>
      <c r="AC8" s="269">
        <f t="shared" si="3"/>
        <v>0</v>
      </c>
      <c r="AD8" s="31"/>
      <c r="AE8" s="105"/>
      <c r="AF8" s="20"/>
      <c r="AG8" s="31"/>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31"/>
      <c r="BK8" s="31"/>
      <c r="BL8" s="31"/>
    </row>
    <row r="9" spans="1:64" s="7" customFormat="1" ht="29.25" customHeight="1" x14ac:dyDescent="0.25">
      <c r="A9" s="104"/>
      <c r="B9" s="603" t="s">
        <v>147</v>
      </c>
      <c r="C9" s="603"/>
      <c r="D9" s="603"/>
      <c r="E9" s="603"/>
      <c r="F9" s="603"/>
      <c r="G9" s="603"/>
      <c r="H9" s="603"/>
      <c r="I9" s="603"/>
      <c r="J9" s="603"/>
      <c r="K9" s="603"/>
      <c r="L9" s="603"/>
      <c r="M9" s="603"/>
      <c r="N9" s="603"/>
      <c r="O9" s="603"/>
      <c r="P9" s="603"/>
      <c r="Q9" s="104"/>
      <c r="R9" s="306"/>
      <c r="S9" s="306"/>
      <c r="T9" s="106"/>
      <c r="U9" s="104"/>
      <c r="V9" s="106"/>
      <c r="W9" s="270"/>
      <c r="X9" s="271"/>
      <c r="Y9" s="406"/>
      <c r="Z9" s="269">
        <f t="shared" si="0"/>
        <v>0</v>
      </c>
      <c r="AA9" s="269">
        <f t="shared" si="1"/>
        <v>0</v>
      </c>
      <c r="AB9" s="269">
        <f t="shared" si="2"/>
        <v>0</v>
      </c>
      <c r="AC9" s="269">
        <f t="shared" si="3"/>
        <v>0</v>
      </c>
      <c r="AD9" s="31"/>
      <c r="AE9" s="106"/>
      <c r="AF9" s="21"/>
    </row>
    <row r="10" spans="1:64" s="7" customFormat="1" x14ac:dyDescent="0.25">
      <c r="A10" s="104"/>
      <c r="B10" s="603"/>
      <c r="C10" s="603"/>
      <c r="D10" s="603"/>
      <c r="E10" s="603"/>
      <c r="F10" s="603"/>
      <c r="G10" s="603"/>
      <c r="H10" s="603"/>
      <c r="I10" s="603"/>
      <c r="J10" s="603"/>
      <c r="K10" s="603"/>
      <c r="L10" s="603"/>
      <c r="M10" s="603"/>
      <c r="N10" s="603"/>
      <c r="O10" s="603"/>
      <c r="P10" s="603"/>
      <c r="Q10" s="104"/>
      <c r="R10" s="306"/>
      <c r="S10" s="306"/>
      <c r="T10" s="106"/>
      <c r="U10" s="104"/>
      <c r="V10" s="106"/>
      <c r="W10" s="270"/>
      <c r="X10" s="271"/>
      <c r="Y10" s="406"/>
      <c r="Z10" s="269">
        <f t="shared" si="0"/>
        <v>0</v>
      </c>
      <c r="AA10" s="269">
        <f t="shared" si="1"/>
        <v>0</v>
      </c>
      <c r="AB10" s="269">
        <f t="shared" si="2"/>
        <v>0</v>
      </c>
      <c r="AC10" s="269">
        <f t="shared" si="3"/>
        <v>0</v>
      </c>
      <c r="AD10" s="31"/>
      <c r="AE10" s="106"/>
      <c r="AF10" s="21"/>
    </row>
    <row r="11" spans="1:64" s="7" customFormat="1" x14ac:dyDescent="0.25">
      <c r="A11" s="104"/>
      <c r="B11" s="91"/>
      <c r="C11" s="98"/>
      <c r="D11" s="295"/>
      <c r="E11" s="104"/>
      <c r="F11" s="104"/>
      <c r="G11" s="104"/>
      <c r="H11" s="104"/>
      <c r="I11" s="104"/>
      <c r="J11" s="104"/>
      <c r="K11" s="104"/>
      <c r="L11" s="108"/>
      <c r="M11" s="108"/>
      <c r="N11" s="108"/>
      <c r="O11" s="104"/>
      <c r="P11" s="104"/>
      <c r="Q11" s="104"/>
      <c r="R11" s="306"/>
      <c r="S11" s="306"/>
      <c r="T11" s="106"/>
      <c r="U11" s="104"/>
      <c r="V11" s="106"/>
      <c r="W11" s="270"/>
      <c r="X11" s="271"/>
      <c r="Y11" s="406"/>
      <c r="Z11" s="269">
        <f t="shared" si="0"/>
        <v>0</v>
      </c>
      <c r="AA11" s="269">
        <f t="shared" si="1"/>
        <v>0</v>
      </c>
      <c r="AB11" s="269">
        <f t="shared" si="2"/>
        <v>0</v>
      </c>
      <c r="AC11" s="269">
        <f t="shared" si="3"/>
        <v>0</v>
      </c>
      <c r="AD11" s="31"/>
      <c r="AE11" s="106"/>
      <c r="AF11" s="21"/>
    </row>
    <row r="12" spans="1:64" s="27" customFormat="1" ht="32.25" customHeight="1" x14ac:dyDescent="0.25">
      <c r="A12" s="109"/>
      <c r="B12" s="91" t="s">
        <v>33</v>
      </c>
      <c r="C12" s="604" t="s">
        <v>108</v>
      </c>
      <c r="D12" s="604"/>
      <c r="E12" s="604"/>
      <c r="F12" s="604"/>
      <c r="G12" s="604"/>
      <c r="H12" s="604"/>
      <c r="I12" s="604"/>
      <c r="J12" s="605" t="s">
        <v>166</v>
      </c>
      <c r="K12" s="605"/>
      <c r="L12" s="605"/>
      <c r="M12" s="605"/>
      <c r="N12" s="605"/>
      <c r="O12" s="605"/>
      <c r="P12" s="605"/>
      <c r="Q12" s="107"/>
      <c r="R12" s="305"/>
      <c r="S12" s="305"/>
      <c r="T12" s="112"/>
      <c r="U12" s="438"/>
      <c r="V12" s="112"/>
      <c r="W12" s="270"/>
      <c r="X12" s="271"/>
      <c r="Y12" s="191"/>
      <c r="Z12" s="269">
        <f t="shared" si="0"/>
        <v>0</v>
      </c>
      <c r="AA12" s="269">
        <f t="shared" si="1"/>
        <v>0</v>
      </c>
      <c r="AB12" s="269">
        <f t="shared" si="2"/>
        <v>0</v>
      </c>
      <c r="AC12" s="269">
        <f t="shared" si="3"/>
        <v>0</v>
      </c>
      <c r="AD12" s="32"/>
      <c r="AE12" s="112"/>
      <c r="AF12" s="8"/>
      <c r="AG12" s="32"/>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2"/>
      <c r="BK12" s="32"/>
      <c r="BL12" s="32"/>
    </row>
    <row r="13" spans="1:64" s="27" customFormat="1" ht="18.75" customHeight="1" x14ac:dyDescent="0.25">
      <c r="A13" s="109"/>
      <c r="B13" s="91"/>
      <c r="C13" s="107"/>
      <c r="D13" s="295"/>
      <c r="E13" s="107"/>
      <c r="F13" s="107"/>
      <c r="G13" s="109"/>
      <c r="H13" s="109"/>
      <c r="I13" s="109"/>
      <c r="J13" s="109"/>
      <c r="K13" s="109"/>
      <c r="L13" s="111"/>
      <c r="M13" s="111"/>
      <c r="N13" s="111"/>
      <c r="O13" s="107"/>
      <c r="P13" s="107"/>
      <c r="Q13" s="107"/>
      <c r="R13" s="305"/>
      <c r="S13" s="305"/>
      <c r="T13" s="112"/>
      <c r="U13" s="438"/>
      <c r="V13" s="112"/>
      <c r="W13" s="270"/>
      <c r="X13" s="271"/>
      <c r="Y13" s="191"/>
      <c r="Z13" s="269">
        <f t="shared" si="0"/>
        <v>0</v>
      </c>
      <c r="AA13" s="269">
        <f t="shared" si="1"/>
        <v>0</v>
      </c>
      <c r="AB13" s="269">
        <f t="shared" si="2"/>
        <v>0</v>
      </c>
      <c r="AC13" s="269">
        <f t="shared" si="3"/>
        <v>0</v>
      </c>
      <c r="AD13" s="32"/>
      <c r="AE13" s="112"/>
      <c r="AF13" s="8"/>
      <c r="AG13" s="32"/>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2"/>
      <c r="BK13" s="32"/>
      <c r="BL13" s="32"/>
    </row>
    <row r="14" spans="1:64" s="27" customFormat="1" x14ac:dyDescent="0.25">
      <c r="A14" s="109"/>
      <c r="B14" s="91"/>
      <c r="C14" s="107"/>
      <c r="D14" s="295"/>
      <c r="E14" s="107"/>
      <c r="F14" s="107"/>
      <c r="G14" s="109"/>
      <c r="H14" s="109"/>
      <c r="I14" s="109"/>
      <c r="J14" s="109"/>
      <c r="K14" s="109"/>
      <c r="L14" s="111"/>
      <c r="M14" s="111"/>
      <c r="N14" s="111"/>
      <c r="O14" s="107"/>
      <c r="P14" s="107"/>
      <c r="Q14" s="107"/>
      <c r="R14" s="305"/>
      <c r="S14" s="305"/>
      <c r="T14" s="112"/>
      <c r="U14" s="438"/>
      <c r="V14" s="112"/>
      <c r="W14" s="270"/>
      <c r="X14" s="271"/>
      <c r="Y14" s="191"/>
      <c r="Z14" s="269">
        <f t="shared" si="0"/>
        <v>0</v>
      </c>
      <c r="AA14" s="269">
        <f t="shared" si="1"/>
        <v>0</v>
      </c>
      <c r="AB14" s="269">
        <f t="shared" si="2"/>
        <v>0</v>
      </c>
      <c r="AC14" s="269">
        <f t="shared" si="3"/>
        <v>0</v>
      </c>
      <c r="AD14" s="32"/>
      <c r="AE14" s="112"/>
      <c r="AF14" s="8"/>
      <c r="AG14" s="32"/>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2"/>
      <c r="BK14" s="32"/>
      <c r="BL14" s="32"/>
    </row>
    <row r="15" spans="1:64" s="27" customFormat="1" ht="34.5" customHeight="1" x14ac:dyDescent="0.25">
      <c r="A15" s="109"/>
      <c r="B15" s="91" t="s">
        <v>34</v>
      </c>
      <c r="C15" s="598" t="s">
        <v>110</v>
      </c>
      <c r="D15" s="598"/>
      <c r="E15" s="598"/>
      <c r="F15" s="598"/>
      <c r="G15" s="598"/>
      <c r="H15" s="598"/>
      <c r="I15" s="598"/>
      <c r="J15" s="598"/>
      <c r="K15" s="605" t="s">
        <v>166</v>
      </c>
      <c r="L15" s="605"/>
      <c r="M15" s="605"/>
      <c r="N15" s="605"/>
      <c r="O15" s="605"/>
      <c r="P15" s="605"/>
      <c r="Q15" s="107"/>
      <c r="R15" s="305"/>
      <c r="S15" s="305"/>
      <c r="T15" s="112"/>
      <c r="U15" s="438"/>
      <c r="V15" s="112"/>
      <c r="W15" s="270"/>
      <c r="X15" s="271"/>
      <c r="Y15" s="191"/>
      <c r="Z15" s="269">
        <f t="shared" si="0"/>
        <v>0</v>
      </c>
      <c r="AA15" s="269">
        <f t="shared" si="1"/>
        <v>0</v>
      </c>
      <c r="AB15" s="269">
        <f t="shared" si="2"/>
        <v>0</v>
      </c>
      <c r="AC15" s="269">
        <f t="shared" si="3"/>
        <v>0</v>
      </c>
      <c r="AD15" s="32"/>
      <c r="AE15" s="112"/>
      <c r="AF15" s="8"/>
      <c r="AG15" s="32"/>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2"/>
      <c r="BK15" s="32"/>
      <c r="BL15" s="32"/>
    </row>
    <row r="16" spans="1:64" s="27" customFormat="1" x14ac:dyDescent="0.25">
      <c r="A16" s="109"/>
      <c r="B16" s="74"/>
      <c r="C16" s="110"/>
      <c r="D16" s="387"/>
      <c r="E16" s="113"/>
      <c r="F16" s="113"/>
      <c r="G16" s="113"/>
      <c r="H16" s="113"/>
      <c r="I16" s="113"/>
      <c r="J16" s="113"/>
      <c r="K16" s="113"/>
      <c r="L16" s="111"/>
      <c r="M16" s="111"/>
      <c r="N16" s="111"/>
      <c r="O16" s="107"/>
      <c r="P16" s="107"/>
      <c r="Q16" s="107"/>
      <c r="R16" s="305"/>
      <c r="S16" s="305"/>
      <c r="T16" s="114"/>
      <c r="U16" s="438"/>
      <c r="V16" s="112"/>
      <c r="W16" s="270"/>
      <c r="X16" s="271"/>
      <c r="Y16" s="191"/>
      <c r="Z16" s="269">
        <f t="shared" si="0"/>
        <v>0</v>
      </c>
      <c r="AA16" s="269">
        <f t="shared" si="1"/>
        <v>0</v>
      </c>
      <c r="AB16" s="269">
        <f t="shared" si="2"/>
        <v>0</v>
      </c>
      <c r="AC16" s="269">
        <f t="shared" si="3"/>
        <v>0</v>
      </c>
      <c r="AD16" s="32"/>
      <c r="AE16" s="114"/>
      <c r="AF16" s="42"/>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2"/>
    </row>
    <row r="17" spans="1:64" s="27" customFormat="1" x14ac:dyDescent="0.25">
      <c r="A17" s="109"/>
      <c r="B17" s="74"/>
      <c r="C17" s="113"/>
      <c r="D17" s="387"/>
      <c r="E17" s="113"/>
      <c r="F17" s="113"/>
      <c r="G17" s="113"/>
      <c r="H17" s="113"/>
      <c r="I17" s="113"/>
      <c r="J17" s="113"/>
      <c r="K17" s="113"/>
      <c r="L17" s="113"/>
      <c r="M17" s="107"/>
      <c r="N17" s="111"/>
      <c r="O17" s="107"/>
      <c r="P17" s="107"/>
      <c r="Q17" s="107"/>
      <c r="R17" s="305"/>
      <c r="S17" s="305"/>
      <c r="T17" s="114"/>
      <c r="U17" s="438"/>
      <c r="V17" s="112"/>
      <c r="W17" s="270"/>
      <c r="X17" s="271"/>
      <c r="Y17" s="191"/>
      <c r="Z17" s="269">
        <f t="shared" si="0"/>
        <v>0</v>
      </c>
      <c r="AA17" s="269">
        <f t="shared" si="1"/>
        <v>0</v>
      </c>
      <c r="AB17" s="269">
        <f t="shared" si="2"/>
        <v>0</v>
      </c>
      <c r="AC17" s="269">
        <f t="shared" si="3"/>
        <v>0</v>
      </c>
      <c r="AD17" s="32"/>
      <c r="AE17" s="114"/>
      <c r="AF17" s="42"/>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2"/>
    </row>
    <row r="18" spans="1:64" s="27" customFormat="1" x14ac:dyDescent="0.25">
      <c r="A18" s="113"/>
      <c r="B18" s="115" t="s">
        <v>0</v>
      </c>
      <c r="C18" s="541" t="s">
        <v>1</v>
      </c>
      <c r="D18" s="541"/>
      <c r="E18" s="541"/>
      <c r="F18" s="541"/>
      <c r="G18" s="541"/>
      <c r="H18" s="541"/>
      <c r="I18" s="541"/>
      <c r="J18" s="541"/>
      <c r="K18" s="541"/>
      <c r="L18" s="541"/>
      <c r="M18" s="541"/>
      <c r="N18" s="541"/>
      <c r="O18" s="116"/>
      <c r="P18" s="116"/>
      <c r="Q18" s="107"/>
      <c r="R18" s="306"/>
      <c r="S18" s="306"/>
      <c r="T18" s="114"/>
      <c r="U18" s="437"/>
      <c r="V18" s="114"/>
      <c r="W18" s="270"/>
      <c r="X18" s="271"/>
      <c r="Y18" s="191"/>
      <c r="Z18" s="269">
        <f t="shared" si="0"/>
        <v>0</v>
      </c>
      <c r="AA18" s="269">
        <f t="shared" si="1"/>
        <v>0</v>
      </c>
      <c r="AB18" s="269">
        <f t="shared" si="2"/>
        <v>0</v>
      </c>
      <c r="AC18" s="269">
        <f t="shared" si="3"/>
        <v>0</v>
      </c>
      <c r="AD18" s="32"/>
      <c r="AE18" s="114"/>
      <c r="AF18" s="42"/>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2"/>
    </row>
    <row r="19" spans="1:64" s="27" customFormat="1" x14ac:dyDescent="0.25">
      <c r="A19" s="113"/>
      <c r="B19" s="115"/>
      <c r="C19" s="109"/>
      <c r="D19" s="293"/>
      <c r="E19" s="109"/>
      <c r="F19" s="109"/>
      <c r="G19" s="109"/>
      <c r="H19" s="109"/>
      <c r="I19" s="109"/>
      <c r="J19" s="109"/>
      <c r="K19" s="109"/>
      <c r="L19" s="109"/>
      <c r="M19" s="107"/>
      <c r="N19" s="107"/>
      <c r="O19" s="107"/>
      <c r="P19" s="107"/>
      <c r="Q19" s="107"/>
      <c r="R19" s="306"/>
      <c r="S19" s="306"/>
      <c r="T19" s="114"/>
      <c r="U19" s="437"/>
      <c r="V19" s="114"/>
      <c r="W19" s="270"/>
      <c r="X19" s="271"/>
      <c r="Y19" s="191"/>
      <c r="Z19" s="269">
        <f t="shared" si="0"/>
        <v>0</v>
      </c>
      <c r="AA19" s="269">
        <f t="shared" si="1"/>
        <v>0</v>
      </c>
      <c r="AB19" s="269">
        <f t="shared" si="2"/>
        <v>0</v>
      </c>
      <c r="AC19" s="269">
        <f t="shared" si="3"/>
        <v>0</v>
      </c>
      <c r="AD19" s="32"/>
      <c r="AE19" s="114"/>
      <c r="AF19" s="42"/>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2"/>
    </row>
    <row r="20" spans="1:64" s="27" customFormat="1" ht="15.75" customHeight="1" x14ac:dyDescent="0.25">
      <c r="A20" s="109"/>
      <c r="B20" s="74"/>
      <c r="C20" s="112" t="s">
        <v>35</v>
      </c>
      <c r="D20" s="293"/>
      <c r="E20" s="109"/>
      <c r="F20" s="109"/>
      <c r="G20" s="109"/>
      <c r="H20" s="109"/>
      <c r="I20" s="109"/>
      <c r="J20" s="109"/>
      <c r="K20" s="109"/>
      <c r="L20" s="109"/>
      <c r="M20" s="107"/>
      <c r="N20" s="117"/>
      <c r="O20" s="117"/>
      <c r="P20" s="117"/>
      <c r="Q20" s="117"/>
      <c r="R20" s="307"/>
      <c r="S20" s="307"/>
      <c r="T20" s="118"/>
      <c r="U20" s="117"/>
      <c r="V20" s="118"/>
      <c r="W20" s="272"/>
      <c r="X20" s="271"/>
      <c r="Y20" s="191"/>
      <c r="Z20" s="269">
        <f t="shared" si="0"/>
        <v>0</v>
      </c>
      <c r="AA20" s="269">
        <f t="shared" si="1"/>
        <v>0</v>
      </c>
      <c r="AB20" s="269">
        <f t="shared" si="2"/>
        <v>0</v>
      </c>
      <c r="AC20" s="269">
        <f t="shared" si="3"/>
        <v>0</v>
      </c>
      <c r="AD20" s="273"/>
      <c r="AE20" s="118"/>
      <c r="AF20" s="42"/>
      <c r="AG20" s="34"/>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34"/>
      <c r="BK20" s="34"/>
      <c r="BL20" s="32"/>
    </row>
    <row r="21" spans="1:64" s="28" customFormat="1" x14ac:dyDescent="0.25">
      <c r="A21" s="103"/>
      <c r="B21" s="74"/>
      <c r="C21" s="103"/>
      <c r="D21" s="121"/>
      <c r="E21" s="105"/>
      <c r="F21" s="105"/>
      <c r="G21" s="105"/>
      <c r="H21" s="106"/>
      <c r="I21" s="106"/>
      <c r="J21" s="103"/>
      <c r="K21" s="106"/>
      <c r="L21" s="106"/>
      <c r="M21" s="106"/>
      <c r="N21" s="104"/>
      <c r="O21" s="104"/>
      <c r="P21" s="104"/>
      <c r="Q21" s="104"/>
      <c r="R21" s="306"/>
      <c r="S21" s="306"/>
      <c r="T21" s="106"/>
      <c r="U21" s="104"/>
      <c r="V21" s="106"/>
      <c r="W21" s="270"/>
      <c r="X21" s="274"/>
      <c r="Y21" s="406"/>
      <c r="Z21" s="269">
        <f t="shared" si="0"/>
        <v>0</v>
      </c>
      <c r="AA21" s="269">
        <f t="shared" si="1"/>
        <v>0</v>
      </c>
      <c r="AB21" s="269">
        <f t="shared" si="2"/>
        <v>0</v>
      </c>
      <c r="AC21" s="269">
        <f t="shared" si="3"/>
        <v>0</v>
      </c>
      <c r="AD21" s="275"/>
      <c r="AE21" s="106"/>
      <c r="AF21" s="44"/>
      <c r="AG21" s="7"/>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7"/>
      <c r="BK21" s="7"/>
      <c r="BL21" s="31"/>
    </row>
    <row r="22" spans="1:64" s="28" customFormat="1" ht="18.75" x14ac:dyDescent="0.25">
      <c r="A22" s="103"/>
      <c r="B22" s="74"/>
      <c r="C22" s="583" t="s">
        <v>199</v>
      </c>
      <c r="D22" s="584"/>
      <c r="E22" s="584"/>
      <c r="F22" s="584"/>
      <c r="G22" s="584"/>
      <c r="H22" s="584"/>
      <c r="I22" s="584"/>
      <c r="J22" s="584"/>
      <c r="K22" s="584"/>
      <c r="L22" s="584"/>
      <c r="M22" s="585"/>
      <c r="N22" s="104"/>
      <c r="O22" s="104"/>
      <c r="P22" s="104"/>
      <c r="Q22" s="104"/>
      <c r="R22" s="306"/>
      <c r="S22" s="306"/>
      <c r="T22" s="106"/>
      <c r="U22" s="104"/>
      <c r="V22" s="106"/>
      <c r="W22" s="270"/>
      <c r="X22" s="274"/>
      <c r="Y22" s="406"/>
      <c r="Z22" s="269">
        <f t="shared" si="0"/>
        <v>0</v>
      </c>
      <c r="AA22" s="269">
        <f t="shared" si="1"/>
        <v>0</v>
      </c>
      <c r="AB22" s="269">
        <f t="shared" si="2"/>
        <v>0</v>
      </c>
      <c r="AC22" s="269">
        <f t="shared" si="3"/>
        <v>0</v>
      </c>
      <c r="AD22" s="275"/>
      <c r="AE22" s="106"/>
      <c r="AF22" s="44"/>
      <c r="AG22" s="7"/>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7"/>
      <c r="BK22" s="7"/>
      <c r="BL22" s="31"/>
    </row>
    <row r="23" spans="1:64" s="16" customFormat="1" ht="16.5" thickBot="1" x14ac:dyDescent="0.3">
      <c r="A23" s="119"/>
      <c r="B23" s="74"/>
      <c r="C23" s="120"/>
      <c r="D23" s="121"/>
      <c r="E23" s="121"/>
      <c r="F23" s="121"/>
      <c r="G23" s="121"/>
      <c r="H23" s="122"/>
      <c r="I23" s="122"/>
      <c r="J23" s="122"/>
      <c r="K23" s="122"/>
      <c r="L23" s="122"/>
      <c r="M23" s="122"/>
      <c r="N23" s="104"/>
      <c r="O23" s="104"/>
      <c r="P23" s="104"/>
      <c r="Q23" s="123"/>
      <c r="R23" s="296"/>
      <c r="S23" s="296"/>
      <c r="T23" s="124"/>
      <c r="U23" s="435"/>
      <c r="V23" s="124"/>
      <c r="W23" s="276"/>
      <c r="X23" s="276"/>
      <c r="Y23" s="214"/>
      <c r="Z23" s="269">
        <f t="shared" si="0"/>
        <v>0</v>
      </c>
      <c r="AA23" s="269">
        <f t="shared" si="1"/>
        <v>0</v>
      </c>
      <c r="AB23" s="269">
        <f t="shared" si="2"/>
        <v>0</v>
      </c>
      <c r="AC23" s="269">
        <f t="shared" si="3"/>
        <v>0</v>
      </c>
      <c r="AD23" s="277"/>
      <c r="AE23" s="124"/>
      <c r="AF23" s="46"/>
      <c r="AG23" s="33"/>
      <c r="AH23" s="47"/>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33"/>
      <c r="BK23" s="33"/>
    </row>
    <row r="24" spans="1:64" s="16" customFormat="1" ht="33" customHeight="1" thickBot="1" x14ac:dyDescent="0.3">
      <c r="A24" s="119"/>
      <c r="B24" s="74"/>
      <c r="C24" s="125" t="s">
        <v>123</v>
      </c>
      <c r="D24" s="126" t="s">
        <v>120</v>
      </c>
      <c r="E24" s="127" t="s">
        <v>63</v>
      </c>
      <c r="F24" s="128" t="s">
        <v>32</v>
      </c>
      <c r="G24" s="128" t="s">
        <v>129</v>
      </c>
      <c r="H24" s="128" t="s">
        <v>7</v>
      </c>
      <c r="I24" s="128" t="s">
        <v>2</v>
      </c>
      <c r="J24" s="128" t="s">
        <v>36</v>
      </c>
      <c r="K24" s="128" t="s">
        <v>62</v>
      </c>
      <c r="L24" s="129" t="s">
        <v>87</v>
      </c>
      <c r="M24" s="130" t="s">
        <v>80</v>
      </c>
      <c r="N24" s="119"/>
      <c r="O24" s="104"/>
      <c r="P24" s="104"/>
      <c r="Q24" s="131"/>
      <c r="R24" s="296">
        <f>COUNTA(E25:L60)</f>
        <v>0</v>
      </c>
      <c r="S24" s="308">
        <v>288</v>
      </c>
      <c r="T24" s="132"/>
      <c r="U24" s="436"/>
      <c r="V24" s="132"/>
      <c r="W24" s="278" t="s">
        <v>189</v>
      </c>
      <c r="X24" s="278" t="s">
        <v>190</v>
      </c>
      <c r="Y24" s="407" t="str">
        <f>IF(X25&gt;0,"Explication(s) sur le(s) NR et autre(s) remarque(s)/commentaire(s)","Remarque(s)/Commentaire(s)")</f>
        <v>Remarque(s)/Commentaire(s)</v>
      </c>
      <c r="Z24" s="269">
        <f t="shared" si="0"/>
        <v>0</v>
      </c>
      <c r="AA24" s="269">
        <f t="shared" si="1"/>
        <v>1</v>
      </c>
      <c r="AB24" s="269">
        <f t="shared" si="2"/>
        <v>0</v>
      </c>
      <c r="AC24" s="269">
        <f t="shared" si="3"/>
        <v>0</v>
      </c>
      <c r="AD24" s="279"/>
      <c r="AE24" s="132"/>
      <c r="AF24" s="49"/>
      <c r="AG24" s="33"/>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33"/>
      <c r="BK24" s="33"/>
    </row>
    <row r="25" spans="1:64" s="16" customFormat="1" ht="18" customHeight="1" x14ac:dyDescent="0.25">
      <c r="A25" s="119"/>
      <c r="B25" s="74"/>
      <c r="C25" s="133" t="s">
        <v>65</v>
      </c>
      <c r="D25" s="134" t="s">
        <v>3</v>
      </c>
      <c r="E25" s="397"/>
      <c r="F25" s="397"/>
      <c r="G25" s="397"/>
      <c r="H25" s="397"/>
      <c r="I25" s="397"/>
      <c r="J25" s="397"/>
      <c r="K25" s="397"/>
      <c r="L25" s="397"/>
      <c r="M25" s="591" t="str">
        <f>IF(AND(COUNTA(E25:L27)&gt;0,COUNTA(E25:L27)=COUNTIF(E25:L27,"NR")),"NR",IF(COUNTA(E25:L27)&gt;0,SUM(E25:L27),"-"))</f>
        <v>-</v>
      </c>
      <c r="N25" s="119"/>
      <c r="O25" s="131"/>
      <c r="P25" s="131"/>
      <c r="Q25" s="131"/>
      <c r="R25" s="296"/>
      <c r="S25" s="296"/>
      <c r="T25" s="132"/>
      <c r="U25" s="436"/>
      <c r="V25" s="132"/>
      <c r="W25" s="517" t="s">
        <v>206</v>
      </c>
      <c r="X25" s="517">
        <f>COUNTIF(E25:L60,"NR")</f>
        <v>0</v>
      </c>
      <c r="Y25" s="542"/>
      <c r="Z25" s="269">
        <f t="shared" si="0"/>
        <v>0</v>
      </c>
      <c r="AA25" s="269">
        <f t="shared" si="1"/>
        <v>0</v>
      </c>
      <c r="AB25" s="269">
        <f t="shared" si="2"/>
        <v>0</v>
      </c>
      <c r="AC25" s="269">
        <f t="shared" si="3"/>
        <v>0</v>
      </c>
      <c r="AD25" s="279"/>
      <c r="AE25" s="132"/>
      <c r="AF25" s="49"/>
      <c r="AG25" s="33"/>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33"/>
      <c r="BK25" s="33"/>
    </row>
    <row r="26" spans="1:64" s="16" customFormat="1" ht="19.5" customHeight="1" x14ac:dyDescent="0.25">
      <c r="A26" s="119"/>
      <c r="B26" s="74"/>
      <c r="C26" s="135" t="s">
        <v>65</v>
      </c>
      <c r="D26" s="388" t="s">
        <v>4</v>
      </c>
      <c r="E26" s="398"/>
      <c r="F26" s="398"/>
      <c r="G26" s="398"/>
      <c r="H26" s="398"/>
      <c r="I26" s="398"/>
      <c r="J26" s="398"/>
      <c r="K26" s="398"/>
      <c r="L26" s="398"/>
      <c r="M26" s="592"/>
      <c r="N26" s="119"/>
      <c r="O26" s="108"/>
      <c r="P26" s="108"/>
      <c r="Q26" s="108"/>
      <c r="R26" s="306"/>
      <c r="S26" s="306"/>
      <c r="T26" s="136"/>
      <c r="U26" s="433"/>
      <c r="V26" s="136"/>
      <c r="W26" s="518"/>
      <c r="X26" s="518"/>
      <c r="Y26" s="543"/>
      <c r="Z26" s="269">
        <f t="shared" si="0"/>
        <v>0</v>
      </c>
      <c r="AA26" s="269">
        <f t="shared" si="1"/>
        <v>0</v>
      </c>
      <c r="AB26" s="269">
        <f t="shared" si="2"/>
        <v>0</v>
      </c>
      <c r="AC26" s="269">
        <f t="shared" si="3"/>
        <v>0</v>
      </c>
      <c r="AE26" s="136"/>
      <c r="AF26" s="50"/>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row>
    <row r="27" spans="1:64" s="16" customFormat="1" ht="18" customHeight="1" thickBot="1" x14ac:dyDescent="0.3">
      <c r="A27" s="119"/>
      <c r="B27" s="74"/>
      <c r="C27" s="137" t="s">
        <v>65</v>
      </c>
      <c r="D27" s="138" t="s">
        <v>61</v>
      </c>
      <c r="E27" s="399"/>
      <c r="F27" s="399"/>
      <c r="G27" s="399"/>
      <c r="H27" s="399"/>
      <c r="I27" s="399"/>
      <c r="J27" s="399"/>
      <c r="K27" s="399"/>
      <c r="L27" s="399"/>
      <c r="M27" s="593"/>
      <c r="N27" s="119"/>
      <c r="O27" s="131"/>
      <c r="P27" s="131"/>
      <c r="Q27" s="131"/>
      <c r="R27" s="296"/>
      <c r="S27" s="296"/>
      <c r="T27" s="132"/>
      <c r="U27" s="436"/>
      <c r="V27" s="132"/>
      <c r="W27" s="519"/>
      <c r="X27" s="519"/>
      <c r="Y27" s="544"/>
      <c r="Z27" s="269">
        <f t="shared" si="0"/>
        <v>0</v>
      </c>
      <c r="AA27" s="269">
        <f t="shared" si="1"/>
        <v>0</v>
      </c>
      <c r="AB27" s="269">
        <f t="shared" si="2"/>
        <v>0</v>
      </c>
      <c r="AC27" s="269">
        <f t="shared" si="3"/>
        <v>0</v>
      </c>
      <c r="AD27" s="279"/>
      <c r="AE27" s="132"/>
      <c r="AF27" s="49"/>
      <c r="AG27" s="33"/>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33"/>
      <c r="BK27" s="33"/>
    </row>
    <row r="28" spans="1:64" s="16" customFormat="1" ht="18" customHeight="1" x14ac:dyDescent="0.25">
      <c r="A28" s="119"/>
      <c r="B28" s="74"/>
      <c r="C28" s="133" t="s">
        <v>66</v>
      </c>
      <c r="D28" s="134" t="s">
        <v>3</v>
      </c>
      <c r="E28" s="397"/>
      <c r="F28" s="397"/>
      <c r="G28" s="397"/>
      <c r="H28" s="397"/>
      <c r="I28" s="397"/>
      <c r="J28" s="397"/>
      <c r="K28" s="397"/>
      <c r="L28" s="397"/>
      <c r="M28" s="591" t="str">
        <f t="shared" ref="M28" si="4">IF(AND(COUNTA(E28:L30)&gt;0,COUNTA(E28:L30)=COUNTIF(E28:L30,"NR")),"NR",IF(COUNTA(E28:L30)&gt;0,SUM(E28:L30),"-"))</f>
        <v>-</v>
      </c>
      <c r="N28" s="119"/>
      <c r="O28" s="131"/>
      <c r="P28" s="131"/>
      <c r="Q28" s="131"/>
      <c r="R28" s="296"/>
      <c r="S28" s="296"/>
      <c r="T28" s="132"/>
      <c r="U28" s="436"/>
      <c r="V28" s="132"/>
      <c r="W28" s="280"/>
      <c r="X28" s="276"/>
      <c r="Y28" s="214"/>
      <c r="Z28" s="269">
        <f t="shared" si="0"/>
        <v>0</v>
      </c>
      <c r="AA28" s="269">
        <f t="shared" si="1"/>
        <v>0</v>
      </c>
      <c r="AB28" s="269">
        <f t="shared" si="2"/>
        <v>0</v>
      </c>
      <c r="AC28" s="269">
        <f t="shared" si="3"/>
        <v>0</v>
      </c>
      <c r="AD28" s="279"/>
      <c r="AE28" s="132"/>
      <c r="AF28" s="49"/>
      <c r="AG28" s="33"/>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33"/>
      <c r="BK28" s="33"/>
    </row>
    <row r="29" spans="1:64" s="16" customFormat="1" ht="18" customHeight="1" x14ac:dyDescent="0.25">
      <c r="A29" s="119"/>
      <c r="B29" s="74"/>
      <c r="C29" s="135" t="s">
        <v>66</v>
      </c>
      <c r="D29" s="388" t="s">
        <v>4</v>
      </c>
      <c r="E29" s="398"/>
      <c r="F29" s="398"/>
      <c r="G29" s="398"/>
      <c r="H29" s="398"/>
      <c r="I29" s="398"/>
      <c r="J29" s="398"/>
      <c r="K29" s="398"/>
      <c r="L29" s="398"/>
      <c r="M29" s="592"/>
      <c r="N29" s="119"/>
      <c r="O29" s="131"/>
      <c r="P29" s="131"/>
      <c r="Q29" s="131"/>
      <c r="R29" s="296"/>
      <c r="S29" s="296"/>
      <c r="T29" s="132"/>
      <c r="U29" s="436"/>
      <c r="V29" s="132"/>
      <c r="W29" s="280"/>
      <c r="X29" s="276"/>
      <c r="Y29" s="214"/>
      <c r="Z29" s="269">
        <f t="shared" si="0"/>
        <v>0</v>
      </c>
      <c r="AA29" s="269">
        <f t="shared" si="1"/>
        <v>0</v>
      </c>
      <c r="AB29" s="269">
        <f t="shared" si="2"/>
        <v>0</v>
      </c>
      <c r="AC29" s="269">
        <f t="shared" si="3"/>
        <v>0</v>
      </c>
      <c r="AD29" s="279"/>
      <c r="AE29" s="132"/>
      <c r="AF29" s="49"/>
      <c r="AG29" s="33"/>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33"/>
      <c r="BK29" s="33"/>
    </row>
    <row r="30" spans="1:64" s="16" customFormat="1" ht="18" customHeight="1" thickBot="1" x14ac:dyDescent="0.3">
      <c r="A30" s="119"/>
      <c r="B30" s="74"/>
      <c r="C30" s="137" t="s">
        <v>66</v>
      </c>
      <c r="D30" s="138" t="s">
        <v>61</v>
      </c>
      <c r="E30" s="399"/>
      <c r="F30" s="399"/>
      <c r="G30" s="399"/>
      <c r="H30" s="399"/>
      <c r="I30" s="399"/>
      <c r="J30" s="399"/>
      <c r="K30" s="399"/>
      <c r="L30" s="399"/>
      <c r="M30" s="593"/>
      <c r="N30" s="119"/>
      <c r="O30" s="131"/>
      <c r="P30" s="131"/>
      <c r="Q30" s="131"/>
      <c r="R30" s="296"/>
      <c r="S30" s="296"/>
      <c r="T30" s="132"/>
      <c r="U30" s="436"/>
      <c r="V30" s="132"/>
      <c r="W30" s="280"/>
      <c r="X30" s="276"/>
      <c r="Y30" s="214"/>
      <c r="Z30" s="269">
        <f t="shared" si="0"/>
        <v>0</v>
      </c>
      <c r="AA30" s="269">
        <f t="shared" si="1"/>
        <v>0</v>
      </c>
      <c r="AB30" s="269">
        <f t="shared" si="2"/>
        <v>0</v>
      </c>
      <c r="AC30" s="269">
        <f t="shared" si="3"/>
        <v>0</v>
      </c>
      <c r="AD30" s="279"/>
      <c r="AE30" s="132"/>
      <c r="AF30" s="49"/>
      <c r="AG30" s="33"/>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33"/>
      <c r="BK30" s="33"/>
    </row>
    <row r="31" spans="1:64" s="16" customFormat="1" ht="18" customHeight="1" x14ac:dyDescent="0.25">
      <c r="A31" s="119"/>
      <c r="B31" s="74"/>
      <c r="C31" s="133" t="s">
        <v>67</v>
      </c>
      <c r="D31" s="134" t="s">
        <v>3</v>
      </c>
      <c r="E31" s="397"/>
      <c r="F31" s="397"/>
      <c r="G31" s="397"/>
      <c r="H31" s="397"/>
      <c r="I31" s="397"/>
      <c r="J31" s="397"/>
      <c r="K31" s="397"/>
      <c r="L31" s="397"/>
      <c r="M31" s="591" t="str">
        <f t="shared" ref="M31" si="5">IF(AND(COUNTA(E31:L33)&gt;0,COUNTA(E31:L33)=COUNTIF(E31:L33,"NR")),"NR",IF(COUNTA(E31:L33)&gt;0,SUM(E31:L33),"-"))</f>
        <v>-</v>
      </c>
      <c r="N31" s="119"/>
      <c r="O31" s="131"/>
      <c r="P31" s="131"/>
      <c r="Q31" s="131"/>
      <c r="R31" s="296"/>
      <c r="S31" s="296"/>
      <c r="T31" s="132"/>
      <c r="U31" s="436"/>
      <c r="V31" s="132"/>
      <c r="W31" s="280"/>
      <c r="X31" s="276"/>
      <c r="Y31" s="214"/>
      <c r="Z31" s="269">
        <f t="shared" si="0"/>
        <v>0</v>
      </c>
      <c r="AA31" s="269">
        <f t="shared" si="1"/>
        <v>0</v>
      </c>
      <c r="AB31" s="269">
        <f t="shared" si="2"/>
        <v>0</v>
      </c>
      <c r="AC31" s="269">
        <f t="shared" si="3"/>
        <v>0</v>
      </c>
      <c r="AD31" s="279"/>
      <c r="AE31" s="132"/>
      <c r="AF31" s="49"/>
      <c r="AG31" s="33"/>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33"/>
      <c r="BK31" s="33"/>
    </row>
    <row r="32" spans="1:64" s="16" customFormat="1" ht="18" customHeight="1" x14ac:dyDescent="0.25">
      <c r="A32" s="119"/>
      <c r="B32" s="74"/>
      <c r="C32" s="135" t="s">
        <v>67</v>
      </c>
      <c r="D32" s="388" t="s">
        <v>4</v>
      </c>
      <c r="E32" s="398"/>
      <c r="F32" s="398"/>
      <c r="G32" s="398"/>
      <c r="H32" s="398"/>
      <c r="I32" s="398"/>
      <c r="J32" s="398"/>
      <c r="K32" s="398"/>
      <c r="L32" s="398"/>
      <c r="M32" s="592"/>
      <c r="N32" s="119"/>
      <c r="O32" s="131"/>
      <c r="P32" s="131"/>
      <c r="Q32" s="131"/>
      <c r="R32" s="296"/>
      <c r="S32" s="296"/>
      <c r="T32" s="132"/>
      <c r="U32" s="436"/>
      <c r="V32" s="132"/>
      <c r="W32" s="280"/>
      <c r="X32" s="276"/>
      <c r="Y32" s="214"/>
      <c r="Z32" s="269">
        <f t="shared" si="0"/>
        <v>0</v>
      </c>
      <c r="AA32" s="269">
        <f t="shared" si="1"/>
        <v>0</v>
      </c>
      <c r="AB32" s="269">
        <f t="shared" si="2"/>
        <v>0</v>
      </c>
      <c r="AC32" s="269">
        <f t="shared" si="3"/>
        <v>0</v>
      </c>
      <c r="AD32" s="279"/>
      <c r="AE32" s="132"/>
      <c r="AF32" s="49"/>
      <c r="AG32" s="33"/>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33"/>
      <c r="BK32" s="33"/>
    </row>
    <row r="33" spans="1:63" s="16" customFormat="1" ht="18" customHeight="1" thickBot="1" x14ac:dyDescent="0.3">
      <c r="A33" s="119"/>
      <c r="B33" s="74"/>
      <c r="C33" s="137" t="s">
        <v>67</v>
      </c>
      <c r="D33" s="138" t="s">
        <v>61</v>
      </c>
      <c r="E33" s="399"/>
      <c r="F33" s="399"/>
      <c r="G33" s="399"/>
      <c r="H33" s="399"/>
      <c r="I33" s="399"/>
      <c r="J33" s="399"/>
      <c r="K33" s="399"/>
      <c r="L33" s="399"/>
      <c r="M33" s="593"/>
      <c r="N33" s="119"/>
      <c r="O33" s="131"/>
      <c r="P33" s="131"/>
      <c r="Q33" s="131"/>
      <c r="R33" s="296"/>
      <c r="S33" s="296"/>
      <c r="T33" s="132"/>
      <c r="U33" s="436"/>
      <c r="V33" s="132"/>
      <c r="W33" s="280"/>
      <c r="X33" s="276"/>
      <c r="Y33" s="214"/>
      <c r="Z33" s="269">
        <f t="shared" si="0"/>
        <v>0</v>
      </c>
      <c r="AA33" s="269">
        <f t="shared" si="1"/>
        <v>0</v>
      </c>
      <c r="AB33" s="269">
        <f t="shared" si="2"/>
        <v>0</v>
      </c>
      <c r="AC33" s="269">
        <f t="shared" si="3"/>
        <v>0</v>
      </c>
      <c r="AD33" s="279"/>
      <c r="AE33" s="132"/>
      <c r="AF33" s="49"/>
      <c r="AG33" s="33"/>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33"/>
      <c r="BK33" s="33"/>
    </row>
    <row r="34" spans="1:63" s="16" customFormat="1" ht="18" customHeight="1" x14ac:dyDescent="0.25">
      <c r="A34" s="119"/>
      <c r="B34" s="74"/>
      <c r="C34" s="133" t="s">
        <v>68</v>
      </c>
      <c r="D34" s="134" t="s">
        <v>3</v>
      </c>
      <c r="E34" s="397"/>
      <c r="F34" s="397"/>
      <c r="G34" s="397"/>
      <c r="H34" s="397"/>
      <c r="I34" s="397"/>
      <c r="J34" s="397"/>
      <c r="K34" s="397"/>
      <c r="L34" s="397"/>
      <c r="M34" s="591" t="str">
        <f t="shared" ref="M34" si="6">IF(AND(COUNTA(E34:L36)&gt;0,COUNTA(E34:L36)=COUNTIF(E34:L36,"NR")),"NR",IF(COUNTA(E34:L36)&gt;0,SUM(E34:L36),"-"))</f>
        <v>-</v>
      </c>
      <c r="N34" s="119"/>
      <c r="O34" s="131"/>
      <c r="P34" s="131"/>
      <c r="Q34" s="131"/>
      <c r="R34" s="296"/>
      <c r="S34" s="296"/>
      <c r="T34" s="132"/>
      <c r="U34" s="436"/>
      <c r="V34" s="132"/>
      <c r="W34" s="280"/>
      <c r="X34" s="276"/>
      <c r="Y34" s="214"/>
      <c r="Z34" s="269">
        <f t="shared" si="0"/>
        <v>0</v>
      </c>
      <c r="AA34" s="269">
        <f t="shared" si="1"/>
        <v>0</v>
      </c>
      <c r="AB34" s="269">
        <f t="shared" si="2"/>
        <v>0</v>
      </c>
      <c r="AC34" s="269">
        <f t="shared" si="3"/>
        <v>0</v>
      </c>
      <c r="AD34" s="279"/>
      <c r="AE34" s="132"/>
      <c r="AF34" s="49"/>
      <c r="AG34" s="33"/>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33"/>
      <c r="BK34" s="33"/>
    </row>
    <row r="35" spans="1:63" s="16" customFormat="1" ht="18" customHeight="1" x14ac:dyDescent="0.25">
      <c r="A35" s="119"/>
      <c r="B35" s="74"/>
      <c r="C35" s="135" t="s">
        <v>68</v>
      </c>
      <c r="D35" s="388" t="s">
        <v>4</v>
      </c>
      <c r="E35" s="398"/>
      <c r="F35" s="398"/>
      <c r="G35" s="398"/>
      <c r="H35" s="398"/>
      <c r="I35" s="398"/>
      <c r="J35" s="398"/>
      <c r="K35" s="398"/>
      <c r="L35" s="398"/>
      <c r="M35" s="592"/>
      <c r="N35" s="119"/>
      <c r="O35" s="131"/>
      <c r="P35" s="131"/>
      <c r="Q35" s="131"/>
      <c r="R35" s="296"/>
      <c r="S35" s="296"/>
      <c r="T35" s="132"/>
      <c r="U35" s="436"/>
      <c r="V35" s="132"/>
      <c r="W35" s="280"/>
      <c r="X35" s="276"/>
      <c r="Y35" s="214"/>
      <c r="Z35" s="269">
        <f t="shared" si="0"/>
        <v>0</v>
      </c>
      <c r="AA35" s="269">
        <f t="shared" si="1"/>
        <v>0</v>
      </c>
      <c r="AB35" s="269">
        <f t="shared" si="2"/>
        <v>0</v>
      </c>
      <c r="AC35" s="269">
        <f t="shared" si="3"/>
        <v>0</v>
      </c>
      <c r="AD35" s="279"/>
      <c r="AE35" s="132"/>
      <c r="AF35" s="49"/>
      <c r="AG35" s="33"/>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33"/>
      <c r="BK35" s="33"/>
    </row>
    <row r="36" spans="1:63" s="16" customFormat="1" ht="18" customHeight="1" thickBot="1" x14ac:dyDescent="0.3">
      <c r="A36" s="119"/>
      <c r="B36" s="74"/>
      <c r="C36" s="137" t="s">
        <v>68</v>
      </c>
      <c r="D36" s="138" t="s">
        <v>61</v>
      </c>
      <c r="E36" s="399"/>
      <c r="F36" s="399"/>
      <c r="G36" s="399"/>
      <c r="H36" s="399"/>
      <c r="I36" s="399"/>
      <c r="J36" s="399"/>
      <c r="K36" s="399"/>
      <c r="L36" s="399"/>
      <c r="M36" s="593"/>
      <c r="N36" s="119"/>
      <c r="O36" s="131"/>
      <c r="P36" s="131"/>
      <c r="Q36" s="131"/>
      <c r="R36" s="296"/>
      <c r="S36" s="296"/>
      <c r="T36" s="132"/>
      <c r="U36" s="436"/>
      <c r="V36" s="132"/>
      <c r="W36" s="280"/>
      <c r="X36" s="276"/>
      <c r="Y36" s="214"/>
      <c r="Z36" s="269">
        <f t="shared" si="0"/>
        <v>0</v>
      </c>
      <c r="AA36" s="269">
        <f t="shared" si="1"/>
        <v>0</v>
      </c>
      <c r="AB36" s="269">
        <f t="shared" si="2"/>
        <v>0</v>
      </c>
      <c r="AC36" s="269">
        <f t="shared" si="3"/>
        <v>0</v>
      </c>
      <c r="AD36" s="279"/>
      <c r="AE36" s="132"/>
      <c r="AF36" s="49"/>
      <c r="AG36" s="33"/>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33"/>
      <c r="BK36" s="33"/>
    </row>
    <row r="37" spans="1:63" s="16" customFormat="1" ht="18" customHeight="1" x14ac:dyDescent="0.25">
      <c r="A37" s="119"/>
      <c r="B37" s="74"/>
      <c r="C37" s="133" t="s">
        <v>69</v>
      </c>
      <c r="D37" s="134" t="s">
        <v>3</v>
      </c>
      <c r="E37" s="397"/>
      <c r="F37" s="397"/>
      <c r="G37" s="397"/>
      <c r="H37" s="397"/>
      <c r="I37" s="397"/>
      <c r="J37" s="397"/>
      <c r="K37" s="397"/>
      <c r="L37" s="397"/>
      <c r="M37" s="591" t="str">
        <f t="shared" ref="M37" si="7">IF(AND(COUNTA(E37:L39)&gt;0,COUNTA(E37:L39)=COUNTIF(E37:L39,"NR")),"NR",IF(COUNTA(E37:L39)&gt;0,SUM(E37:L39),"-"))</f>
        <v>-</v>
      </c>
      <c r="N37" s="119"/>
      <c r="O37" s="131"/>
      <c r="P37" s="131"/>
      <c r="Q37" s="131"/>
      <c r="R37" s="296"/>
      <c r="S37" s="296"/>
      <c r="T37" s="132"/>
      <c r="U37" s="436"/>
      <c r="V37" s="132"/>
      <c r="W37" s="280"/>
      <c r="X37" s="276"/>
      <c r="Y37" s="214"/>
      <c r="Z37" s="269">
        <f t="shared" si="0"/>
        <v>0</v>
      </c>
      <c r="AA37" s="269">
        <f t="shared" si="1"/>
        <v>0</v>
      </c>
      <c r="AB37" s="269">
        <f t="shared" si="2"/>
        <v>0</v>
      </c>
      <c r="AC37" s="269">
        <f t="shared" si="3"/>
        <v>0</v>
      </c>
      <c r="AD37" s="279"/>
      <c r="AE37" s="132"/>
      <c r="AF37" s="49"/>
      <c r="AG37" s="33"/>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33"/>
      <c r="BK37" s="33"/>
    </row>
    <row r="38" spans="1:63" s="16" customFormat="1" ht="18" customHeight="1" x14ac:dyDescent="0.25">
      <c r="A38" s="119"/>
      <c r="B38" s="74"/>
      <c r="C38" s="135" t="s">
        <v>69</v>
      </c>
      <c r="D38" s="388" t="s">
        <v>4</v>
      </c>
      <c r="E38" s="398"/>
      <c r="F38" s="398"/>
      <c r="G38" s="398"/>
      <c r="H38" s="398"/>
      <c r="I38" s="398"/>
      <c r="J38" s="398"/>
      <c r="K38" s="398"/>
      <c r="L38" s="398"/>
      <c r="M38" s="592"/>
      <c r="N38" s="119"/>
      <c r="O38" s="131"/>
      <c r="P38" s="131"/>
      <c r="Q38" s="131"/>
      <c r="R38" s="296"/>
      <c r="S38" s="296"/>
      <c r="T38" s="132"/>
      <c r="U38" s="436"/>
      <c r="V38" s="132"/>
      <c r="W38" s="280"/>
      <c r="X38" s="276"/>
      <c r="Y38" s="214"/>
      <c r="Z38" s="269">
        <f t="shared" si="0"/>
        <v>0</v>
      </c>
      <c r="AA38" s="269">
        <f t="shared" si="1"/>
        <v>0</v>
      </c>
      <c r="AB38" s="269">
        <f t="shared" si="2"/>
        <v>0</v>
      </c>
      <c r="AC38" s="269">
        <f t="shared" si="3"/>
        <v>0</v>
      </c>
      <c r="AD38" s="279"/>
      <c r="AE38" s="132"/>
      <c r="AF38" s="49"/>
      <c r="AG38" s="33"/>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33"/>
      <c r="BK38" s="33"/>
    </row>
    <row r="39" spans="1:63" s="16" customFormat="1" ht="18" customHeight="1" thickBot="1" x14ac:dyDescent="0.3">
      <c r="A39" s="119"/>
      <c r="B39" s="74"/>
      <c r="C39" s="137" t="s">
        <v>69</v>
      </c>
      <c r="D39" s="138" t="s">
        <v>61</v>
      </c>
      <c r="E39" s="399"/>
      <c r="F39" s="399"/>
      <c r="G39" s="399"/>
      <c r="H39" s="399"/>
      <c r="I39" s="399"/>
      <c r="J39" s="399"/>
      <c r="K39" s="399"/>
      <c r="L39" s="399"/>
      <c r="M39" s="593"/>
      <c r="N39" s="119"/>
      <c r="O39" s="131"/>
      <c r="P39" s="131"/>
      <c r="Q39" s="131"/>
      <c r="R39" s="296"/>
      <c r="S39" s="296"/>
      <c r="T39" s="132"/>
      <c r="U39" s="436"/>
      <c r="V39" s="132"/>
      <c r="W39" s="280"/>
      <c r="X39" s="276"/>
      <c r="Y39" s="214"/>
      <c r="Z39" s="269">
        <f t="shared" si="0"/>
        <v>0</v>
      </c>
      <c r="AA39" s="269">
        <f t="shared" si="1"/>
        <v>0</v>
      </c>
      <c r="AB39" s="269">
        <f t="shared" si="2"/>
        <v>0</v>
      </c>
      <c r="AC39" s="269">
        <f t="shared" si="3"/>
        <v>0</v>
      </c>
      <c r="AD39" s="279"/>
      <c r="AE39" s="132"/>
      <c r="AF39" s="49"/>
      <c r="AG39" s="33"/>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33"/>
      <c r="BK39" s="33"/>
    </row>
    <row r="40" spans="1:63" s="16" customFormat="1" ht="18" customHeight="1" x14ac:dyDescent="0.25">
      <c r="A40" s="119"/>
      <c r="B40" s="74"/>
      <c r="C40" s="133" t="s">
        <v>70</v>
      </c>
      <c r="D40" s="134" t="s">
        <v>3</v>
      </c>
      <c r="E40" s="397"/>
      <c r="F40" s="397"/>
      <c r="G40" s="397"/>
      <c r="H40" s="397"/>
      <c r="I40" s="397"/>
      <c r="J40" s="397"/>
      <c r="K40" s="397"/>
      <c r="L40" s="397"/>
      <c r="M40" s="591" t="str">
        <f t="shared" ref="M40" si="8">IF(AND(COUNTA(E40:L42)&gt;0,COUNTA(E40:L42)=COUNTIF(E40:L42,"NR")),"NR",IF(COUNTA(E40:L42)&gt;0,SUM(E40:L42),"-"))</f>
        <v>-</v>
      </c>
      <c r="N40" s="119"/>
      <c r="O40" s="131"/>
      <c r="P40" s="131"/>
      <c r="Q40" s="131"/>
      <c r="R40" s="296"/>
      <c r="S40" s="296"/>
      <c r="T40" s="132"/>
      <c r="U40" s="436"/>
      <c r="V40" s="132"/>
      <c r="W40" s="280"/>
      <c r="X40" s="276"/>
      <c r="Y40" s="214"/>
      <c r="Z40" s="269">
        <f t="shared" si="0"/>
        <v>0</v>
      </c>
      <c r="AA40" s="269">
        <f t="shared" si="1"/>
        <v>0</v>
      </c>
      <c r="AB40" s="269">
        <f t="shared" si="2"/>
        <v>0</v>
      </c>
      <c r="AC40" s="269">
        <f t="shared" si="3"/>
        <v>0</v>
      </c>
      <c r="AD40" s="279"/>
      <c r="AE40" s="132"/>
      <c r="AF40" s="49"/>
      <c r="AG40" s="33"/>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33"/>
      <c r="BK40" s="33"/>
    </row>
    <row r="41" spans="1:63" s="16" customFormat="1" ht="18" customHeight="1" x14ac:dyDescent="0.25">
      <c r="A41" s="119"/>
      <c r="B41" s="74"/>
      <c r="C41" s="135" t="s">
        <v>70</v>
      </c>
      <c r="D41" s="388" t="s">
        <v>4</v>
      </c>
      <c r="E41" s="398"/>
      <c r="F41" s="398"/>
      <c r="G41" s="398"/>
      <c r="H41" s="398"/>
      <c r="I41" s="398"/>
      <c r="J41" s="398"/>
      <c r="K41" s="398"/>
      <c r="L41" s="398"/>
      <c r="M41" s="592"/>
      <c r="N41" s="119"/>
      <c r="O41" s="131"/>
      <c r="P41" s="131"/>
      <c r="Q41" s="131"/>
      <c r="R41" s="296"/>
      <c r="S41" s="296"/>
      <c r="T41" s="132"/>
      <c r="U41" s="436"/>
      <c r="V41" s="132"/>
      <c r="W41" s="280"/>
      <c r="X41" s="276"/>
      <c r="Y41" s="214"/>
      <c r="Z41" s="269">
        <f t="shared" si="0"/>
        <v>0</v>
      </c>
      <c r="AA41" s="269">
        <f t="shared" si="1"/>
        <v>0</v>
      </c>
      <c r="AB41" s="269">
        <f t="shared" si="2"/>
        <v>0</v>
      </c>
      <c r="AC41" s="269">
        <f t="shared" si="3"/>
        <v>0</v>
      </c>
      <c r="AD41" s="279"/>
      <c r="AE41" s="132"/>
      <c r="AF41" s="49"/>
      <c r="AG41" s="33"/>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33"/>
      <c r="BK41" s="33"/>
    </row>
    <row r="42" spans="1:63" s="16" customFormat="1" ht="18" customHeight="1" thickBot="1" x14ac:dyDescent="0.3">
      <c r="A42" s="119"/>
      <c r="B42" s="74"/>
      <c r="C42" s="137" t="s">
        <v>70</v>
      </c>
      <c r="D42" s="138" t="s">
        <v>61</v>
      </c>
      <c r="E42" s="399"/>
      <c r="F42" s="399"/>
      <c r="G42" s="399"/>
      <c r="H42" s="399"/>
      <c r="I42" s="399"/>
      <c r="J42" s="399"/>
      <c r="K42" s="399"/>
      <c r="L42" s="399"/>
      <c r="M42" s="593"/>
      <c r="N42" s="119"/>
      <c r="O42" s="131"/>
      <c r="P42" s="131"/>
      <c r="Q42" s="131"/>
      <c r="R42" s="296"/>
      <c r="S42" s="296"/>
      <c r="T42" s="132"/>
      <c r="U42" s="436"/>
      <c r="V42" s="132"/>
      <c r="W42" s="280"/>
      <c r="X42" s="276"/>
      <c r="Y42" s="214"/>
      <c r="Z42" s="269">
        <f t="shared" si="0"/>
        <v>0</v>
      </c>
      <c r="AA42" s="269">
        <f t="shared" si="1"/>
        <v>0</v>
      </c>
      <c r="AB42" s="269">
        <f t="shared" si="2"/>
        <v>0</v>
      </c>
      <c r="AC42" s="269">
        <f t="shared" si="3"/>
        <v>0</v>
      </c>
      <c r="AD42" s="279"/>
      <c r="AE42" s="132"/>
      <c r="AF42" s="49"/>
      <c r="AG42" s="33"/>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c r="BI42" s="47"/>
      <c r="BJ42" s="33"/>
      <c r="BK42" s="33"/>
    </row>
    <row r="43" spans="1:63" s="16" customFormat="1" ht="18" customHeight="1" x14ac:dyDescent="0.25">
      <c r="A43" s="119"/>
      <c r="B43" s="74"/>
      <c r="C43" s="133" t="s">
        <v>71</v>
      </c>
      <c r="D43" s="134" t="s">
        <v>3</v>
      </c>
      <c r="E43" s="397"/>
      <c r="F43" s="397"/>
      <c r="G43" s="397"/>
      <c r="H43" s="397"/>
      <c r="I43" s="397"/>
      <c r="J43" s="397"/>
      <c r="K43" s="397"/>
      <c r="L43" s="397"/>
      <c r="M43" s="591" t="str">
        <f t="shared" ref="M43" si="9">IF(AND(COUNTA(E43:L45)&gt;0,COUNTA(E43:L45)=COUNTIF(E43:L45,"NR")),"NR",IF(COUNTA(E43:L45)&gt;0,SUM(E43:L45),"-"))</f>
        <v>-</v>
      </c>
      <c r="N43" s="119"/>
      <c r="O43" s="131"/>
      <c r="P43" s="131"/>
      <c r="Q43" s="131"/>
      <c r="R43" s="296"/>
      <c r="S43" s="296"/>
      <c r="T43" s="132"/>
      <c r="U43" s="436"/>
      <c r="V43" s="132"/>
      <c r="W43" s="280"/>
      <c r="X43" s="276"/>
      <c r="Y43" s="214"/>
      <c r="Z43" s="269">
        <f t="shared" si="0"/>
        <v>0</v>
      </c>
      <c r="AA43" s="269">
        <f t="shared" si="1"/>
        <v>0</v>
      </c>
      <c r="AB43" s="269">
        <f t="shared" si="2"/>
        <v>0</v>
      </c>
      <c r="AC43" s="269">
        <f t="shared" si="3"/>
        <v>0</v>
      </c>
      <c r="AD43" s="279"/>
      <c r="AE43" s="132"/>
      <c r="AF43" s="49"/>
      <c r="AG43" s="33"/>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33"/>
      <c r="BK43" s="33"/>
    </row>
    <row r="44" spans="1:63" s="16" customFormat="1" ht="18" customHeight="1" x14ac:dyDescent="0.25">
      <c r="A44" s="119"/>
      <c r="B44" s="74"/>
      <c r="C44" s="135" t="s">
        <v>71</v>
      </c>
      <c r="D44" s="388" t="s">
        <v>4</v>
      </c>
      <c r="E44" s="398"/>
      <c r="F44" s="398"/>
      <c r="G44" s="398"/>
      <c r="H44" s="398"/>
      <c r="I44" s="398"/>
      <c r="J44" s="398"/>
      <c r="K44" s="398"/>
      <c r="L44" s="398"/>
      <c r="M44" s="592"/>
      <c r="N44" s="119"/>
      <c r="O44" s="131"/>
      <c r="P44" s="131"/>
      <c r="Q44" s="131"/>
      <c r="R44" s="296"/>
      <c r="S44" s="296"/>
      <c r="T44" s="132"/>
      <c r="U44" s="436"/>
      <c r="V44" s="132"/>
      <c r="W44" s="280"/>
      <c r="X44" s="276"/>
      <c r="Y44" s="214"/>
      <c r="Z44" s="269">
        <f t="shared" si="0"/>
        <v>0</v>
      </c>
      <c r="AA44" s="269">
        <f t="shared" si="1"/>
        <v>0</v>
      </c>
      <c r="AB44" s="269">
        <f t="shared" si="2"/>
        <v>0</v>
      </c>
      <c r="AC44" s="269">
        <f t="shared" si="3"/>
        <v>0</v>
      </c>
      <c r="AD44" s="279"/>
      <c r="AE44" s="132"/>
      <c r="AF44" s="49"/>
      <c r="AG44" s="33"/>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33"/>
      <c r="BK44" s="33"/>
    </row>
    <row r="45" spans="1:63" s="16" customFormat="1" ht="18" customHeight="1" thickBot="1" x14ac:dyDescent="0.3">
      <c r="A45" s="119"/>
      <c r="B45" s="74"/>
      <c r="C45" s="137" t="s">
        <v>71</v>
      </c>
      <c r="D45" s="138" t="s">
        <v>61</v>
      </c>
      <c r="E45" s="399"/>
      <c r="F45" s="399"/>
      <c r="G45" s="399"/>
      <c r="H45" s="399"/>
      <c r="I45" s="399"/>
      <c r="J45" s="399"/>
      <c r="K45" s="399"/>
      <c r="L45" s="399"/>
      <c r="M45" s="593"/>
      <c r="N45" s="119"/>
      <c r="O45" s="131"/>
      <c r="P45" s="131"/>
      <c r="Q45" s="131"/>
      <c r="R45" s="296"/>
      <c r="S45" s="296"/>
      <c r="T45" s="132"/>
      <c r="U45" s="436"/>
      <c r="V45" s="132"/>
      <c r="W45" s="280"/>
      <c r="X45" s="276"/>
      <c r="Y45" s="214"/>
      <c r="Z45" s="269">
        <f t="shared" si="0"/>
        <v>0</v>
      </c>
      <c r="AA45" s="269">
        <f t="shared" si="1"/>
        <v>0</v>
      </c>
      <c r="AB45" s="269">
        <f t="shared" si="2"/>
        <v>0</v>
      </c>
      <c r="AC45" s="269">
        <f t="shared" si="3"/>
        <v>0</v>
      </c>
      <c r="AD45" s="279"/>
      <c r="AE45" s="132"/>
      <c r="AF45" s="49"/>
      <c r="AG45" s="33"/>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33"/>
      <c r="BK45" s="33"/>
    </row>
    <row r="46" spans="1:63" s="16" customFormat="1" ht="18" customHeight="1" x14ac:dyDescent="0.25">
      <c r="A46" s="119"/>
      <c r="B46" s="74"/>
      <c r="C46" s="133" t="s">
        <v>72</v>
      </c>
      <c r="D46" s="134" t="s">
        <v>3</v>
      </c>
      <c r="E46" s="397"/>
      <c r="F46" s="397"/>
      <c r="G46" s="397"/>
      <c r="H46" s="397"/>
      <c r="I46" s="397"/>
      <c r="J46" s="397"/>
      <c r="K46" s="397"/>
      <c r="L46" s="397"/>
      <c r="M46" s="591" t="str">
        <f t="shared" ref="M46" si="10">IF(AND(COUNTA(E46:L48)&gt;0,COUNTA(E46:L48)=COUNTIF(E46:L48,"NR")),"NR",IF(COUNTA(E46:L48)&gt;0,SUM(E46:L48),"-"))</f>
        <v>-</v>
      </c>
      <c r="N46" s="119"/>
      <c r="O46" s="131"/>
      <c r="P46" s="131"/>
      <c r="Q46" s="131"/>
      <c r="R46" s="296"/>
      <c r="S46" s="296"/>
      <c r="T46" s="132"/>
      <c r="U46" s="436"/>
      <c r="V46" s="132"/>
      <c r="W46" s="280"/>
      <c r="X46" s="276"/>
      <c r="Y46" s="214"/>
      <c r="Z46" s="269">
        <f t="shared" si="0"/>
        <v>0</v>
      </c>
      <c r="AA46" s="269">
        <f t="shared" si="1"/>
        <v>0</v>
      </c>
      <c r="AB46" s="269">
        <f t="shared" si="2"/>
        <v>0</v>
      </c>
      <c r="AC46" s="269">
        <f t="shared" si="3"/>
        <v>0</v>
      </c>
      <c r="AD46" s="279"/>
      <c r="AE46" s="132"/>
      <c r="AF46" s="49"/>
      <c r="AG46" s="33"/>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33"/>
      <c r="BK46" s="33"/>
    </row>
    <row r="47" spans="1:63" s="16" customFormat="1" ht="18" customHeight="1" x14ac:dyDescent="0.25">
      <c r="A47" s="119"/>
      <c r="B47" s="74"/>
      <c r="C47" s="135" t="s">
        <v>72</v>
      </c>
      <c r="D47" s="388" t="s">
        <v>4</v>
      </c>
      <c r="E47" s="398"/>
      <c r="F47" s="398"/>
      <c r="G47" s="398"/>
      <c r="H47" s="398"/>
      <c r="I47" s="398"/>
      <c r="J47" s="398"/>
      <c r="K47" s="398"/>
      <c r="L47" s="398"/>
      <c r="M47" s="592"/>
      <c r="N47" s="119"/>
      <c r="O47" s="131"/>
      <c r="P47" s="131"/>
      <c r="Q47" s="131"/>
      <c r="R47" s="296"/>
      <c r="S47" s="296"/>
      <c r="T47" s="132"/>
      <c r="U47" s="436"/>
      <c r="V47" s="132"/>
      <c r="W47" s="280"/>
      <c r="X47" s="276"/>
      <c r="Y47" s="214"/>
      <c r="Z47" s="269">
        <f t="shared" si="0"/>
        <v>0</v>
      </c>
      <c r="AA47" s="269">
        <f t="shared" si="1"/>
        <v>0</v>
      </c>
      <c r="AB47" s="269">
        <f t="shared" si="2"/>
        <v>0</v>
      </c>
      <c r="AC47" s="269">
        <f t="shared" si="3"/>
        <v>0</v>
      </c>
      <c r="AD47" s="279"/>
      <c r="AE47" s="132"/>
      <c r="AF47" s="49"/>
      <c r="AG47" s="33"/>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c r="BH47" s="47"/>
      <c r="BI47" s="47"/>
      <c r="BJ47" s="33"/>
      <c r="BK47" s="33"/>
    </row>
    <row r="48" spans="1:63" s="16" customFormat="1" ht="18" customHeight="1" thickBot="1" x14ac:dyDescent="0.3">
      <c r="A48" s="119"/>
      <c r="B48" s="74"/>
      <c r="C48" s="137" t="s">
        <v>72</v>
      </c>
      <c r="D48" s="138" t="s">
        <v>61</v>
      </c>
      <c r="E48" s="399"/>
      <c r="F48" s="399"/>
      <c r="G48" s="399"/>
      <c r="H48" s="399"/>
      <c r="I48" s="399"/>
      <c r="J48" s="399"/>
      <c r="K48" s="399"/>
      <c r="L48" s="399"/>
      <c r="M48" s="593"/>
      <c r="N48" s="119"/>
      <c r="O48" s="131"/>
      <c r="P48" s="131"/>
      <c r="Q48" s="131"/>
      <c r="R48" s="296"/>
      <c r="S48" s="296"/>
      <c r="T48" s="132"/>
      <c r="U48" s="436"/>
      <c r="V48" s="132"/>
      <c r="W48" s="280"/>
      <c r="X48" s="276"/>
      <c r="Y48" s="214"/>
      <c r="Z48" s="269">
        <f t="shared" si="0"/>
        <v>0</v>
      </c>
      <c r="AA48" s="269">
        <f t="shared" si="1"/>
        <v>0</v>
      </c>
      <c r="AB48" s="269">
        <f t="shared" si="2"/>
        <v>0</v>
      </c>
      <c r="AC48" s="269">
        <f t="shared" si="3"/>
        <v>0</v>
      </c>
      <c r="AD48" s="279"/>
      <c r="AE48" s="132"/>
      <c r="AF48" s="49"/>
      <c r="AG48" s="33"/>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33"/>
      <c r="BK48" s="33"/>
    </row>
    <row r="49" spans="1:64" s="16" customFormat="1" ht="18" customHeight="1" x14ac:dyDescent="0.25">
      <c r="A49" s="119"/>
      <c r="B49" s="74"/>
      <c r="C49" s="133" t="s">
        <v>73</v>
      </c>
      <c r="D49" s="134" t="s">
        <v>3</v>
      </c>
      <c r="E49" s="397"/>
      <c r="F49" s="397"/>
      <c r="G49" s="397"/>
      <c r="H49" s="397"/>
      <c r="I49" s="397"/>
      <c r="J49" s="397"/>
      <c r="K49" s="397"/>
      <c r="L49" s="397"/>
      <c r="M49" s="591" t="str">
        <f t="shared" ref="M49" si="11">IF(AND(COUNTA(E49:L51)&gt;0,COUNTA(E49:L51)=COUNTIF(E49:L51,"NR")),"NR",IF(COUNTA(E49:L51)&gt;0,SUM(E49:L51),"-"))</f>
        <v>-</v>
      </c>
      <c r="N49" s="119"/>
      <c r="O49" s="131"/>
      <c r="P49" s="131"/>
      <c r="Q49" s="131"/>
      <c r="R49" s="296"/>
      <c r="S49" s="296"/>
      <c r="T49" s="132"/>
      <c r="U49" s="436"/>
      <c r="V49" s="132"/>
      <c r="W49" s="280"/>
      <c r="X49" s="276"/>
      <c r="Y49" s="214"/>
      <c r="Z49" s="269">
        <f t="shared" si="0"/>
        <v>0</v>
      </c>
      <c r="AA49" s="269">
        <f t="shared" si="1"/>
        <v>0</v>
      </c>
      <c r="AB49" s="269">
        <f t="shared" si="2"/>
        <v>0</v>
      </c>
      <c r="AC49" s="269">
        <f t="shared" si="3"/>
        <v>0</v>
      </c>
      <c r="AD49" s="279"/>
      <c r="AE49" s="132"/>
      <c r="AF49" s="49"/>
      <c r="AG49" s="33"/>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33"/>
      <c r="BK49" s="33"/>
    </row>
    <row r="50" spans="1:64" s="16" customFormat="1" ht="18" customHeight="1" x14ac:dyDescent="0.25">
      <c r="A50" s="119"/>
      <c r="B50" s="74"/>
      <c r="C50" s="135" t="s">
        <v>73</v>
      </c>
      <c r="D50" s="388" t="s">
        <v>4</v>
      </c>
      <c r="E50" s="398"/>
      <c r="F50" s="398"/>
      <c r="G50" s="398"/>
      <c r="H50" s="398"/>
      <c r="I50" s="398"/>
      <c r="J50" s="398"/>
      <c r="K50" s="398"/>
      <c r="L50" s="398"/>
      <c r="M50" s="592"/>
      <c r="N50" s="119"/>
      <c r="O50" s="131"/>
      <c r="P50" s="131"/>
      <c r="Q50" s="131"/>
      <c r="R50" s="296"/>
      <c r="S50" s="296"/>
      <c r="T50" s="132"/>
      <c r="U50" s="436"/>
      <c r="V50" s="132"/>
      <c r="W50" s="280"/>
      <c r="X50" s="276"/>
      <c r="Y50" s="214"/>
      <c r="Z50" s="269">
        <f t="shared" si="0"/>
        <v>0</v>
      </c>
      <c r="AA50" s="269">
        <f t="shared" si="1"/>
        <v>0</v>
      </c>
      <c r="AB50" s="269">
        <f t="shared" si="2"/>
        <v>0</v>
      </c>
      <c r="AC50" s="269">
        <f t="shared" si="3"/>
        <v>0</v>
      </c>
      <c r="AD50" s="279"/>
      <c r="AE50" s="132"/>
      <c r="AF50" s="49"/>
      <c r="AG50" s="33"/>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33"/>
      <c r="BK50" s="33"/>
    </row>
    <row r="51" spans="1:64" s="16" customFormat="1" ht="18" customHeight="1" thickBot="1" x14ac:dyDescent="0.3">
      <c r="A51" s="119"/>
      <c r="B51" s="74"/>
      <c r="C51" s="137" t="s">
        <v>73</v>
      </c>
      <c r="D51" s="138" t="s">
        <v>61</v>
      </c>
      <c r="E51" s="399"/>
      <c r="F51" s="399"/>
      <c r="G51" s="399"/>
      <c r="H51" s="399"/>
      <c r="I51" s="399"/>
      <c r="J51" s="399"/>
      <c r="K51" s="399"/>
      <c r="L51" s="399"/>
      <c r="M51" s="593"/>
      <c r="N51" s="119"/>
      <c r="O51" s="131"/>
      <c r="P51" s="131"/>
      <c r="Q51" s="131"/>
      <c r="R51" s="296"/>
      <c r="S51" s="296"/>
      <c r="T51" s="132"/>
      <c r="U51" s="436"/>
      <c r="V51" s="132"/>
      <c r="W51" s="280"/>
      <c r="X51" s="276"/>
      <c r="Y51" s="214"/>
      <c r="Z51" s="269">
        <f t="shared" si="0"/>
        <v>0</v>
      </c>
      <c r="AA51" s="269">
        <f t="shared" si="1"/>
        <v>0</v>
      </c>
      <c r="AB51" s="269">
        <f t="shared" si="2"/>
        <v>0</v>
      </c>
      <c r="AC51" s="269">
        <f t="shared" si="3"/>
        <v>0</v>
      </c>
      <c r="AD51" s="279"/>
      <c r="AE51" s="132"/>
      <c r="AF51" s="49"/>
      <c r="AG51" s="33"/>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33"/>
      <c r="BK51" s="33"/>
    </row>
    <row r="52" spans="1:64" s="16" customFormat="1" ht="18" customHeight="1" x14ac:dyDescent="0.25">
      <c r="A52" s="119"/>
      <c r="B52" s="74"/>
      <c r="C52" s="133" t="s">
        <v>74</v>
      </c>
      <c r="D52" s="134" t="s">
        <v>3</v>
      </c>
      <c r="E52" s="397"/>
      <c r="F52" s="397"/>
      <c r="G52" s="397"/>
      <c r="H52" s="397"/>
      <c r="I52" s="397"/>
      <c r="J52" s="397"/>
      <c r="K52" s="397"/>
      <c r="L52" s="397"/>
      <c r="M52" s="591" t="str">
        <f t="shared" ref="M52" si="12">IF(AND(COUNTA(E52:L54)&gt;0,COUNTA(E52:L54)=COUNTIF(E52:L54,"NR")),"NR",IF(COUNTA(E52:L54)&gt;0,SUM(E52:L54),"-"))</f>
        <v>-</v>
      </c>
      <c r="N52" s="119"/>
      <c r="O52" s="131"/>
      <c r="P52" s="131"/>
      <c r="Q52" s="131"/>
      <c r="R52" s="296"/>
      <c r="S52" s="296"/>
      <c r="T52" s="132"/>
      <c r="U52" s="436"/>
      <c r="V52" s="132"/>
      <c r="W52" s="280"/>
      <c r="X52" s="276"/>
      <c r="Y52" s="214"/>
      <c r="Z52" s="269">
        <f t="shared" si="0"/>
        <v>0</v>
      </c>
      <c r="AA52" s="269">
        <f t="shared" si="1"/>
        <v>0</v>
      </c>
      <c r="AB52" s="269">
        <f t="shared" si="2"/>
        <v>0</v>
      </c>
      <c r="AC52" s="269">
        <f t="shared" si="3"/>
        <v>0</v>
      </c>
      <c r="AD52" s="279"/>
      <c r="AE52" s="132"/>
      <c r="AF52" s="49"/>
      <c r="AG52" s="33"/>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33"/>
      <c r="BK52" s="33"/>
    </row>
    <row r="53" spans="1:64" s="16" customFormat="1" ht="18" customHeight="1" x14ac:dyDescent="0.25">
      <c r="A53" s="119"/>
      <c r="B53" s="74"/>
      <c r="C53" s="135" t="s">
        <v>74</v>
      </c>
      <c r="D53" s="388" t="s">
        <v>4</v>
      </c>
      <c r="E53" s="398"/>
      <c r="F53" s="398"/>
      <c r="G53" s="398"/>
      <c r="H53" s="398"/>
      <c r="I53" s="398"/>
      <c r="J53" s="398"/>
      <c r="K53" s="398"/>
      <c r="L53" s="398"/>
      <c r="M53" s="592"/>
      <c r="N53" s="119"/>
      <c r="O53" s="131"/>
      <c r="P53" s="131"/>
      <c r="Q53" s="131"/>
      <c r="R53" s="296"/>
      <c r="S53" s="296"/>
      <c r="T53" s="132"/>
      <c r="U53" s="436"/>
      <c r="V53" s="132"/>
      <c r="W53" s="280"/>
      <c r="X53" s="276"/>
      <c r="Y53" s="214"/>
      <c r="Z53" s="269">
        <f t="shared" si="0"/>
        <v>0</v>
      </c>
      <c r="AA53" s="269">
        <f t="shared" si="1"/>
        <v>0</v>
      </c>
      <c r="AB53" s="269">
        <f t="shared" si="2"/>
        <v>0</v>
      </c>
      <c r="AC53" s="269">
        <f t="shared" si="3"/>
        <v>0</v>
      </c>
      <c r="AD53" s="279"/>
      <c r="AE53" s="132"/>
      <c r="AF53" s="49"/>
      <c r="AG53" s="33"/>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33"/>
      <c r="BK53" s="33"/>
    </row>
    <row r="54" spans="1:64" s="16" customFormat="1" ht="18" customHeight="1" thickBot="1" x14ac:dyDescent="0.3">
      <c r="A54" s="119"/>
      <c r="B54" s="74"/>
      <c r="C54" s="137" t="s">
        <v>74</v>
      </c>
      <c r="D54" s="138" t="s">
        <v>61</v>
      </c>
      <c r="E54" s="399"/>
      <c r="F54" s="399"/>
      <c r="G54" s="399"/>
      <c r="H54" s="399"/>
      <c r="I54" s="399"/>
      <c r="J54" s="399"/>
      <c r="K54" s="399"/>
      <c r="L54" s="399"/>
      <c r="M54" s="593"/>
      <c r="N54" s="119"/>
      <c r="O54" s="131"/>
      <c r="P54" s="131"/>
      <c r="Q54" s="131"/>
      <c r="R54" s="296"/>
      <c r="S54" s="296"/>
      <c r="T54" s="132"/>
      <c r="U54" s="436"/>
      <c r="V54" s="132"/>
      <c r="W54" s="280"/>
      <c r="X54" s="276"/>
      <c r="Y54" s="214"/>
      <c r="Z54" s="269">
        <f t="shared" si="0"/>
        <v>0</v>
      </c>
      <c r="AA54" s="269">
        <f t="shared" si="1"/>
        <v>0</v>
      </c>
      <c r="AB54" s="269">
        <f t="shared" si="2"/>
        <v>0</v>
      </c>
      <c r="AC54" s="269">
        <f t="shared" si="3"/>
        <v>0</v>
      </c>
      <c r="AD54" s="279"/>
      <c r="AE54" s="132"/>
      <c r="AF54" s="49"/>
      <c r="AG54" s="33"/>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33"/>
      <c r="BK54" s="33"/>
    </row>
    <row r="55" spans="1:64" s="16" customFormat="1" ht="18" customHeight="1" x14ac:dyDescent="0.25">
      <c r="A55" s="119"/>
      <c r="B55" s="74"/>
      <c r="C55" s="133" t="s">
        <v>75</v>
      </c>
      <c r="D55" s="134" t="s">
        <v>3</v>
      </c>
      <c r="E55" s="397"/>
      <c r="F55" s="397"/>
      <c r="G55" s="397"/>
      <c r="H55" s="397"/>
      <c r="I55" s="397"/>
      <c r="J55" s="397"/>
      <c r="K55" s="397"/>
      <c r="L55" s="397"/>
      <c r="M55" s="591" t="str">
        <f t="shared" ref="M55" si="13">IF(AND(COUNTA(E55:L57)&gt;0,COUNTA(E55:L57)=COUNTIF(E55:L57,"NR")),"NR",IF(COUNTA(E55:L57)&gt;0,SUM(E55:L57),"-"))</f>
        <v>-</v>
      </c>
      <c r="N55" s="119"/>
      <c r="O55" s="131"/>
      <c r="P55" s="131"/>
      <c r="Q55" s="131"/>
      <c r="R55" s="296"/>
      <c r="S55" s="296"/>
      <c r="T55" s="132"/>
      <c r="U55" s="436"/>
      <c r="V55" s="132"/>
      <c r="W55" s="280"/>
      <c r="X55" s="276"/>
      <c r="Y55" s="214"/>
      <c r="Z55" s="269">
        <f t="shared" si="0"/>
        <v>0</v>
      </c>
      <c r="AA55" s="269">
        <f t="shared" si="1"/>
        <v>0</v>
      </c>
      <c r="AB55" s="269">
        <f t="shared" si="2"/>
        <v>0</v>
      </c>
      <c r="AC55" s="269">
        <f t="shared" si="3"/>
        <v>0</v>
      </c>
      <c r="AD55" s="279"/>
      <c r="AE55" s="132"/>
      <c r="AF55" s="49"/>
      <c r="AG55" s="33"/>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33"/>
      <c r="BK55" s="33"/>
    </row>
    <row r="56" spans="1:64" s="16" customFormat="1" ht="18" customHeight="1" x14ac:dyDescent="0.25">
      <c r="A56" s="119"/>
      <c r="B56" s="74"/>
      <c r="C56" s="135" t="s">
        <v>75</v>
      </c>
      <c r="D56" s="388" t="s">
        <v>4</v>
      </c>
      <c r="E56" s="398"/>
      <c r="F56" s="398"/>
      <c r="G56" s="398"/>
      <c r="H56" s="398"/>
      <c r="I56" s="398"/>
      <c r="J56" s="398"/>
      <c r="K56" s="398"/>
      <c r="L56" s="398"/>
      <c r="M56" s="592"/>
      <c r="N56" s="119"/>
      <c r="O56" s="131"/>
      <c r="P56" s="131"/>
      <c r="Q56" s="131"/>
      <c r="R56" s="296"/>
      <c r="S56" s="296"/>
      <c r="T56" s="132"/>
      <c r="U56" s="436"/>
      <c r="V56" s="132"/>
      <c r="W56" s="280"/>
      <c r="X56" s="276"/>
      <c r="Y56" s="214"/>
      <c r="Z56" s="269">
        <f t="shared" si="0"/>
        <v>0</v>
      </c>
      <c r="AA56" s="269">
        <f t="shared" si="1"/>
        <v>0</v>
      </c>
      <c r="AB56" s="269">
        <f t="shared" si="2"/>
        <v>0</v>
      </c>
      <c r="AC56" s="269">
        <f t="shared" si="3"/>
        <v>0</v>
      </c>
      <c r="AD56" s="279"/>
      <c r="AE56" s="132"/>
      <c r="AF56" s="49"/>
      <c r="AG56" s="33"/>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33"/>
      <c r="BK56" s="33"/>
    </row>
    <row r="57" spans="1:64" s="16" customFormat="1" ht="18" customHeight="1" thickBot="1" x14ac:dyDescent="0.3">
      <c r="A57" s="119"/>
      <c r="B57" s="74"/>
      <c r="C57" s="137" t="s">
        <v>75</v>
      </c>
      <c r="D57" s="138" t="s">
        <v>61</v>
      </c>
      <c r="E57" s="399"/>
      <c r="F57" s="399"/>
      <c r="G57" s="399"/>
      <c r="H57" s="399"/>
      <c r="I57" s="399"/>
      <c r="J57" s="399"/>
      <c r="K57" s="399"/>
      <c r="L57" s="399"/>
      <c r="M57" s="593"/>
      <c r="N57" s="119"/>
      <c r="O57" s="131"/>
      <c r="P57" s="131"/>
      <c r="Q57" s="131"/>
      <c r="R57" s="296"/>
      <c r="S57" s="296"/>
      <c r="T57" s="132"/>
      <c r="U57" s="436"/>
      <c r="V57" s="132"/>
      <c r="W57" s="280"/>
      <c r="X57" s="276"/>
      <c r="Y57" s="214"/>
      <c r="Z57" s="269">
        <f t="shared" si="0"/>
        <v>0</v>
      </c>
      <c r="AA57" s="269">
        <f t="shared" si="1"/>
        <v>0</v>
      </c>
      <c r="AB57" s="269">
        <f t="shared" si="2"/>
        <v>0</v>
      </c>
      <c r="AC57" s="269">
        <f t="shared" si="3"/>
        <v>0</v>
      </c>
      <c r="AD57" s="279"/>
      <c r="AE57" s="132"/>
      <c r="AF57" s="49"/>
      <c r="AG57" s="33"/>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33"/>
      <c r="BK57" s="33"/>
    </row>
    <row r="58" spans="1:64" s="16" customFormat="1" ht="18" customHeight="1" x14ac:dyDescent="0.25">
      <c r="A58" s="119"/>
      <c r="B58" s="74"/>
      <c r="C58" s="133" t="s">
        <v>76</v>
      </c>
      <c r="D58" s="134" t="s">
        <v>3</v>
      </c>
      <c r="E58" s="397"/>
      <c r="F58" s="397"/>
      <c r="G58" s="397"/>
      <c r="H58" s="397"/>
      <c r="I58" s="397"/>
      <c r="J58" s="397"/>
      <c r="K58" s="397"/>
      <c r="L58" s="397"/>
      <c r="M58" s="591" t="str">
        <f>IF(AND(COUNTA(E58:L60)&gt;0,COUNTA(E58:L60)=COUNTIF(E58:L60,"NR")),"NR",IF(COUNTA(E58:L60)&gt;0,SUM(E58:L60),"-"))</f>
        <v>-</v>
      </c>
      <c r="N58" s="119"/>
      <c r="O58" s="131"/>
      <c r="P58" s="131"/>
      <c r="Q58" s="131"/>
      <c r="R58" s="296"/>
      <c r="S58" s="296"/>
      <c r="T58" s="132"/>
      <c r="U58" s="436"/>
      <c r="V58" s="132"/>
      <c r="W58" s="280"/>
      <c r="X58" s="276"/>
      <c r="Y58" s="214"/>
      <c r="Z58" s="269">
        <f t="shared" si="0"/>
        <v>0</v>
      </c>
      <c r="AA58" s="269">
        <f t="shared" si="1"/>
        <v>0</v>
      </c>
      <c r="AB58" s="269">
        <f t="shared" si="2"/>
        <v>0</v>
      </c>
      <c r="AC58" s="269">
        <f t="shared" si="3"/>
        <v>0</v>
      </c>
      <c r="AD58" s="279"/>
      <c r="AE58" s="132"/>
      <c r="AF58" s="49"/>
      <c r="AG58" s="33"/>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33"/>
      <c r="BK58" s="33"/>
    </row>
    <row r="59" spans="1:64" s="16" customFormat="1" ht="18" customHeight="1" x14ac:dyDescent="0.25">
      <c r="A59" s="119"/>
      <c r="B59" s="74"/>
      <c r="C59" s="135" t="s">
        <v>76</v>
      </c>
      <c r="D59" s="388" t="s">
        <v>4</v>
      </c>
      <c r="E59" s="398"/>
      <c r="F59" s="398"/>
      <c r="G59" s="398"/>
      <c r="H59" s="398"/>
      <c r="I59" s="398"/>
      <c r="J59" s="398"/>
      <c r="K59" s="398"/>
      <c r="L59" s="398"/>
      <c r="M59" s="592"/>
      <c r="N59" s="119"/>
      <c r="O59" s="131"/>
      <c r="P59" s="131"/>
      <c r="Q59" s="131"/>
      <c r="R59" s="296"/>
      <c r="S59" s="296"/>
      <c r="T59" s="132"/>
      <c r="U59" s="436"/>
      <c r="V59" s="132"/>
      <c r="W59" s="280"/>
      <c r="X59" s="276"/>
      <c r="Y59" s="214"/>
      <c r="Z59" s="269">
        <f t="shared" si="0"/>
        <v>0</v>
      </c>
      <c r="AA59" s="269">
        <f t="shared" si="1"/>
        <v>0</v>
      </c>
      <c r="AB59" s="269">
        <f t="shared" si="2"/>
        <v>0</v>
      </c>
      <c r="AC59" s="269">
        <f t="shared" si="3"/>
        <v>0</v>
      </c>
      <c r="AD59" s="279"/>
      <c r="AE59" s="132"/>
      <c r="AF59" s="49"/>
      <c r="AG59" s="33"/>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33"/>
      <c r="BK59" s="33"/>
    </row>
    <row r="60" spans="1:64" s="16" customFormat="1" ht="18" customHeight="1" thickBot="1" x14ac:dyDescent="0.3">
      <c r="A60" s="119"/>
      <c r="B60" s="74"/>
      <c r="C60" s="137" t="s">
        <v>76</v>
      </c>
      <c r="D60" s="138" t="s">
        <v>61</v>
      </c>
      <c r="E60" s="399"/>
      <c r="F60" s="399"/>
      <c r="G60" s="399"/>
      <c r="H60" s="399"/>
      <c r="I60" s="399"/>
      <c r="J60" s="399"/>
      <c r="K60" s="399"/>
      <c r="L60" s="399"/>
      <c r="M60" s="593"/>
      <c r="N60" s="119"/>
      <c r="O60" s="131"/>
      <c r="P60" s="131"/>
      <c r="Q60" s="131"/>
      <c r="R60" s="296"/>
      <c r="S60" s="296"/>
      <c r="T60" s="132"/>
      <c r="U60" s="436"/>
      <c r="V60" s="132"/>
      <c r="W60" s="280"/>
      <c r="X60" s="276"/>
      <c r="Y60" s="214"/>
      <c r="Z60" s="269">
        <f t="shared" si="0"/>
        <v>0</v>
      </c>
      <c r="AA60" s="269">
        <f t="shared" si="1"/>
        <v>0</v>
      </c>
      <c r="AB60" s="269">
        <f t="shared" si="2"/>
        <v>0</v>
      </c>
      <c r="AC60" s="269">
        <f t="shared" si="3"/>
        <v>0</v>
      </c>
      <c r="AD60" s="279"/>
      <c r="AE60" s="132"/>
      <c r="AF60" s="49"/>
      <c r="AG60" s="33"/>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33"/>
      <c r="BK60" s="33"/>
    </row>
    <row r="61" spans="1:64" s="29" customFormat="1" x14ac:dyDescent="0.25">
      <c r="A61" s="108"/>
      <c r="B61" s="91"/>
      <c r="C61" s="139"/>
      <c r="D61" s="122"/>
      <c r="E61" s="122"/>
      <c r="F61" s="122"/>
      <c r="G61" s="122"/>
      <c r="H61" s="140"/>
      <c r="I61" s="140"/>
      <c r="J61" s="140"/>
      <c r="K61" s="140"/>
      <c r="L61" s="140"/>
      <c r="M61" s="140"/>
      <c r="N61" s="131"/>
      <c r="O61" s="108"/>
      <c r="P61" s="131"/>
      <c r="Q61" s="131"/>
      <c r="R61" s="296"/>
      <c r="S61" s="296"/>
      <c r="T61" s="132"/>
      <c r="U61" s="436"/>
      <c r="V61" s="132"/>
      <c r="W61" s="280"/>
      <c r="X61" s="276"/>
      <c r="Y61" s="214"/>
      <c r="Z61" s="269">
        <f t="shared" si="0"/>
        <v>0</v>
      </c>
      <c r="AA61" s="269">
        <f t="shared" si="1"/>
        <v>0</v>
      </c>
      <c r="AB61" s="269">
        <f t="shared" si="2"/>
        <v>0</v>
      </c>
      <c r="AC61" s="269">
        <f t="shared" si="3"/>
        <v>0</v>
      </c>
      <c r="AD61" s="279"/>
      <c r="AE61" s="132"/>
      <c r="AF61" s="49"/>
      <c r="AG61" s="33"/>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33"/>
      <c r="BK61" s="33"/>
      <c r="BL61" s="33"/>
    </row>
    <row r="62" spans="1:64" s="28" customFormat="1" x14ac:dyDescent="0.25">
      <c r="A62" s="103"/>
      <c r="B62" s="74"/>
      <c r="C62" s="103"/>
      <c r="D62" s="121"/>
      <c r="E62" s="105"/>
      <c r="F62" s="105"/>
      <c r="G62" s="105"/>
      <c r="H62" s="106"/>
      <c r="I62" s="106"/>
      <c r="J62" s="103"/>
      <c r="K62" s="106"/>
      <c r="L62" s="106"/>
      <c r="M62" s="106"/>
      <c r="N62" s="104"/>
      <c r="O62" s="131"/>
      <c r="P62" s="104"/>
      <c r="Q62" s="104"/>
      <c r="R62" s="306"/>
      <c r="S62" s="306"/>
      <c r="T62" s="106"/>
      <c r="U62" s="104"/>
      <c r="V62" s="106"/>
      <c r="W62" s="270"/>
      <c r="X62" s="274"/>
      <c r="Y62" s="406"/>
      <c r="Z62" s="269">
        <f t="shared" si="0"/>
        <v>0</v>
      </c>
      <c r="AA62" s="269">
        <f t="shared" si="1"/>
        <v>0</v>
      </c>
      <c r="AB62" s="269">
        <f t="shared" si="2"/>
        <v>0</v>
      </c>
      <c r="AC62" s="269">
        <f t="shared" si="3"/>
        <v>0</v>
      </c>
      <c r="AD62" s="275"/>
      <c r="AE62" s="106"/>
      <c r="AF62" s="44"/>
      <c r="AG62" s="7"/>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7"/>
      <c r="BK62" s="7"/>
      <c r="BL62" s="31"/>
    </row>
    <row r="63" spans="1:64" s="28" customFormat="1" ht="18.75" x14ac:dyDescent="0.25">
      <c r="A63" s="103"/>
      <c r="B63" s="74"/>
      <c r="C63" s="583" t="s">
        <v>200</v>
      </c>
      <c r="D63" s="584"/>
      <c r="E63" s="584"/>
      <c r="F63" s="584"/>
      <c r="G63" s="584"/>
      <c r="H63" s="584"/>
      <c r="I63" s="584"/>
      <c r="J63" s="584"/>
      <c r="K63" s="584"/>
      <c r="L63" s="584"/>
      <c r="M63" s="585"/>
      <c r="N63" s="104"/>
      <c r="O63" s="131"/>
      <c r="P63" s="104"/>
      <c r="Q63" s="104"/>
      <c r="R63" s="306"/>
      <c r="S63" s="306"/>
      <c r="T63" s="106"/>
      <c r="U63" s="104"/>
      <c r="V63" s="106"/>
      <c r="W63" s="270"/>
      <c r="X63" s="274"/>
      <c r="Y63" s="406"/>
      <c r="Z63" s="269">
        <f t="shared" si="0"/>
        <v>0</v>
      </c>
      <c r="AA63" s="269">
        <f t="shared" si="1"/>
        <v>0</v>
      </c>
      <c r="AB63" s="269">
        <f t="shared" si="2"/>
        <v>0</v>
      </c>
      <c r="AC63" s="269">
        <f t="shared" si="3"/>
        <v>0</v>
      </c>
      <c r="AD63" s="275"/>
      <c r="AE63" s="106"/>
      <c r="AF63" s="44"/>
      <c r="AG63" s="7"/>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7"/>
      <c r="BK63" s="7"/>
      <c r="BL63" s="31"/>
    </row>
    <row r="64" spans="1:64" s="16" customFormat="1" ht="16.5" thickBot="1" x14ac:dyDescent="0.3">
      <c r="A64" s="119"/>
      <c r="B64" s="74"/>
      <c r="C64" s="120"/>
      <c r="D64" s="121"/>
      <c r="E64" s="121"/>
      <c r="F64" s="121"/>
      <c r="G64" s="121"/>
      <c r="H64" s="122"/>
      <c r="I64" s="122"/>
      <c r="J64" s="122"/>
      <c r="K64" s="122"/>
      <c r="L64" s="122"/>
      <c r="M64" s="122"/>
      <c r="N64" s="104"/>
      <c r="O64" s="131"/>
      <c r="P64" s="104"/>
      <c r="Q64" s="123"/>
      <c r="R64" s="296"/>
      <c r="S64" s="296"/>
      <c r="T64" s="124"/>
      <c r="U64" s="435"/>
      <c r="V64" s="124"/>
      <c r="W64" s="276"/>
      <c r="X64" s="276"/>
      <c r="Y64" s="214"/>
      <c r="Z64" s="269">
        <f t="shared" si="0"/>
        <v>0</v>
      </c>
      <c r="AA64" s="269">
        <f t="shared" si="1"/>
        <v>0</v>
      </c>
      <c r="AB64" s="269">
        <f t="shared" si="2"/>
        <v>0</v>
      </c>
      <c r="AC64" s="269">
        <f t="shared" si="3"/>
        <v>0</v>
      </c>
      <c r="AD64" s="277"/>
      <c r="AE64" s="124"/>
      <c r="AF64" s="46"/>
      <c r="AG64" s="33"/>
      <c r="AH64" s="47"/>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33"/>
      <c r="BK64" s="33"/>
    </row>
    <row r="65" spans="1:63" s="16" customFormat="1" ht="33" customHeight="1" thickBot="1" x14ac:dyDescent="0.3">
      <c r="A65" s="119"/>
      <c r="B65" s="74"/>
      <c r="C65" s="125" t="s">
        <v>123</v>
      </c>
      <c r="D65" s="126" t="s">
        <v>120</v>
      </c>
      <c r="E65" s="127" t="s">
        <v>63</v>
      </c>
      <c r="F65" s="128" t="s">
        <v>32</v>
      </c>
      <c r="G65" s="128" t="s">
        <v>129</v>
      </c>
      <c r="H65" s="128" t="s">
        <v>7</v>
      </c>
      <c r="I65" s="128" t="s">
        <v>2</v>
      </c>
      <c r="J65" s="128" t="s">
        <v>36</v>
      </c>
      <c r="K65" s="128" t="s">
        <v>62</v>
      </c>
      <c r="L65" s="129" t="s">
        <v>87</v>
      </c>
      <c r="M65" s="130" t="s">
        <v>80</v>
      </c>
      <c r="N65" s="119"/>
      <c r="O65" s="131"/>
      <c r="P65" s="131"/>
      <c r="Q65" s="131"/>
      <c r="R65" s="296">
        <f>COUNTA(E66:L101)</f>
        <v>0</v>
      </c>
      <c r="S65" s="308">
        <v>288</v>
      </c>
      <c r="T65" s="132"/>
      <c r="U65" s="436"/>
      <c r="V65" s="132"/>
      <c r="W65" s="278" t="s">
        <v>189</v>
      </c>
      <c r="X65" s="278" t="s">
        <v>190</v>
      </c>
      <c r="Y65" s="407" t="str">
        <f>IF(X66&gt;0,"Explication(s) sur le(s) NR et autre(s) remarque(s)/commentaire(s)","Remarque(s)/Commentaire(s)")</f>
        <v>Remarque(s)/Commentaire(s)</v>
      </c>
      <c r="Z65" s="269">
        <f t="shared" si="0"/>
        <v>0</v>
      </c>
      <c r="AA65" s="269">
        <f t="shared" si="1"/>
        <v>1</v>
      </c>
      <c r="AB65" s="269">
        <f t="shared" si="2"/>
        <v>0</v>
      </c>
      <c r="AC65" s="269">
        <f t="shared" si="3"/>
        <v>0</v>
      </c>
      <c r="AD65" s="279"/>
      <c r="AE65" s="132"/>
      <c r="AF65" s="49"/>
      <c r="AG65" s="33"/>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33"/>
      <c r="BK65" s="33"/>
    </row>
    <row r="66" spans="1:63" s="16" customFormat="1" ht="18" customHeight="1" x14ac:dyDescent="0.25">
      <c r="A66" s="119"/>
      <c r="B66" s="74"/>
      <c r="C66" s="133" t="s">
        <v>65</v>
      </c>
      <c r="D66" s="134" t="s">
        <v>3</v>
      </c>
      <c r="E66" s="397"/>
      <c r="F66" s="397"/>
      <c r="G66" s="397"/>
      <c r="H66" s="397"/>
      <c r="I66" s="397"/>
      <c r="J66" s="397"/>
      <c r="K66" s="397"/>
      <c r="L66" s="397"/>
      <c r="M66" s="591" t="str">
        <f>IF(AND(COUNTA(E66:L68)&gt;0,COUNTA(E66:L68)=COUNTIF(E66:L68,"NR")),"NR",IF(COUNTA(E66:L68)&gt;0,SUM(E66:L68),"-"))</f>
        <v>-</v>
      </c>
      <c r="N66" s="119"/>
      <c r="O66" s="131"/>
      <c r="P66" s="131"/>
      <c r="Q66" s="131"/>
      <c r="R66" s="296"/>
      <c r="S66" s="296"/>
      <c r="T66" s="132"/>
      <c r="U66" s="436"/>
      <c r="V66" s="132"/>
      <c r="W66" s="517" t="s">
        <v>207</v>
      </c>
      <c r="X66" s="517">
        <f>COUNTIF(E66:L101,"NR")</f>
        <v>0</v>
      </c>
      <c r="Y66" s="542"/>
      <c r="Z66" s="269">
        <f t="shared" si="0"/>
        <v>0</v>
      </c>
      <c r="AA66" s="269">
        <f t="shared" si="1"/>
        <v>0</v>
      </c>
      <c r="AB66" s="269">
        <f t="shared" si="2"/>
        <v>0</v>
      </c>
      <c r="AC66" s="269">
        <f t="shared" si="3"/>
        <v>0</v>
      </c>
      <c r="AD66" s="279"/>
      <c r="AE66" s="132"/>
      <c r="AF66" s="49"/>
      <c r="AG66" s="33"/>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33"/>
      <c r="BK66" s="33"/>
    </row>
    <row r="67" spans="1:63" s="16" customFormat="1" ht="18" customHeight="1" x14ac:dyDescent="0.25">
      <c r="A67" s="119"/>
      <c r="B67" s="74"/>
      <c r="C67" s="135" t="s">
        <v>65</v>
      </c>
      <c r="D67" s="388" t="s">
        <v>4</v>
      </c>
      <c r="E67" s="398"/>
      <c r="F67" s="398"/>
      <c r="G67" s="398"/>
      <c r="H67" s="398"/>
      <c r="I67" s="398"/>
      <c r="J67" s="398"/>
      <c r="K67" s="398"/>
      <c r="L67" s="398"/>
      <c r="M67" s="592"/>
      <c r="N67" s="119"/>
      <c r="O67" s="108"/>
      <c r="P67" s="108"/>
      <c r="Q67" s="108"/>
      <c r="R67" s="306"/>
      <c r="S67" s="306"/>
      <c r="T67" s="136"/>
      <c r="U67" s="433"/>
      <c r="V67" s="136"/>
      <c r="W67" s="518"/>
      <c r="X67" s="518"/>
      <c r="Y67" s="543"/>
      <c r="Z67" s="269">
        <f t="shared" si="0"/>
        <v>0</v>
      </c>
      <c r="AA67" s="269">
        <f t="shared" si="1"/>
        <v>0</v>
      </c>
      <c r="AB67" s="269">
        <f t="shared" si="2"/>
        <v>0</v>
      </c>
      <c r="AC67" s="269">
        <f t="shared" si="3"/>
        <v>0</v>
      </c>
      <c r="AE67" s="136"/>
      <c r="AF67" s="50"/>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row>
    <row r="68" spans="1:63" s="16" customFormat="1" ht="18" customHeight="1" thickBot="1" x14ac:dyDescent="0.3">
      <c r="A68" s="119"/>
      <c r="B68" s="74"/>
      <c r="C68" s="137" t="s">
        <v>65</v>
      </c>
      <c r="D68" s="138" t="s">
        <v>61</v>
      </c>
      <c r="E68" s="399"/>
      <c r="F68" s="399"/>
      <c r="G68" s="399"/>
      <c r="H68" s="399"/>
      <c r="I68" s="399"/>
      <c r="J68" s="399"/>
      <c r="K68" s="399"/>
      <c r="L68" s="399"/>
      <c r="M68" s="593"/>
      <c r="N68" s="119"/>
      <c r="O68" s="131"/>
      <c r="P68" s="131"/>
      <c r="Q68" s="131"/>
      <c r="R68" s="296"/>
      <c r="S68" s="296"/>
      <c r="T68" s="132"/>
      <c r="U68" s="436"/>
      <c r="V68" s="132"/>
      <c r="W68" s="519"/>
      <c r="X68" s="519"/>
      <c r="Y68" s="544"/>
      <c r="Z68" s="269">
        <f t="shared" si="0"/>
        <v>0</v>
      </c>
      <c r="AA68" s="269">
        <f t="shared" si="1"/>
        <v>0</v>
      </c>
      <c r="AB68" s="269">
        <f t="shared" si="2"/>
        <v>0</v>
      </c>
      <c r="AC68" s="269">
        <f t="shared" si="3"/>
        <v>0</v>
      </c>
      <c r="AD68" s="279"/>
      <c r="AE68" s="132"/>
      <c r="AF68" s="49"/>
      <c r="AG68" s="33"/>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33"/>
      <c r="BK68" s="33"/>
    </row>
    <row r="69" spans="1:63" s="16" customFormat="1" ht="18" customHeight="1" x14ac:dyDescent="0.25">
      <c r="A69" s="119"/>
      <c r="B69" s="74"/>
      <c r="C69" s="133" t="s">
        <v>66</v>
      </c>
      <c r="D69" s="134" t="s">
        <v>3</v>
      </c>
      <c r="E69" s="397"/>
      <c r="F69" s="397"/>
      <c r="G69" s="397"/>
      <c r="H69" s="397"/>
      <c r="I69" s="397"/>
      <c r="J69" s="397"/>
      <c r="K69" s="397"/>
      <c r="L69" s="397"/>
      <c r="M69" s="591" t="str">
        <f t="shared" ref="M69" si="14">IF(AND(COUNTA(E69:L71)&gt;0,COUNTA(E69:L71)=COUNTIF(E69:L71,"NR")),"NR",IF(COUNTA(E69:L71)&gt;0,SUM(E69:L71),"-"))</f>
        <v>-</v>
      </c>
      <c r="N69" s="119"/>
      <c r="O69" s="131"/>
      <c r="P69" s="131"/>
      <c r="Q69" s="131"/>
      <c r="R69" s="296"/>
      <c r="S69" s="296"/>
      <c r="T69" s="132"/>
      <c r="U69" s="436"/>
      <c r="V69" s="132"/>
      <c r="W69" s="280"/>
      <c r="X69" s="276"/>
      <c r="Y69" s="214"/>
      <c r="Z69" s="269">
        <f t="shared" si="0"/>
        <v>0</v>
      </c>
      <c r="AA69" s="269">
        <f t="shared" si="1"/>
        <v>0</v>
      </c>
      <c r="AB69" s="269">
        <f t="shared" si="2"/>
        <v>0</v>
      </c>
      <c r="AC69" s="269">
        <f t="shared" si="3"/>
        <v>0</v>
      </c>
      <c r="AD69" s="279"/>
      <c r="AE69" s="132"/>
      <c r="AF69" s="49"/>
      <c r="AG69" s="33"/>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33"/>
      <c r="BK69" s="33"/>
    </row>
    <row r="70" spans="1:63" s="16" customFormat="1" ht="18" customHeight="1" x14ac:dyDescent="0.25">
      <c r="A70" s="119"/>
      <c r="B70" s="74"/>
      <c r="C70" s="135" t="s">
        <v>66</v>
      </c>
      <c r="D70" s="388" t="s">
        <v>4</v>
      </c>
      <c r="E70" s="398"/>
      <c r="F70" s="398"/>
      <c r="G70" s="398"/>
      <c r="H70" s="398"/>
      <c r="I70" s="398"/>
      <c r="J70" s="398"/>
      <c r="K70" s="398"/>
      <c r="L70" s="398"/>
      <c r="M70" s="592"/>
      <c r="N70" s="119"/>
      <c r="O70" s="131"/>
      <c r="P70" s="131"/>
      <c r="Q70" s="131"/>
      <c r="R70" s="296"/>
      <c r="S70" s="296"/>
      <c r="T70" s="132"/>
      <c r="U70" s="436"/>
      <c r="V70" s="132"/>
      <c r="W70" s="280"/>
      <c r="X70" s="276"/>
      <c r="Y70" s="214"/>
      <c r="Z70" s="269">
        <f t="shared" si="0"/>
        <v>0</v>
      </c>
      <c r="AA70" s="269">
        <f t="shared" si="1"/>
        <v>0</v>
      </c>
      <c r="AB70" s="269">
        <f t="shared" si="2"/>
        <v>0</v>
      </c>
      <c r="AC70" s="269">
        <f t="shared" si="3"/>
        <v>0</v>
      </c>
      <c r="AD70" s="279"/>
      <c r="AE70" s="132"/>
      <c r="AF70" s="49"/>
      <c r="AG70" s="33"/>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33"/>
      <c r="BK70" s="33"/>
    </row>
    <row r="71" spans="1:63" s="16" customFormat="1" ht="18" customHeight="1" thickBot="1" x14ac:dyDescent="0.3">
      <c r="A71" s="119"/>
      <c r="B71" s="74"/>
      <c r="C71" s="137" t="s">
        <v>66</v>
      </c>
      <c r="D71" s="138" t="s">
        <v>61</v>
      </c>
      <c r="E71" s="399"/>
      <c r="F71" s="399"/>
      <c r="G71" s="399"/>
      <c r="H71" s="399"/>
      <c r="I71" s="399"/>
      <c r="J71" s="399"/>
      <c r="K71" s="399"/>
      <c r="L71" s="399"/>
      <c r="M71" s="593"/>
      <c r="N71" s="119"/>
      <c r="O71" s="131"/>
      <c r="P71" s="131"/>
      <c r="Q71" s="131"/>
      <c r="R71" s="296"/>
      <c r="S71" s="296"/>
      <c r="T71" s="132"/>
      <c r="U71" s="436"/>
      <c r="V71" s="132"/>
      <c r="W71" s="280"/>
      <c r="X71" s="276"/>
      <c r="Y71" s="214"/>
      <c r="Z71" s="269">
        <f t="shared" ref="Z71:Z134" si="15">IF(AND($Y71="Remarque(s)/Commentaire(s)",$Y72&gt;0),1,0)</f>
        <v>0</v>
      </c>
      <c r="AA71" s="269">
        <f t="shared" ref="AA71:AA134" si="16">IF($Y71="Remarque(s)/Commentaire(s)",1,0)</f>
        <v>0</v>
      </c>
      <c r="AB71" s="269">
        <f t="shared" ref="AB71:AB134" si="17">IF(AND($Y71="Explication(s) sur le(s) NR et autre(s) remarque(s)/commentaire(s)",$Y72&gt;0),1,0)</f>
        <v>0</v>
      </c>
      <c r="AC71" s="269">
        <f t="shared" ref="AC71:AC134" si="18">IF($Y71="Explication(s) sur le(s) NR et autre(s) remarque(s)/commentaire(s)",1,0)</f>
        <v>0</v>
      </c>
      <c r="AD71" s="279"/>
      <c r="AE71" s="132"/>
      <c r="AF71" s="49"/>
      <c r="AG71" s="33"/>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33"/>
      <c r="BK71" s="33"/>
    </row>
    <row r="72" spans="1:63" s="16" customFormat="1" ht="18" customHeight="1" x14ac:dyDescent="0.25">
      <c r="A72" s="119"/>
      <c r="B72" s="74"/>
      <c r="C72" s="133" t="s">
        <v>67</v>
      </c>
      <c r="D72" s="134" t="s">
        <v>3</v>
      </c>
      <c r="E72" s="397"/>
      <c r="F72" s="397"/>
      <c r="G72" s="397"/>
      <c r="H72" s="397"/>
      <c r="I72" s="397"/>
      <c r="J72" s="397"/>
      <c r="K72" s="397"/>
      <c r="L72" s="397"/>
      <c r="M72" s="591" t="str">
        <f t="shared" ref="M72" si="19">IF(AND(COUNTA(E72:L74)&gt;0,COUNTA(E72:L74)=COUNTIF(E72:L74,"NR")),"NR",IF(COUNTA(E72:L74)&gt;0,SUM(E72:L74),"-"))</f>
        <v>-</v>
      </c>
      <c r="N72" s="119"/>
      <c r="O72" s="131"/>
      <c r="P72" s="131"/>
      <c r="Q72" s="131"/>
      <c r="R72" s="296"/>
      <c r="S72" s="296"/>
      <c r="T72" s="132"/>
      <c r="U72" s="436"/>
      <c r="V72" s="132"/>
      <c r="W72" s="280"/>
      <c r="X72" s="276"/>
      <c r="Y72" s="214"/>
      <c r="Z72" s="269">
        <f t="shared" si="15"/>
        <v>0</v>
      </c>
      <c r="AA72" s="269">
        <f t="shared" si="16"/>
        <v>0</v>
      </c>
      <c r="AB72" s="269">
        <f t="shared" si="17"/>
        <v>0</v>
      </c>
      <c r="AC72" s="269">
        <f t="shared" si="18"/>
        <v>0</v>
      </c>
      <c r="AD72" s="279"/>
      <c r="AE72" s="132"/>
      <c r="AF72" s="49"/>
      <c r="AG72" s="33"/>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c r="BJ72" s="33"/>
      <c r="BK72" s="33"/>
    </row>
    <row r="73" spans="1:63" s="16" customFormat="1" ht="18" customHeight="1" x14ac:dyDescent="0.25">
      <c r="A73" s="119"/>
      <c r="B73" s="74"/>
      <c r="C73" s="135" t="s">
        <v>67</v>
      </c>
      <c r="D73" s="388" t="s">
        <v>4</v>
      </c>
      <c r="E73" s="398"/>
      <c r="F73" s="398"/>
      <c r="G73" s="398"/>
      <c r="H73" s="398"/>
      <c r="I73" s="398"/>
      <c r="J73" s="398"/>
      <c r="K73" s="398"/>
      <c r="L73" s="398"/>
      <c r="M73" s="592"/>
      <c r="N73" s="119"/>
      <c r="O73" s="131"/>
      <c r="P73" s="131"/>
      <c r="Q73" s="131"/>
      <c r="R73" s="296"/>
      <c r="S73" s="296"/>
      <c r="T73" s="132"/>
      <c r="U73" s="436"/>
      <c r="V73" s="132"/>
      <c r="W73" s="280"/>
      <c r="X73" s="276"/>
      <c r="Y73" s="214"/>
      <c r="Z73" s="269">
        <f t="shared" si="15"/>
        <v>0</v>
      </c>
      <c r="AA73" s="269">
        <f t="shared" si="16"/>
        <v>0</v>
      </c>
      <c r="AB73" s="269">
        <f t="shared" si="17"/>
        <v>0</v>
      </c>
      <c r="AC73" s="269">
        <f t="shared" si="18"/>
        <v>0</v>
      </c>
      <c r="AD73" s="279"/>
      <c r="AE73" s="132"/>
      <c r="AF73" s="49"/>
      <c r="AG73" s="33"/>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33"/>
      <c r="BK73" s="33"/>
    </row>
    <row r="74" spans="1:63" s="16" customFormat="1" ht="18" customHeight="1" thickBot="1" x14ac:dyDescent="0.3">
      <c r="A74" s="119"/>
      <c r="B74" s="74"/>
      <c r="C74" s="137" t="s">
        <v>67</v>
      </c>
      <c r="D74" s="138" t="s">
        <v>61</v>
      </c>
      <c r="E74" s="399"/>
      <c r="F74" s="399"/>
      <c r="G74" s="399"/>
      <c r="H74" s="399"/>
      <c r="I74" s="399"/>
      <c r="J74" s="399"/>
      <c r="K74" s="399"/>
      <c r="L74" s="399"/>
      <c r="M74" s="593"/>
      <c r="N74" s="119"/>
      <c r="O74" s="131"/>
      <c r="P74" s="131"/>
      <c r="Q74" s="131"/>
      <c r="R74" s="296"/>
      <c r="S74" s="296"/>
      <c r="T74" s="132"/>
      <c r="U74" s="436"/>
      <c r="V74" s="132"/>
      <c r="W74" s="280"/>
      <c r="X74" s="276"/>
      <c r="Y74" s="214"/>
      <c r="Z74" s="269">
        <f t="shared" si="15"/>
        <v>0</v>
      </c>
      <c r="AA74" s="269">
        <f t="shared" si="16"/>
        <v>0</v>
      </c>
      <c r="AB74" s="269">
        <f t="shared" si="17"/>
        <v>0</v>
      </c>
      <c r="AC74" s="269">
        <f t="shared" si="18"/>
        <v>0</v>
      </c>
      <c r="AD74" s="279"/>
      <c r="AE74" s="132"/>
      <c r="AF74" s="49"/>
      <c r="AG74" s="33"/>
      <c r="AH74" s="47"/>
      <c r="AI74" s="47"/>
      <c r="AJ74" s="47"/>
      <c r="AK74" s="47"/>
      <c r="AL74" s="47"/>
      <c r="AM74" s="47"/>
      <c r="AN74" s="47"/>
      <c r="AO74" s="47"/>
      <c r="AP74" s="47"/>
      <c r="AQ74" s="47"/>
      <c r="AR74" s="47"/>
      <c r="AS74" s="47"/>
      <c r="AT74" s="47"/>
      <c r="AU74" s="47"/>
      <c r="AV74" s="47"/>
      <c r="AW74" s="47"/>
      <c r="AX74" s="47"/>
      <c r="AY74" s="47"/>
      <c r="AZ74" s="47"/>
      <c r="BA74" s="47"/>
      <c r="BB74" s="47"/>
      <c r="BC74" s="47"/>
      <c r="BD74" s="47"/>
      <c r="BE74" s="47"/>
      <c r="BF74" s="47"/>
      <c r="BG74" s="47"/>
      <c r="BH74" s="47"/>
      <c r="BI74" s="47"/>
      <c r="BJ74" s="33"/>
      <c r="BK74" s="33"/>
    </row>
    <row r="75" spans="1:63" s="16" customFormat="1" ht="18" customHeight="1" x14ac:dyDescent="0.25">
      <c r="A75" s="119"/>
      <c r="B75" s="74"/>
      <c r="C75" s="133" t="s">
        <v>68</v>
      </c>
      <c r="D75" s="134" t="s">
        <v>3</v>
      </c>
      <c r="E75" s="397"/>
      <c r="F75" s="397"/>
      <c r="G75" s="397"/>
      <c r="H75" s="397"/>
      <c r="I75" s="397"/>
      <c r="J75" s="397"/>
      <c r="K75" s="397"/>
      <c r="L75" s="397"/>
      <c r="M75" s="591" t="str">
        <f t="shared" ref="M75" si="20">IF(AND(COUNTA(E75:L77)&gt;0,COUNTA(E75:L77)=COUNTIF(E75:L77,"NR")),"NR",IF(COUNTA(E75:L77)&gt;0,SUM(E75:L77),"-"))</f>
        <v>-</v>
      </c>
      <c r="N75" s="119"/>
      <c r="O75" s="131"/>
      <c r="P75" s="131"/>
      <c r="Q75" s="131"/>
      <c r="R75" s="296"/>
      <c r="S75" s="296"/>
      <c r="T75" s="132"/>
      <c r="U75" s="436"/>
      <c r="V75" s="132"/>
      <c r="W75" s="280"/>
      <c r="X75" s="276"/>
      <c r="Y75" s="214"/>
      <c r="Z75" s="269">
        <f t="shared" si="15"/>
        <v>0</v>
      </c>
      <c r="AA75" s="269">
        <f t="shared" si="16"/>
        <v>0</v>
      </c>
      <c r="AB75" s="269">
        <f t="shared" si="17"/>
        <v>0</v>
      </c>
      <c r="AC75" s="269">
        <f t="shared" si="18"/>
        <v>0</v>
      </c>
      <c r="AD75" s="279"/>
      <c r="AE75" s="132"/>
      <c r="AF75" s="49"/>
      <c r="AG75" s="33"/>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c r="BJ75" s="33"/>
      <c r="BK75" s="33"/>
    </row>
    <row r="76" spans="1:63" s="16" customFormat="1" ht="18" customHeight="1" x14ac:dyDescent="0.25">
      <c r="A76" s="119"/>
      <c r="B76" s="74"/>
      <c r="C76" s="135" t="s">
        <v>68</v>
      </c>
      <c r="D76" s="388" t="s">
        <v>4</v>
      </c>
      <c r="E76" s="398"/>
      <c r="F76" s="398"/>
      <c r="G76" s="398"/>
      <c r="H76" s="398"/>
      <c r="I76" s="398"/>
      <c r="J76" s="398"/>
      <c r="K76" s="398"/>
      <c r="L76" s="398"/>
      <c r="M76" s="592"/>
      <c r="N76" s="119"/>
      <c r="O76" s="131"/>
      <c r="P76" s="131"/>
      <c r="Q76" s="131"/>
      <c r="R76" s="296"/>
      <c r="S76" s="296"/>
      <c r="T76" s="132"/>
      <c r="U76" s="436"/>
      <c r="V76" s="132"/>
      <c r="W76" s="280"/>
      <c r="X76" s="276"/>
      <c r="Y76" s="214"/>
      <c r="Z76" s="269">
        <f t="shared" si="15"/>
        <v>0</v>
      </c>
      <c r="AA76" s="269">
        <f t="shared" si="16"/>
        <v>0</v>
      </c>
      <c r="AB76" s="269">
        <f t="shared" si="17"/>
        <v>0</v>
      </c>
      <c r="AC76" s="269">
        <f t="shared" si="18"/>
        <v>0</v>
      </c>
      <c r="AD76" s="279"/>
      <c r="AE76" s="132"/>
      <c r="AF76" s="49"/>
      <c r="AG76" s="33"/>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33"/>
      <c r="BK76" s="33"/>
    </row>
    <row r="77" spans="1:63" s="16" customFormat="1" ht="18" customHeight="1" thickBot="1" x14ac:dyDescent="0.3">
      <c r="A77" s="119"/>
      <c r="B77" s="74"/>
      <c r="C77" s="137" t="s">
        <v>68</v>
      </c>
      <c r="D77" s="138" t="s">
        <v>61</v>
      </c>
      <c r="E77" s="399"/>
      <c r="F77" s="399"/>
      <c r="G77" s="399"/>
      <c r="H77" s="399"/>
      <c r="I77" s="399"/>
      <c r="J77" s="399"/>
      <c r="K77" s="399"/>
      <c r="L77" s="399"/>
      <c r="M77" s="593"/>
      <c r="N77" s="119"/>
      <c r="O77" s="131"/>
      <c r="P77" s="131"/>
      <c r="Q77" s="131"/>
      <c r="R77" s="296"/>
      <c r="S77" s="296"/>
      <c r="T77" s="132"/>
      <c r="U77" s="436"/>
      <c r="V77" s="132"/>
      <c r="W77" s="280"/>
      <c r="X77" s="276"/>
      <c r="Y77" s="214"/>
      <c r="Z77" s="269">
        <f t="shared" si="15"/>
        <v>0</v>
      </c>
      <c r="AA77" s="269">
        <f t="shared" si="16"/>
        <v>0</v>
      </c>
      <c r="AB77" s="269">
        <f t="shared" si="17"/>
        <v>0</v>
      </c>
      <c r="AC77" s="269">
        <f t="shared" si="18"/>
        <v>0</v>
      </c>
      <c r="AD77" s="279"/>
      <c r="AE77" s="132"/>
      <c r="AF77" s="49"/>
      <c r="AG77" s="33"/>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33"/>
      <c r="BK77" s="33"/>
    </row>
    <row r="78" spans="1:63" s="16" customFormat="1" ht="18" customHeight="1" x14ac:dyDescent="0.25">
      <c r="A78" s="119"/>
      <c r="B78" s="74"/>
      <c r="C78" s="133" t="s">
        <v>69</v>
      </c>
      <c r="D78" s="134" t="s">
        <v>3</v>
      </c>
      <c r="E78" s="397"/>
      <c r="F78" s="397"/>
      <c r="G78" s="397"/>
      <c r="H78" s="397"/>
      <c r="I78" s="397"/>
      <c r="J78" s="397"/>
      <c r="K78" s="397"/>
      <c r="L78" s="397"/>
      <c r="M78" s="591" t="str">
        <f t="shared" ref="M78" si="21">IF(AND(COUNTA(E78:L80)&gt;0,COUNTA(E78:L80)=COUNTIF(E78:L80,"NR")),"NR",IF(COUNTA(E78:L80)&gt;0,SUM(E78:L80),"-"))</f>
        <v>-</v>
      </c>
      <c r="N78" s="119"/>
      <c r="O78" s="131"/>
      <c r="P78" s="131"/>
      <c r="Q78" s="131"/>
      <c r="R78" s="296"/>
      <c r="S78" s="296"/>
      <c r="T78" s="132"/>
      <c r="U78" s="436"/>
      <c r="V78" s="132"/>
      <c r="W78" s="280"/>
      <c r="X78" s="276"/>
      <c r="Y78" s="214"/>
      <c r="Z78" s="269">
        <f t="shared" si="15"/>
        <v>0</v>
      </c>
      <c r="AA78" s="269">
        <f t="shared" si="16"/>
        <v>0</v>
      </c>
      <c r="AB78" s="269">
        <f t="shared" si="17"/>
        <v>0</v>
      </c>
      <c r="AC78" s="269">
        <f t="shared" si="18"/>
        <v>0</v>
      </c>
      <c r="AD78" s="279"/>
      <c r="AE78" s="132"/>
      <c r="AF78" s="49"/>
      <c r="AG78" s="33"/>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33"/>
      <c r="BK78" s="33"/>
    </row>
    <row r="79" spans="1:63" s="16" customFormat="1" ht="18" customHeight="1" x14ac:dyDescent="0.25">
      <c r="A79" s="119"/>
      <c r="B79" s="74"/>
      <c r="C79" s="135" t="s">
        <v>69</v>
      </c>
      <c r="D79" s="388" t="s">
        <v>4</v>
      </c>
      <c r="E79" s="398"/>
      <c r="F79" s="398"/>
      <c r="G79" s="398"/>
      <c r="H79" s="398"/>
      <c r="I79" s="398"/>
      <c r="J79" s="398"/>
      <c r="K79" s="398"/>
      <c r="L79" s="398"/>
      <c r="M79" s="592"/>
      <c r="N79" s="119"/>
      <c r="O79" s="131"/>
      <c r="P79" s="131"/>
      <c r="Q79" s="131"/>
      <c r="R79" s="296"/>
      <c r="S79" s="296"/>
      <c r="T79" s="132"/>
      <c r="U79" s="436"/>
      <c r="V79" s="132"/>
      <c r="W79" s="280"/>
      <c r="X79" s="276"/>
      <c r="Y79" s="214"/>
      <c r="Z79" s="269">
        <f t="shared" si="15"/>
        <v>0</v>
      </c>
      <c r="AA79" s="269">
        <f t="shared" si="16"/>
        <v>0</v>
      </c>
      <c r="AB79" s="269">
        <f t="shared" si="17"/>
        <v>0</v>
      </c>
      <c r="AC79" s="269">
        <f t="shared" si="18"/>
        <v>0</v>
      </c>
      <c r="AD79" s="279"/>
      <c r="AE79" s="132"/>
      <c r="AF79" s="49"/>
      <c r="AG79" s="33"/>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33"/>
      <c r="BK79" s="33"/>
    </row>
    <row r="80" spans="1:63" s="16" customFormat="1" ht="18" customHeight="1" thickBot="1" x14ac:dyDescent="0.3">
      <c r="A80" s="119"/>
      <c r="B80" s="74"/>
      <c r="C80" s="137" t="s">
        <v>69</v>
      </c>
      <c r="D80" s="138" t="s">
        <v>61</v>
      </c>
      <c r="E80" s="399"/>
      <c r="F80" s="399"/>
      <c r="G80" s="399"/>
      <c r="H80" s="399"/>
      <c r="I80" s="399"/>
      <c r="J80" s="399"/>
      <c r="K80" s="399"/>
      <c r="L80" s="399"/>
      <c r="M80" s="593"/>
      <c r="N80" s="119"/>
      <c r="O80" s="131"/>
      <c r="P80" s="131"/>
      <c r="Q80" s="131"/>
      <c r="R80" s="296"/>
      <c r="S80" s="296"/>
      <c r="T80" s="132"/>
      <c r="U80" s="436"/>
      <c r="V80" s="132"/>
      <c r="W80" s="280"/>
      <c r="X80" s="276"/>
      <c r="Y80" s="214"/>
      <c r="Z80" s="269">
        <f t="shared" si="15"/>
        <v>0</v>
      </c>
      <c r="AA80" s="269">
        <f t="shared" si="16"/>
        <v>0</v>
      </c>
      <c r="AB80" s="269">
        <f t="shared" si="17"/>
        <v>0</v>
      </c>
      <c r="AC80" s="269">
        <f t="shared" si="18"/>
        <v>0</v>
      </c>
      <c r="AD80" s="279"/>
      <c r="AE80" s="132"/>
      <c r="AF80" s="49"/>
      <c r="AG80" s="33"/>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33"/>
      <c r="BK80" s="33"/>
    </row>
    <row r="81" spans="1:63" s="16" customFormat="1" ht="18" customHeight="1" x14ac:dyDescent="0.25">
      <c r="A81" s="119"/>
      <c r="B81" s="74"/>
      <c r="C81" s="133" t="s">
        <v>70</v>
      </c>
      <c r="D81" s="134" t="s">
        <v>3</v>
      </c>
      <c r="E81" s="397"/>
      <c r="F81" s="397"/>
      <c r="G81" s="397"/>
      <c r="H81" s="397"/>
      <c r="I81" s="397"/>
      <c r="J81" s="397"/>
      <c r="K81" s="397"/>
      <c r="L81" s="397"/>
      <c r="M81" s="591" t="str">
        <f t="shared" ref="M81" si="22">IF(AND(COUNTA(E81:L83)&gt;0,COUNTA(E81:L83)=COUNTIF(E81:L83,"NR")),"NR",IF(COUNTA(E81:L83)&gt;0,SUM(E81:L83),"-"))</f>
        <v>-</v>
      </c>
      <c r="N81" s="119"/>
      <c r="O81" s="131"/>
      <c r="P81" s="131"/>
      <c r="Q81" s="131"/>
      <c r="R81" s="296"/>
      <c r="S81" s="296"/>
      <c r="T81" s="132"/>
      <c r="U81" s="436"/>
      <c r="V81" s="132"/>
      <c r="W81" s="280"/>
      <c r="X81" s="276"/>
      <c r="Y81" s="214"/>
      <c r="Z81" s="269">
        <f t="shared" si="15"/>
        <v>0</v>
      </c>
      <c r="AA81" s="269">
        <f t="shared" si="16"/>
        <v>0</v>
      </c>
      <c r="AB81" s="269">
        <f t="shared" si="17"/>
        <v>0</v>
      </c>
      <c r="AC81" s="269">
        <f t="shared" si="18"/>
        <v>0</v>
      </c>
      <c r="AD81" s="279"/>
      <c r="AE81" s="132"/>
      <c r="AF81" s="49"/>
      <c r="AG81" s="33"/>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33"/>
      <c r="BK81" s="33"/>
    </row>
    <row r="82" spans="1:63" s="16" customFormat="1" ht="18" customHeight="1" x14ac:dyDescent="0.25">
      <c r="A82" s="119"/>
      <c r="B82" s="74"/>
      <c r="C82" s="135" t="s">
        <v>70</v>
      </c>
      <c r="D82" s="388" t="s">
        <v>4</v>
      </c>
      <c r="E82" s="398"/>
      <c r="F82" s="398"/>
      <c r="G82" s="398"/>
      <c r="H82" s="398"/>
      <c r="I82" s="398"/>
      <c r="J82" s="398"/>
      <c r="K82" s="398"/>
      <c r="L82" s="398"/>
      <c r="M82" s="592"/>
      <c r="N82" s="119"/>
      <c r="O82" s="131"/>
      <c r="P82" s="131"/>
      <c r="Q82" s="131"/>
      <c r="R82" s="296"/>
      <c r="S82" s="296"/>
      <c r="T82" s="132"/>
      <c r="U82" s="436"/>
      <c r="V82" s="132"/>
      <c r="W82" s="280"/>
      <c r="X82" s="276"/>
      <c r="Y82" s="214"/>
      <c r="Z82" s="269">
        <f t="shared" si="15"/>
        <v>0</v>
      </c>
      <c r="AA82" s="269">
        <f t="shared" si="16"/>
        <v>0</v>
      </c>
      <c r="AB82" s="269">
        <f t="shared" si="17"/>
        <v>0</v>
      </c>
      <c r="AC82" s="269">
        <f t="shared" si="18"/>
        <v>0</v>
      </c>
      <c r="AD82" s="279"/>
      <c r="AE82" s="132"/>
      <c r="AF82" s="49"/>
      <c r="AG82" s="33"/>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33"/>
      <c r="BK82" s="33"/>
    </row>
    <row r="83" spans="1:63" s="16" customFormat="1" ht="18" customHeight="1" thickBot="1" x14ac:dyDescent="0.3">
      <c r="A83" s="119"/>
      <c r="B83" s="74"/>
      <c r="C83" s="137" t="s">
        <v>70</v>
      </c>
      <c r="D83" s="138" t="s">
        <v>61</v>
      </c>
      <c r="E83" s="399"/>
      <c r="F83" s="399"/>
      <c r="G83" s="399"/>
      <c r="H83" s="399"/>
      <c r="I83" s="399"/>
      <c r="J83" s="399"/>
      <c r="K83" s="399"/>
      <c r="L83" s="399"/>
      <c r="M83" s="593"/>
      <c r="N83" s="119"/>
      <c r="O83" s="131"/>
      <c r="P83" s="131"/>
      <c r="Q83" s="131"/>
      <c r="R83" s="296"/>
      <c r="S83" s="296"/>
      <c r="T83" s="132"/>
      <c r="U83" s="436"/>
      <c r="V83" s="132"/>
      <c r="W83" s="280"/>
      <c r="X83" s="276"/>
      <c r="Y83" s="214"/>
      <c r="Z83" s="269">
        <f t="shared" si="15"/>
        <v>0</v>
      </c>
      <c r="AA83" s="269">
        <f t="shared" si="16"/>
        <v>0</v>
      </c>
      <c r="AB83" s="269">
        <f t="shared" si="17"/>
        <v>0</v>
      </c>
      <c r="AC83" s="269">
        <f t="shared" si="18"/>
        <v>0</v>
      </c>
      <c r="AD83" s="279"/>
      <c r="AE83" s="132"/>
      <c r="AF83" s="49"/>
      <c r="AG83" s="33"/>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33"/>
      <c r="BK83" s="33"/>
    </row>
    <row r="84" spans="1:63" s="16" customFormat="1" ht="18" customHeight="1" x14ac:dyDescent="0.25">
      <c r="A84" s="119"/>
      <c r="B84" s="74"/>
      <c r="C84" s="133" t="s">
        <v>71</v>
      </c>
      <c r="D84" s="134" t="s">
        <v>3</v>
      </c>
      <c r="E84" s="397"/>
      <c r="F84" s="397"/>
      <c r="G84" s="397"/>
      <c r="H84" s="397"/>
      <c r="I84" s="397"/>
      <c r="J84" s="397"/>
      <c r="K84" s="397"/>
      <c r="L84" s="397"/>
      <c r="M84" s="591" t="str">
        <f t="shared" ref="M84" si="23">IF(AND(COUNTA(E84:L86)&gt;0,COUNTA(E84:L86)=COUNTIF(E84:L86,"NR")),"NR",IF(COUNTA(E84:L86)&gt;0,SUM(E84:L86),"-"))</f>
        <v>-</v>
      </c>
      <c r="N84" s="119"/>
      <c r="O84" s="131"/>
      <c r="P84" s="131"/>
      <c r="Q84" s="131"/>
      <c r="R84" s="296"/>
      <c r="S84" s="296"/>
      <c r="T84" s="132"/>
      <c r="U84" s="436"/>
      <c r="V84" s="132"/>
      <c r="W84" s="280"/>
      <c r="X84" s="276"/>
      <c r="Y84" s="214"/>
      <c r="Z84" s="269">
        <f t="shared" si="15"/>
        <v>0</v>
      </c>
      <c r="AA84" s="269">
        <f t="shared" si="16"/>
        <v>0</v>
      </c>
      <c r="AB84" s="269">
        <f t="shared" si="17"/>
        <v>0</v>
      </c>
      <c r="AC84" s="269">
        <f t="shared" si="18"/>
        <v>0</v>
      </c>
      <c r="AD84" s="279"/>
      <c r="AE84" s="132"/>
      <c r="AF84" s="49"/>
      <c r="AG84" s="33"/>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33"/>
      <c r="BK84" s="33"/>
    </row>
    <row r="85" spans="1:63" s="16" customFormat="1" ht="18" customHeight="1" x14ac:dyDescent="0.25">
      <c r="A85" s="119"/>
      <c r="B85" s="74"/>
      <c r="C85" s="135" t="s">
        <v>71</v>
      </c>
      <c r="D85" s="388" t="s">
        <v>4</v>
      </c>
      <c r="E85" s="398"/>
      <c r="F85" s="398"/>
      <c r="G85" s="398"/>
      <c r="H85" s="398"/>
      <c r="I85" s="398"/>
      <c r="J85" s="398"/>
      <c r="K85" s="398"/>
      <c r="L85" s="398"/>
      <c r="M85" s="592"/>
      <c r="N85" s="119"/>
      <c r="O85" s="131"/>
      <c r="P85" s="131"/>
      <c r="Q85" s="131"/>
      <c r="R85" s="296"/>
      <c r="S85" s="296"/>
      <c r="T85" s="132"/>
      <c r="U85" s="436"/>
      <c r="V85" s="132"/>
      <c r="W85" s="280"/>
      <c r="X85" s="276"/>
      <c r="Y85" s="214"/>
      <c r="Z85" s="269">
        <f t="shared" si="15"/>
        <v>0</v>
      </c>
      <c r="AA85" s="269">
        <f t="shared" si="16"/>
        <v>0</v>
      </c>
      <c r="AB85" s="269">
        <f t="shared" si="17"/>
        <v>0</v>
      </c>
      <c r="AC85" s="269">
        <f t="shared" si="18"/>
        <v>0</v>
      </c>
      <c r="AD85" s="279"/>
      <c r="AE85" s="132"/>
      <c r="AF85" s="49"/>
      <c r="AG85" s="33"/>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33"/>
      <c r="BK85" s="33"/>
    </row>
    <row r="86" spans="1:63" s="16" customFormat="1" ht="18" customHeight="1" thickBot="1" x14ac:dyDescent="0.3">
      <c r="A86" s="119"/>
      <c r="B86" s="74"/>
      <c r="C86" s="137" t="s">
        <v>71</v>
      </c>
      <c r="D86" s="138" t="s">
        <v>61</v>
      </c>
      <c r="E86" s="399"/>
      <c r="F86" s="399"/>
      <c r="G86" s="399"/>
      <c r="H86" s="399"/>
      <c r="I86" s="399"/>
      <c r="J86" s="399"/>
      <c r="K86" s="399"/>
      <c r="L86" s="399"/>
      <c r="M86" s="593"/>
      <c r="N86" s="119"/>
      <c r="O86" s="131"/>
      <c r="P86" s="131"/>
      <c r="Q86" s="131"/>
      <c r="R86" s="296"/>
      <c r="S86" s="296"/>
      <c r="T86" s="132"/>
      <c r="U86" s="436"/>
      <c r="V86" s="132"/>
      <c r="W86" s="280"/>
      <c r="X86" s="276"/>
      <c r="Y86" s="214"/>
      <c r="Z86" s="269">
        <f t="shared" si="15"/>
        <v>0</v>
      </c>
      <c r="AA86" s="269">
        <f t="shared" si="16"/>
        <v>0</v>
      </c>
      <c r="AB86" s="269">
        <f t="shared" si="17"/>
        <v>0</v>
      </c>
      <c r="AC86" s="269">
        <f t="shared" si="18"/>
        <v>0</v>
      </c>
      <c r="AD86" s="279"/>
      <c r="AE86" s="132"/>
      <c r="AF86" s="49"/>
      <c r="AG86" s="33"/>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33"/>
      <c r="BK86" s="33"/>
    </row>
    <row r="87" spans="1:63" s="16" customFormat="1" ht="18" customHeight="1" x14ac:dyDescent="0.25">
      <c r="A87" s="119"/>
      <c r="B87" s="74"/>
      <c r="C87" s="133" t="s">
        <v>72</v>
      </c>
      <c r="D87" s="134" t="s">
        <v>3</v>
      </c>
      <c r="E87" s="397"/>
      <c r="F87" s="397"/>
      <c r="G87" s="397"/>
      <c r="H87" s="397"/>
      <c r="I87" s="397"/>
      <c r="J87" s="397"/>
      <c r="K87" s="397"/>
      <c r="L87" s="397"/>
      <c r="M87" s="591" t="str">
        <f t="shared" ref="M87" si="24">IF(AND(COUNTA(E87:L89)&gt;0,COUNTA(E87:L89)=COUNTIF(E87:L89,"NR")),"NR",IF(COUNTA(E87:L89)&gt;0,SUM(E87:L89),"-"))</f>
        <v>-</v>
      </c>
      <c r="N87" s="119"/>
      <c r="O87" s="131"/>
      <c r="P87" s="131"/>
      <c r="Q87" s="131"/>
      <c r="R87" s="296"/>
      <c r="S87" s="296"/>
      <c r="T87" s="132"/>
      <c r="U87" s="436"/>
      <c r="V87" s="132"/>
      <c r="W87" s="280"/>
      <c r="X87" s="276"/>
      <c r="Y87" s="214"/>
      <c r="Z87" s="269">
        <f t="shared" si="15"/>
        <v>0</v>
      </c>
      <c r="AA87" s="269">
        <f t="shared" si="16"/>
        <v>0</v>
      </c>
      <c r="AB87" s="269">
        <f t="shared" si="17"/>
        <v>0</v>
      </c>
      <c r="AC87" s="269">
        <f t="shared" si="18"/>
        <v>0</v>
      </c>
      <c r="AD87" s="279"/>
      <c r="AE87" s="132"/>
      <c r="AF87" s="49"/>
      <c r="AG87" s="33"/>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33"/>
      <c r="BK87" s="33"/>
    </row>
    <row r="88" spans="1:63" s="16" customFormat="1" ht="18" customHeight="1" x14ac:dyDescent="0.25">
      <c r="A88" s="119"/>
      <c r="B88" s="74"/>
      <c r="C88" s="135" t="s">
        <v>72</v>
      </c>
      <c r="D88" s="388" t="s">
        <v>4</v>
      </c>
      <c r="E88" s="398"/>
      <c r="F88" s="398"/>
      <c r="G88" s="398"/>
      <c r="H88" s="398"/>
      <c r="I88" s="398"/>
      <c r="J88" s="398"/>
      <c r="K88" s="398"/>
      <c r="L88" s="398"/>
      <c r="M88" s="592"/>
      <c r="N88" s="119"/>
      <c r="O88" s="131"/>
      <c r="P88" s="131"/>
      <c r="Q88" s="131"/>
      <c r="R88" s="296"/>
      <c r="S88" s="296"/>
      <c r="T88" s="132"/>
      <c r="U88" s="436"/>
      <c r="V88" s="132"/>
      <c r="W88" s="280"/>
      <c r="X88" s="276"/>
      <c r="Y88" s="214"/>
      <c r="Z88" s="269">
        <f t="shared" si="15"/>
        <v>0</v>
      </c>
      <c r="AA88" s="269">
        <f t="shared" si="16"/>
        <v>0</v>
      </c>
      <c r="AB88" s="269">
        <f t="shared" si="17"/>
        <v>0</v>
      </c>
      <c r="AC88" s="269">
        <f t="shared" si="18"/>
        <v>0</v>
      </c>
      <c r="AD88" s="279"/>
      <c r="AE88" s="132"/>
      <c r="AF88" s="49"/>
      <c r="AG88" s="33"/>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33"/>
      <c r="BK88" s="33"/>
    </row>
    <row r="89" spans="1:63" s="16" customFormat="1" ht="18" customHeight="1" thickBot="1" x14ac:dyDescent="0.3">
      <c r="A89" s="119"/>
      <c r="B89" s="74"/>
      <c r="C89" s="137" t="s">
        <v>72</v>
      </c>
      <c r="D89" s="138" t="s">
        <v>61</v>
      </c>
      <c r="E89" s="399"/>
      <c r="F89" s="399"/>
      <c r="G89" s="399"/>
      <c r="H89" s="399"/>
      <c r="I89" s="399"/>
      <c r="J89" s="399"/>
      <c r="K89" s="399"/>
      <c r="L89" s="399"/>
      <c r="M89" s="593"/>
      <c r="N89" s="119"/>
      <c r="O89" s="131"/>
      <c r="P89" s="131"/>
      <c r="Q89" s="131"/>
      <c r="R89" s="296"/>
      <c r="S89" s="296"/>
      <c r="T89" s="132"/>
      <c r="U89" s="436"/>
      <c r="V89" s="132"/>
      <c r="W89" s="280"/>
      <c r="X89" s="276"/>
      <c r="Y89" s="214"/>
      <c r="Z89" s="269">
        <f t="shared" si="15"/>
        <v>0</v>
      </c>
      <c r="AA89" s="269">
        <f t="shared" si="16"/>
        <v>0</v>
      </c>
      <c r="AB89" s="269">
        <f t="shared" si="17"/>
        <v>0</v>
      </c>
      <c r="AC89" s="269">
        <f t="shared" si="18"/>
        <v>0</v>
      </c>
      <c r="AD89" s="279"/>
      <c r="AE89" s="132"/>
      <c r="AF89" s="49"/>
      <c r="AG89" s="33"/>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33"/>
      <c r="BK89" s="33"/>
    </row>
    <row r="90" spans="1:63" s="16" customFormat="1" ht="18" customHeight="1" x14ac:dyDescent="0.25">
      <c r="A90" s="119"/>
      <c r="B90" s="74"/>
      <c r="C90" s="133" t="s">
        <v>73</v>
      </c>
      <c r="D90" s="134" t="s">
        <v>3</v>
      </c>
      <c r="E90" s="397"/>
      <c r="F90" s="397"/>
      <c r="G90" s="397"/>
      <c r="H90" s="397"/>
      <c r="I90" s="397"/>
      <c r="J90" s="397"/>
      <c r="K90" s="397"/>
      <c r="L90" s="397"/>
      <c r="M90" s="591" t="str">
        <f t="shared" ref="M90" si="25">IF(AND(COUNTA(E90:L92)&gt;0,COUNTA(E90:L92)=COUNTIF(E90:L92,"NR")),"NR",IF(COUNTA(E90:L92)&gt;0,SUM(E90:L92),"-"))</f>
        <v>-</v>
      </c>
      <c r="N90" s="119"/>
      <c r="O90" s="131"/>
      <c r="P90" s="131"/>
      <c r="Q90" s="131"/>
      <c r="R90" s="296"/>
      <c r="S90" s="296"/>
      <c r="T90" s="132"/>
      <c r="U90" s="436"/>
      <c r="V90" s="132"/>
      <c r="W90" s="280"/>
      <c r="X90" s="276"/>
      <c r="Y90" s="214"/>
      <c r="Z90" s="269">
        <f t="shared" si="15"/>
        <v>0</v>
      </c>
      <c r="AA90" s="269">
        <f t="shared" si="16"/>
        <v>0</v>
      </c>
      <c r="AB90" s="269">
        <f t="shared" si="17"/>
        <v>0</v>
      </c>
      <c r="AC90" s="269">
        <f t="shared" si="18"/>
        <v>0</v>
      </c>
      <c r="AD90" s="279"/>
      <c r="AE90" s="132"/>
      <c r="AF90" s="49"/>
      <c r="AG90" s="33"/>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33"/>
      <c r="BK90" s="33"/>
    </row>
    <row r="91" spans="1:63" s="16" customFormat="1" ht="18" customHeight="1" x14ac:dyDescent="0.25">
      <c r="A91" s="119"/>
      <c r="B91" s="74"/>
      <c r="C91" s="135" t="s">
        <v>73</v>
      </c>
      <c r="D91" s="388" t="s">
        <v>4</v>
      </c>
      <c r="E91" s="398"/>
      <c r="F91" s="398"/>
      <c r="G91" s="398"/>
      <c r="H91" s="398"/>
      <c r="I91" s="398"/>
      <c r="J91" s="398"/>
      <c r="K91" s="398"/>
      <c r="L91" s="398"/>
      <c r="M91" s="592"/>
      <c r="N91" s="119"/>
      <c r="O91" s="131"/>
      <c r="P91" s="131"/>
      <c r="Q91" s="131"/>
      <c r="R91" s="296"/>
      <c r="S91" s="296"/>
      <c r="T91" s="132"/>
      <c r="U91" s="436"/>
      <c r="V91" s="132"/>
      <c r="W91" s="280"/>
      <c r="X91" s="276"/>
      <c r="Y91" s="214"/>
      <c r="Z91" s="269">
        <f t="shared" si="15"/>
        <v>0</v>
      </c>
      <c r="AA91" s="269">
        <f t="shared" si="16"/>
        <v>0</v>
      </c>
      <c r="AB91" s="269">
        <f t="shared" si="17"/>
        <v>0</v>
      </c>
      <c r="AC91" s="269">
        <f t="shared" si="18"/>
        <v>0</v>
      </c>
      <c r="AD91" s="279"/>
      <c r="AE91" s="132"/>
      <c r="AF91" s="49"/>
      <c r="AG91" s="33"/>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33"/>
      <c r="BK91" s="33"/>
    </row>
    <row r="92" spans="1:63" s="16" customFormat="1" ht="18" customHeight="1" thickBot="1" x14ac:dyDescent="0.3">
      <c r="A92" s="119"/>
      <c r="B92" s="74"/>
      <c r="C92" s="137" t="s">
        <v>73</v>
      </c>
      <c r="D92" s="138" t="s">
        <v>61</v>
      </c>
      <c r="E92" s="399"/>
      <c r="F92" s="399"/>
      <c r="G92" s="399"/>
      <c r="H92" s="399"/>
      <c r="I92" s="399"/>
      <c r="J92" s="399"/>
      <c r="K92" s="399"/>
      <c r="L92" s="399"/>
      <c r="M92" s="593"/>
      <c r="N92" s="119"/>
      <c r="O92" s="131"/>
      <c r="P92" s="131"/>
      <c r="Q92" s="131"/>
      <c r="R92" s="296"/>
      <c r="S92" s="296"/>
      <c r="T92" s="132"/>
      <c r="U92" s="436"/>
      <c r="V92" s="132"/>
      <c r="W92" s="280"/>
      <c r="X92" s="276"/>
      <c r="Y92" s="214"/>
      <c r="Z92" s="269">
        <f t="shared" si="15"/>
        <v>0</v>
      </c>
      <c r="AA92" s="269">
        <f t="shared" si="16"/>
        <v>0</v>
      </c>
      <c r="AB92" s="269">
        <f t="shared" si="17"/>
        <v>0</v>
      </c>
      <c r="AC92" s="269">
        <f t="shared" si="18"/>
        <v>0</v>
      </c>
      <c r="AD92" s="279"/>
      <c r="AE92" s="132"/>
      <c r="AF92" s="49"/>
      <c r="AG92" s="33"/>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33"/>
      <c r="BK92" s="33"/>
    </row>
    <row r="93" spans="1:63" s="16" customFormat="1" ht="18" customHeight="1" x14ac:dyDescent="0.25">
      <c r="A93" s="119"/>
      <c r="B93" s="74"/>
      <c r="C93" s="133" t="s">
        <v>74</v>
      </c>
      <c r="D93" s="134" t="s">
        <v>3</v>
      </c>
      <c r="E93" s="397"/>
      <c r="F93" s="397"/>
      <c r="G93" s="397"/>
      <c r="H93" s="397"/>
      <c r="I93" s="397"/>
      <c r="J93" s="397"/>
      <c r="K93" s="397"/>
      <c r="L93" s="397"/>
      <c r="M93" s="591" t="str">
        <f t="shared" ref="M93" si="26">IF(AND(COUNTA(E93:L95)&gt;0,COUNTA(E93:L95)=COUNTIF(E93:L95,"NR")),"NR",IF(COUNTA(E93:L95)&gt;0,SUM(E93:L95),"-"))</f>
        <v>-</v>
      </c>
      <c r="N93" s="119"/>
      <c r="O93" s="131"/>
      <c r="P93" s="131"/>
      <c r="Q93" s="131"/>
      <c r="R93" s="296"/>
      <c r="S93" s="296"/>
      <c r="T93" s="132"/>
      <c r="U93" s="436"/>
      <c r="V93" s="132"/>
      <c r="W93" s="280"/>
      <c r="X93" s="276"/>
      <c r="Y93" s="214"/>
      <c r="Z93" s="269">
        <f t="shared" si="15"/>
        <v>0</v>
      </c>
      <c r="AA93" s="269">
        <f t="shared" si="16"/>
        <v>0</v>
      </c>
      <c r="AB93" s="269">
        <f t="shared" si="17"/>
        <v>0</v>
      </c>
      <c r="AC93" s="269">
        <f t="shared" si="18"/>
        <v>0</v>
      </c>
      <c r="AD93" s="279"/>
      <c r="AE93" s="132"/>
      <c r="AF93" s="49"/>
      <c r="AG93" s="33"/>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33"/>
      <c r="BK93" s="33"/>
    </row>
    <row r="94" spans="1:63" s="16" customFormat="1" ht="18" customHeight="1" x14ac:dyDescent="0.25">
      <c r="A94" s="119"/>
      <c r="B94" s="74"/>
      <c r="C94" s="135" t="s">
        <v>74</v>
      </c>
      <c r="D94" s="388" t="s">
        <v>4</v>
      </c>
      <c r="E94" s="398"/>
      <c r="F94" s="398"/>
      <c r="G94" s="398"/>
      <c r="H94" s="398"/>
      <c r="I94" s="398"/>
      <c r="J94" s="398"/>
      <c r="K94" s="398"/>
      <c r="L94" s="398"/>
      <c r="M94" s="592"/>
      <c r="N94" s="119"/>
      <c r="O94" s="131"/>
      <c r="P94" s="131"/>
      <c r="Q94" s="131"/>
      <c r="R94" s="296"/>
      <c r="S94" s="296"/>
      <c r="T94" s="132"/>
      <c r="U94" s="436"/>
      <c r="V94" s="132"/>
      <c r="W94" s="280"/>
      <c r="X94" s="276"/>
      <c r="Y94" s="214"/>
      <c r="Z94" s="269">
        <f t="shared" si="15"/>
        <v>0</v>
      </c>
      <c r="AA94" s="269">
        <f t="shared" si="16"/>
        <v>0</v>
      </c>
      <c r="AB94" s="269">
        <f t="shared" si="17"/>
        <v>0</v>
      </c>
      <c r="AC94" s="269">
        <f t="shared" si="18"/>
        <v>0</v>
      </c>
      <c r="AD94" s="279"/>
      <c r="AE94" s="132"/>
      <c r="AF94" s="49"/>
      <c r="AG94" s="33"/>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33"/>
      <c r="BK94" s="33"/>
    </row>
    <row r="95" spans="1:63" s="16" customFormat="1" ht="18" customHeight="1" thickBot="1" x14ac:dyDescent="0.3">
      <c r="A95" s="119"/>
      <c r="B95" s="74"/>
      <c r="C95" s="137" t="s">
        <v>74</v>
      </c>
      <c r="D95" s="138" t="s">
        <v>61</v>
      </c>
      <c r="E95" s="399"/>
      <c r="F95" s="399"/>
      <c r="G95" s="399"/>
      <c r="H95" s="399"/>
      <c r="I95" s="399"/>
      <c r="J95" s="399"/>
      <c r="K95" s="399"/>
      <c r="L95" s="399"/>
      <c r="M95" s="593"/>
      <c r="N95" s="119"/>
      <c r="O95" s="131"/>
      <c r="P95" s="131"/>
      <c r="Q95" s="131"/>
      <c r="R95" s="296"/>
      <c r="S95" s="296"/>
      <c r="T95" s="132"/>
      <c r="U95" s="436"/>
      <c r="V95" s="132"/>
      <c r="W95" s="280"/>
      <c r="X95" s="276"/>
      <c r="Y95" s="214"/>
      <c r="Z95" s="269">
        <f t="shared" si="15"/>
        <v>0</v>
      </c>
      <c r="AA95" s="269">
        <f t="shared" si="16"/>
        <v>0</v>
      </c>
      <c r="AB95" s="269">
        <f t="shared" si="17"/>
        <v>0</v>
      </c>
      <c r="AC95" s="269">
        <f t="shared" si="18"/>
        <v>0</v>
      </c>
      <c r="AD95" s="279"/>
      <c r="AE95" s="132"/>
      <c r="AF95" s="49"/>
      <c r="AG95" s="33"/>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33"/>
      <c r="BK95" s="33"/>
    </row>
    <row r="96" spans="1:63" s="16" customFormat="1" ht="18" customHeight="1" x14ac:dyDescent="0.25">
      <c r="A96" s="119"/>
      <c r="B96" s="74"/>
      <c r="C96" s="133" t="s">
        <v>75</v>
      </c>
      <c r="D96" s="134" t="s">
        <v>3</v>
      </c>
      <c r="E96" s="397"/>
      <c r="F96" s="397"/>
      <c r="G96" s="397"/>
      <c r="H96" s="397"/>
      <c r="I96" s="397"/>
      <c r="J96" s="397"/>
      <c r="K96" s="397"/>
      <c r="L96" s="397"/>
      <c r="M96" s="591" t="str">
        <f t="shared" ref="M96" si="27">IF(AND(COUNTA(E96:L98)&gt;0,COUNTA(E96:L98)=COUNTIF(E96:L98,"NR")),"NR",IF(COUNTA(E96:L98)&gt;0,SUM(E96:L98),"-"))</f>
        <v>-</v>
      </c>
      <c r="N96" s="119"/>
      <c r="O96" s="131"/>
      <c r="P96" s="131"/>
      <c r="Q96" s="131"/>
      <c r="R96" s="296"/>
      <c r="S96" s="296"/>
      <c r="T96" s="132"/>
      <c r="U96" s="436"/>
      <c r="V96" s="132"/>
      <c r="W96" s="280"/>
      <c r="X96" s="276"/>
      <c r="Y96" s="214"/>
      <c r="Z96" s="269">
        <f t="shared" si="15"/>
        <v>0</v>
      </c>
      <c r="AA96" s="269">
        <f t="shared" si="16"/>
        <v>0</v>
      </c>
      <c r="AB96" s="269">
        <f t="shared" si="17"/>
        <v>0</v>
      </c>
      <c r="AC96" s="269">
        <f t="shared" si="18"/>
        <v>0</v>
      </c>
      <c r="AD96" s="279"/>
      <c r="AE96" s="132"/>
      <c r="AF96" s="49"/>
      <c r="AG96" s="33"/>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33"/>
      <c r="BK96" s="33"/>
    </row>
    <row r="97" spans="1:82" s="16" customFormat="1" ht="18" customHeight="1" x14ac:dyDescent="0.25">
      <c r="A97" s="119"/>
      <c r="B97" s="74"/>
      <c r="C97" s="135" t="s">
        <v>75</v>
      </c>
      <c r="D97" s="388" t="s">
        <v>4</v>
      </c>
      <c r="E97" s="398"/>
      <c r="F97" s="398"/>
      <c r="G97" s="398"/>
      <c r="H97" s="398"/>
      <c r="I97" s="398"/>
      <c r="J97" s="398"/>
      <c r="K97" s="398"/>
      <c r="L97" s="398"/>
      <c r="M97" s="592"/>
      <c r="N97" s="119"/>
      <c r="O97" s="131"/>
      <c r="P97" s="131"/>
      <c r="Q97" s="131"/>
      <c r="R97" s="296"/>
      <c r="S97" s="296"/>
      <c r="T97" s="132"/>
      <c r="U97" s="436"/>
      <c r="V97" s="132"/>
      <c r="W97" s="280"/>
      <c r="X97" s="276"/>
      <c r="Y97" s="214"/>
      <c r="Z97" s="269">
        <f t="shared" si="15"/>
        <v>0</v>
      </c>
      <c r="AA97" s="269">
        <f t="shared" si="16"/>
        <v>0</v>
      </c>
      <c r="AB97" s="269">
        <f t="shared" si="17"/>
        <v>0</v>
      </c>
      <c r="AC97" s="269">
        <f t="shared" si="18"/>
        <v>0</v>
      </c>
      <c r="AD97" s="279"/>
      <c r="AE97" s="132"/>
      <c r="AF97" s="49"/>
      <c r="AG97" s="33"/>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33"/>
      <c r="BK97" s="33"/>
    </row>
    <row r="98" spans="1:82" s="16" customFormat="1" ht="18" customHeight="1" thickBot="1" x14ac:dyDescent="0.3">
      <c r="A98" s="119"/>
      <c r="B98" s="74"/>
      <c r="C98" s="137" t="s">
        <v>75</v>
      </c>
      <c r="D98" s="138" t="s">
        <v>61</v>
      </c>
      <c r="E98" s="399"/>
      <c r="F98" s="399"/>
      <c r="G98" s="399"/>
      <c r="H98" s="399"/>
      <c r="I98" s="399"/>
      <c r="J98" s="399"/>
      <c r="K98" s="399"/>
      <c r="L98" s="399"/>
      <c r="M98" s="593"/>
      <c r="N98" s="119"/>
      <c r="O98" s="131"/>
      <c r="P98" s="131"/>
      <c r="Q98" s="131"/>
      <c r="R98" s="296"/>
      <c r="S98" s="296"/>
      <c r="T98" s="132"/>
      <c r="U98" s="436"/>
      <c r="V98" s="132"/>
      <c r="W98" s="280"/>
      <c r="X98" s="276"/>
      <c r="Y98" s="214"/>
      <c r="Z98" s="269">
        <f t="shared" si="15"/>
        <v>0</v>
      </c>
      <c r="AA98" s="269">
        <f t="shared" si="16"/>
        <v>0</v>
      </c>
      <c r="AB98" s="269">
        <f t="shared" si="17"/>
        <v>0</v>
      </c>
      <c r="AC98" s="269">
        <f t="shared" si="18"/>
        <v>0</v>
      </c>
      <c r="AD98" s="279"/>
      <c r="AE98" s="132"/>
      <c r="AF98" s="49"/>
      <c r="AG98" s="33"/>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33"/>
      <c r="BK98" s="33"/>
    </row>
    <row r="99" spans="1:82" s="16" customFormat="1" ht="18" customHeight="1" x14ac:dyDescent="0.25">
      <c r="A99" s="119"/>
      <c r="B99" s="74"/>
      <c r="C99" s="133" t="s">
        <v>76</v>
      </c>
      <c r="D99" s="134" t="s">
        <v>3</v>
      </c>
      <c r="E99" s="397"/>
      <c r="F99" s="397"/>
      <c r="G99" s="397"/>
      <c r="H99" s="397"/>
      <c r="I99" s="397"/>
      <c r="J99" s="397"/>
      <c r="K99" s="397"/>
      <c r="L99" s="397"/>
      <c r="M99" s="591" t="str">
        <f>IF(AND(COUNTA(E99:L101)&gt;0,COUNTA(E99:L101)=COUNTIF(E99:L101,"NR")),"NR",IF(COUNTA(E99:L101)&gt;0,SUM(E99:L101),"-"))</f>
        <v>-</v>
      </c>
      <c r="N99" s="119"/>
      <c r="O99" s="131"/>
      <c r="P99" s="131"/>
      <c r="Q99" s="131"/>
      <c r="R99" s="296"/>
      <c r="S99" s="296"/>
      <c r="T99" s="132"/>
      <c r="U99" s="436"/>
      <c r="V99" s="132"/>
      <c r="W99" s="280"/>
      <c r="X99" s="276"/>
      <c r="Y99" s="214"/>
      <c r="Z99" s="269">
        <f t="shared" si="15"/>
        <v>0</v>
      </c>
      <c r="AA99" s="269">
        <f t="shared" si="16"/>
        <v>0</v>
      </c>
      <c r="AB99" s="269">
        <f t="shared" si="17"/>
        <v>0</v>
      </c>
      <c r="AC99" s="269">
        <f t="shared" si="18"/>
        <v>0</v>
      </c>
      <c r="AD99" s="279"/>
      <c r="AE99" s="132"/>
      <c r="AF99" s="49"/>
      <c r="AG99" s="33"/>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33"/>
      <c r="BK99" s="33"/>
    </row>
    <row r="100" spans="1:82" s="16" customFormat="1" ht="18" customHeight="1" x14ac:dyDescent="0.25">
      <c r="A100" s="119"/>
      <c r="B100" s="74"/>
      <c r="C100" s="135" t="s">
        <v>76</v>
      </c>
      <c r="D100" s="388" t="s">
        <v>4</v>
      </c>
      <c r="E100" s="398"/>
      <c r="F100" s="398"/>
      <c r="G100" s="398"/>
      <c r="H100" s="398"/>
      <c r="I100" s="398"/>
      <c r="J100" s="398"/>
      <c r="K100" s="398"/>
      <c r="L100" s="398"/>
      <c r="M100" s="592"/>
      <c r="N100" s="119"/>
      <c r="O100" s="131"/>
      <c r="P100" s="131"/>
      <c r="Q100" s="131"/>
      <c r="R100" s="296"/>
      <c r="S100" s="296"/>
      <c r="T100" s="132"/>
      <c r="U100" s="436"/>
      <c r="V100" s="132"/>
      <c r="W100" s="280"/>
      <c r="X100" s="276"/>
      <c r="Y100" s="214"/>
      <c r="Z100" s="269">
        <f t="shared" si="15"/>
        <v>0</v>
      </c>
      <c r="AA100" s="269">
        <f t="shared" si="16"/>
        <v>0</v>
      </c>
      <c r="AB100" s="269">
        <f t="shared" si="17"/>
        <v>0</v>
      </c>
      <c r="AC100" s="269">
        <f t="shared" si="18"/>
        <v>0</v>
      </c>
      <c r="AD100" s="279"/>
      <c r="AE100" s="132"/>
      <c r="AF100" s="49"/>
      <c r="AG100" s="33"/>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33"/>
      <c r="BK100" s="33"/>
      <c r="BL100" s="33"/>
      <c r="BM100" s="29"/>
      <c r="BN100" s="29"/>
      <c r="BO100" s="29"/>
      <c r="BP100" s="29"/>
      <c r="BQ100" s="29"/>
      <c r="BR100" s="29"/>
      <c r="BS100" s="29"/>
      <c r="BT100" s="29"/>
      <c r="BU100" s="29"/>
      <c r="BV100" s="29"/>
      <c r="BW100" s="29"/>
      <c r="BX100" s="29"/>
      <c r="BY100" s="29"/>
      <c r="BZ100" s="29"/>
      <c r="CA100" s="29"/>
      <c r="CB100" s="29"/>
      <c r="CC100" s="29"/>
      <c r="CD100" s="29"/>
    </row>
    <row r="101" spans="1:82" s="16" customFormat="1" ht="18" customHeight="1" thickBot="1" x14ac:dyDescent="0.3">
      <c r="A101" s="119"/>
      <c r="B101" s="74"/>
      <c r="C101" s="137" t="s">
        <v>76</v>
      </c>
      <c r="D101" s="138" t="s">
        <v>61</v>
      </c>
      <c r="E101" s="399"/>
      <c r="F101" s="399"/>
      <c r="G101" s="399"/>
      <c r="H101" s="399"/>
      <c r="I101" s="399"/>
      <c r="J101" s="399"/>
      <c r="K101" s="399"/>
      <c r="L101" s="399"/>
      <c r="M101" s="593"/>
      <c r="N101" s="119"/>
      <c r="O101" s="131"/>
      <c r="P101" s="131"/>
      <c r="Q101" s="131"/>
      <c r="R101" s="296"/>
      <c r="S101" s="296"/>
      <c r="T101" s="132"/>
      <c r="U101" s="436"/>
      <c r="V101" s="132"/>
      <c r="W101" s="280"/>
      <c r="X101" s="276"/>
      <c r="Y101" s="214"/>
      <c r="Z101" s="269">
        <f t="shared" si="15"/>
        <v>0</v>
      </c>
      <c r="AA101" s="269">
        <f t="shared" si="16"/>
        <v>0</v>
      </c>
      <c r="AB101" s="269">
        <f t="shared" si="17"/>
        <v>0</v>
      </c>
      <c r="AC101" s="269">
        <f t="shared" si="18"/>
        <v>0</v>
      </c>
      <c r="AD101" s="279"/>
      <c r="AE101" s="132"/>
      <c r="AF101" s="49"/>
      <c r="AG101" s="33"/>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33"/>
      <c r="BK101" s="33"/>
      <c r="BL101" s="33"/>
      <c r="BM101" s="29"/>
      <c r="BN101" s="29"/>
      <c r="BO101" s="29"/>
      <c r="BP101" s="29"/>
      <c r="BQ101" s="29"/>
      <c r="BR101" s="29"/>
      <c r="BS101" s="29"/>
      <c r="BT101" s="29"/>
      <c r="BU101" s="29"/>
      <c r="BV101" s="29"/>
      <c r="BW101" s="29"/>
      <c r="BX101" s="29"/>
      <c r="BY101" s="29"/>
      <c r="BZ101" s="29"/>
      <c r="CA101" s="29"/>
      <c r="CB101" s="29"/>
      <c r="CC101" s="29"/>
      <c r="CD101" s="29"/>
    </row>
    <row r="102" spans="1:82" s="29" customFormat="1" x14ac:dyDescent="0.25">
      <c r="A102" s="108"/>
      <c r="B102" s="91"/>
      <c r="C102" s="139"/>
      <c r="D102" s="122"/>
      <c r="E102" s="122"/>
      <c r="F102" s="122"/>
      <c r="G102" s="122"/>
      <c r="H102" s="140"/>
      <c r="I102" s="140"/>
      <c r="J102" s="140"/>
      <c r="K102" s="140"/>
      <c r="L102" s="140"/>
      <c r="M102" s="140"/>
      <c r="N102" s="131"/>
      <c r="O102" s="131"/>
      <c r="P102" s="131"/>
      <c r="Q102" s="131"/>
      <c r="R102" s="296"/>
      <c r="S102" s="296"/>
      <c r="T102" s="132"/>
      <c r="U102" s="436"/>
      <c r="V102" s="132"/>
      <c r="W102" s="280"/>
      <c r="X102" s="276"/>
      <c r="Y102" s="214"/>
      <c r="Z102" s="269">
        <f t="shared" si="15"/>
        <v>0</v>
      </c>
      <c r="AA102" s="269">
        <f t="shared" si="16"/>
        <v>0</v>
      </c>
      <c r="AB102" s="269">
        <f t="shared" si="17"/>
        <v>0</v>
      </c>
      <c r="AC102" s="269">
        <f t="shared" si="18"/>
        <v>0</v>
      </c>
      <c r="AD102" s="279"/>
      <c r="AE102" s="132"/>
      <c r="AF102" s="49"/>
      <c r="AG102" s="33"/>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33"/>
      <c r="BK102" s="33"/>
      <c r="BL102" s="33"/>
    </row>
    <row r="103" spans="1:82" s="29" customFormat="1" x14ac:dyDescent="0.25">
      <c r="A103" s="108"/>
      <c r="B103" s="91"/>
      <c r="C103" s="139"/>
      <c r="D103" s="122"/>
      <c r="E103" s="122"/>
      <c r="F103" s="122"/>
      <c r="G103" s="122"/>
      <c r="H103" s="140"/>
      <c r="I103" s="140"/>
      <c r="J103" s="140"/>
      <c r="K103" s="140"/>
      <c r="L103" s="140"/>
      <c r="M103" s="140"/>
      <c r="N103" s="131"/>
      <c r="O103" s="131"/>
      <c r="P103" s="131"/>
      <c r="Q103" s="131"/>
      <c r="R103" s="296"/>
      <c r="S103" s="296"/>
      <c r="T103" s="132"/>
      <c r="U103" s="436"/>
      <c r="V103" s="132"/>
      <c r="W103" s="280"/>
      <c r="X103" s="276"/>
      <c r="Y103" s="214"/>
      <c r="Z103" s="269">
        <f t="shared" si="15"/>
        <v>0</v>
      </c>
      <c r="AA103" s="269">
        <f t="shared" si="16"/>
        <v>0</v>
      </c>
      <c r="AB103" s="269">
        <f t="shared" si="17"/>
        <v>0</v>
      </c>
      <c r="AC103" s="269">
        <f t="shared" si="18"/>
        <v>0</v>
      </c>
      <c r="AD103" s="279"/>
      <c r="AE103" s="132"/>
      <c r="AF103" s="49"/>
      <c r="AG103" s="33"/>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33"/>
      <c r="BK103" s="33"/>
      <c r="BL103" s="33"/>
    </row>
    <row r="104" spans="1:82" s="16" customFormat="1" x14ac:dyDescent="0.25">
      <c r="A104" s="119"/>
      <c r="B104" s="74"/>
      <c r="C104" s="589" t="s">
        <v>5</v>
      </c>
      <c r="D104" s="589"/>
      <c r="E104" s="589"/>
      <c r="F104" s="589"/>
      <c r="G104" s="589"/>
      <c r="H104" s="589"/>
      <c r="I104" s="589"/>
      <c r="J104" s="589"/>
      <c r="K104" s="589"/>
      <c r="L104" s="589"/>
      <c r="M104" s="589"/>
      <c r="N104" s="131"/>
      <c r="O104" s="141"/>
      <c r="P104" s="141"/>
      <c r="Q104" s="141"/>
      <c r="R104" s="296"/>
      <c r="S104" s="296"/>
      <c r="T104" s="142"/>
      <c r="U104" s="141"/>
      <c r="V104" s="142"/>
      <c r="W104" s="281"/>
      <c r="X104" s="276"/>
      <c r="Y104" s="214"/>
      <c r="Z104" s="269">
        <f t="shared" si="15"/>
        <v>0</v>
      </c>
      <c r="AA104" s="269">
        <f t="shared" si="16"/>
        <v>0</v>
      </c>
      <c r="AB104" s="269">
        <f t="shared" si="17"/>
        <v>0</v>
      </c>
      <c r="AC104" s="269">
        <f t="shared" si="18"/>
        <v>0</v>
      </c>
      <c r="AD104" s="282"/>
      <c r="AE104" s="142"/>
      <c r="AF104" s="51"/>
      <c r="AG104" s="33"/>
      <c r="AH104" s="47"/>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33"/>
      <c r="BK104" s="33"/>
      <c r="BL104" s="33"/>
      <c r="BM104" s="29"/>
      <c r="BN104" s="29"/>
      <c r="BO104" s="29"/>
      <c r="BP104" s="29"/>
      <c r="BQ104" s="29"/>
      <c r="BR104" s="29"/>
      <c r="BS104" s="29"/>
      <c r="BT104" s="29"/>
      <c r="BU104" s="29"/>
      <c r="BV104" s="29"/>
      <c r="BW104" s="29"/>
      <c r="BX104" s="29"/>
      <c r="BY104" s="29"/>
      <c r="BZ104" s="29"/>
      <c r="CA104" s="29"/>
      <c r="CB104" s="29"/>
      <c r="CC104" s="29"/>
      <c r="CD104" s="29"/>
    </row>
    <row r="105" spans="1:82" s="28" customFormat="1" x14ac:dyDescent="0.25">
      <c r="A105" s="103"/>
      <c r="B105" s="74"/>
      <c r="C105" s="103"/>
      <c r="D105" s="121"/>
      <c r="E105" s="105"/>
      <c r="F105" s="105"/>
      <c r="G105" s="105"/>
      <c r="H105" s="106"/>
      <c r="I105" s="106"/>
      <c r="J105" s="103"/>
      <c r="K105" s="106"/>
      <c r="L105" s="106"/>
      <c r="M105" s="106"/>
      <c r="N105" s="104"/>
      <c r="O105" s="104"/>
      <c r="P105" s="104"/>
      <c r="Q105" s="104"/>
      <c r="R105" s="306"/>
      <c r="S105" s="306"/>
      <c r="T105" s="106"/>
      <c r="U105" s="104"/>
      <c r="V105" s="106"/>
      <c r="W105" s="270"/>
      <c r="X105" s="274"/>
      <c r="Y105" s="406"/>
      <c r="Z105" s="269">
        <f t="shared" si="15"/>
        <v>0</v>
      </c>
      <c r="AA105" s="269">
        <f t="shared" si="16"/>
        <v>0</v>
      </c>
      <c r="AB105" s="269">
        <f t="shared" si="17"/>
        <v>0</v>
      </c>
      <c r="AC105" s="269">
        <f t="shared" si="18"/>
        <v>0</v>
      </c>
      <c r="AD105" s="275"/>
      <c r="AE105" s="106"/>
      <c r="AF105" s="44"/>
      <c r="AG105" s="7"/>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7"/>
      <c r="BK105" s="7"/>
      <c r="BL105" s="7"/>
      <c r="BM105" s="7"/>
      <c r="BN105" s="7"/>
      <c r="BO105" s="7"/>
      <c r="BP105" s="7"/>
      <c r="BQ105" s="7"/>
      <c r="BR105" s="7"/>
      <c r="BS105" s="7"/>
      <c r="BT105" s="7"/>
      <c r="BU105" s="7"/>
      <c r="BV105" s="7"/>
      <c r="BW105" s="7"/>
      <c r="BX105" s="7"/>
      <c r="BY105" s="7"/>
      <c r="BZ105" s="7"/>
      <c r="CA105" s="7"/>
      <c r="CB105" s="7"/>
      <c r="CC105" s="7"/>
      <c r="CD105" s="7"/>
    </row>
    <row r="106" spans="1:82" s="28" customFormat="1" ht="18.75" x14ac:dyDescent="0.25">
      <c r="A106" s="103"/>
      <c r="B106" s="74"/>
      <c r="C106" s="583" t="s">
        <v>199</v>
      </c>
      <c r="D106" s="584"/>
      <c r="E106" s="584"/>
      <c r="F106" s="584"/>
      <c r="G106" s="584"/>
      <c r="H106" s="584"/>
      <c r="I106" s="584"/>
      <c r="J106" s="584"/>
      <c r="K106" s="584"/>
      <c r="L106" s="584"/>
      <c r="M106" s="585"/>
      <c r="N106" s="104"/>
      <c r="O106" s="104"/>
      <c r="P106" s="104"/>
      <c r="Q106" s="104"/>
      <c r="R106" s="306"/>
      <c r="S106" s="306"/>
      <c r="T106" s="106"/>
      <c r="U106" s="104"/>
      <c r="V106" s="106"/>
      <c r="W106" s="270"/>
      <c r="X106" s="274"/>
      <c r="Y106" s="406"/>
      <c r="Z106" s="269">
        <f t="shared" si="15"/>
        <v>0</v>
      </c>
      <c r="AA106" s="269">
        <f t="shared" si="16"/>
        <v>0</v>
      </c>
      <c r="AB106" s="269">
        <f t="shared" si="17"/>
        <v>0</v>
      </c>
      <c r="AC106" s="269">
        <f t="shared" si="18"/>
        <v>0</v>
      </c>
      <c r="AD106" s="275"/>
      <c r="AE106" s="106"/>
      <c r="AF106" s="44"/>
      <c r="AG106" s="7"/>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7"/>
      <c r="BK106" s="7"/>
      <c r="BL106" s="7"/>
      <c r="BM106" s="7"/>
      <c r="BN106" s="7"/>
      <c r="BO106" s="7"/>
      <c r="BP106" s="7"/>
      <c r="BQ106" s="7"/>
      <c r="BR106" s="7"/>
      <c r="BS106" s="7"/>
      <c r="BT106" s="7"/>
      <c r="BU106" s="7"/>
      <c r="BV106" s="7"/>
      <c r="BW106" s="7"/>
      <c r="BX106" s="7"/>
      <c r="BY106" s="7"/>
      <c r="BZ106" s="7"/>
      <c r="CA106" s="7"/>
      <c r="CB106" s="7"/>
      <c r="CC106" s="7"/>
      <c r="CD106" s="7"/>
    </row>
    <row r="107" spans="1:82" s="16" customFormat="1" ht="16.5" thickBot="1" x14ac:dyDescent="0.3">
      <c r="A107" s="119"/>
      <c r="B107" s="74"/>
      <c r="C107" s="120"/>
      <c r="D107" s="121"/>
      <c r="E107" s="121"/>
      <c r="F107" s="121"/>
      <c r="G107" s="121"/>
      <c r="H107" s="122"/>
      <c r="I107" s="122"/>
      <c r="J107" s="122"/>
      <c r="K107" s="122"/>
      <c r="L107" s="122"/>
      <c r="M107" s="122"/>
      <c r="N107" s="131"/>
      <c r="O107" s="104"/>
      <c r="P107" s="104"/>
      <c r="Q107" s="123"/>
      <c r="R107" s="296"/>
      <c r="S107" s="296"/>
      <c r="T107" s="124"/>
      <c r="U107" s="435"/>
      <c r="V107" s="124"/>
      <c r="W107" s="276"/>
      <c r="X107" s="276"/>
      <c r="Y107" s="214"/>
      <c r="Z107" s="269">
        <f t="shared" si="15"/>
        <v>0</v>
      </c>
      <c r="AA107" s="269">
        <f t="shared" si="16"/>
        <v>0</v>
      </c>
      <c r="AB107" s="269">
        <f t="shared" si="17"/>
        <v>0</v>
      </c>
      <c r="AC107" s="269">
        <f t="shared" si="18"/>
        <v>0</v>
      </c>
      <c r="AD107" s="277"/>
      <c r="AE107" s="124"/>
      <c r="AF107" s="46"/>
      <c r="AG107" s="33"/>
      <c r="AH107" s="47"/>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33"/>
      <c r="BK107" s="33"/>
      <c r="BL107" s="33"/>
      <c r="BM107" s="29"/>
      <c r="BN107" s="29"/>
      <c r="BO107" s="29"/>
      <c r="BP107" s="29"/>
      <c r="BQ107" s="29"/>
      <c r="BR107" s="29"/>
      <c r="BS107" s="29"/>
      <c r="BT107" s="29"/>
      <c r="BU107" s="29"/>
      <c r="BV107" s="29"/>
      <c r="BW107" s="29"/>
      <c r="BX107" s="29"/>
      <c r="BY107" s="29"/>
      <c r="BZ107" s="29"/>
      <c r="CA107" s="29"/>
      <c r="CB107" s="29"/>
      <c r="CC107" s="29"/>
      <c r="CD107" s="29"/>
    </row>
    <row r="108" spans="1:82" s="16" customFormat="1" ht="33" customHeight="1" thickBot="1" x14ac:dyDescent="0.3">
      <c r="A108" s="119"/>
      <c r="B108" s="74"/>
      <c r="C108" s="125" t="s">
        <v>123</v>
      </c>
      <c r="D108" s="126" t="s">
        <v>120</v>
      </c>
      <c r="E108" s="127" t="s">
        <v>63</v>
      </c>
      <c r="F108" s="128" t="s">
        <v>32</v>
      </c>
      <c r="G108" s="128" t="s">
        <v>129</v>
      </c>
      <c r="H108" s="128" t="s">
        <v>7</v>
      </c>
      <c r="I108" s="128" t="s">
        <v>2</v>
      </c>
      <c r="J108" s="128" t="s">
        <v>36</v>
      </c>
      <c r="K108" s="128" t="s">
        <v>62</v>
      </c>
      <c r="L108" s="129" t="s">
        <v>87</v>
      </c>
      <c r="M108" s="130" t="s">
        <v>80</v>
      </c>
      <c r="N108" s="119"/>
      <c r="O108" s="131"/>
      <c r="P108" s="131"/>
      <c r="Q108" s="131"/>
      <c r="R108" s="296">
        <f>COUNTA(E109:L144)</f>
        <v>0</v>
      </c>
      <c r="S108" s="308">
        <v>288</v>
      </c>
      <c r="T108" s="132"/>
      <c r="U108" s="436"/>
      <c r="V108" s="132"/>
      <c r="W108" s="278" t="s">
        <v>189</v>
      </c>
      <c r="X108" s="278" t="s">
        <v>190</v>
      </c>
      <c r="Y108" s="407" t="str">
        <f>IF(X109&gt;0,"Explication(s) sur le(s) NR et autre(s) remarque(s)/commentaire(s)","Remarque(s)/Commentaire(s)")</f>
        <v>Remarque(s)/Commentaire(s)</v>
      </c>
      <c r="Z108" s="269">
        <f t="shared" si="15"/>
        <v>0</v>
      </c>
      <c r="AA108" s="269">
        <f t="shared" si="16"/>
        <v>1</v>
      </c>
      <c r="AB108" s="269">
        <f t="shared" si="17"/>
        <v>0</v>
      </c>
      <c r="AC108" s="269">
        <f t="shared" si="18"/>
        <v>0</v>
      </c>
      <c r="AD108" s="279"/>
      <c r="AE108" s="132"/>
      <c r="AF108" s="49"/>
      <c r="AG108" s="33"/>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33"/>
      <c r="BK108" s="33"/>
      <c r="BL108" s="33"/>
      <c r="BM108" s="29"/>
      <c r="BN108" s="29"/>
      <c r="BO108" s="29"/>
      <c r="BP108" s="29"/>
      <c r="BQ108" s="29"/>
      <c r="BR108" s="29"/>
      <c r="BS108" s="29"/>
      <c r="BT108" s="29"/>
      <c r="BU108" s="29"/>
      <c r="BV108" s="29"/>
      <c r="BW108" s="29"/>
      <c r="BX108" s="29"/>
      <c r="BY108" s="29"/>
      <c r="BZ108" s="29"/>
      <c r="CA108" s="29"/>
      <c r="CB108" s="29"/>
      <c r="CC108" s="29"/>
      <c r="CD108" s="29"/>
    </row>
    <row r="109" spans="1:82" s="16" customFormat="1" ht="18" customHeight="1" x14ac:dyDescent="0.25">
      <c r="A109" s="119"/>
      <c r="B109" s="74"/>
      <c r="C109" s="133" t="s">
        <v>65</v>
      </c>
      <c r="D109" s="134" t="s">
        <v>3</v>
      </c>
      <c r="E109" s="397"/>
      <c r="F109" s="397"/>
      <c r="G109" s="397"/>
      <c r="H109" s="397"/>
      <c r="I109" s="397"/>
      <c r="J109" s="397"/>
      <c r="K109" s="397"/>
      <c r="L109" s="397"/>
      <c r="M109" s="591" t="str">
        <f>IF(AND(COUNTA(E109:L111)&gt;0,COUNTA(E109:L111)=COUNTIF(E109:L111,"NR")),"NR",IF(COUNTA(E109:L111)&gt;0,SUM(E109:L111),"-"))</f>
        <v>-</v>
      </c>
      <c r="N109" s="119"/>
      <c r="O109" s="131"/>
      <c r="P109" s="131"/>
      <c r="Q109" s="131"/>
      <c r="R109" s="296"/>
      <c r="S109" s="296"/>
      <c r="T109" s="132"/>
      <c r="U109" s="436"/>
      <c r="V109" s="132"/>
      <c r="W109" s="517" t="s">
        <v>208</v>
      </c>
      <c r="X109" s="517">
        <f>COUNTIF(E109:L144,"NR")</f>
        <v>0</v>
      </c>
      <c r="Y109" s="542"/>
      <c r="Z109" s="269">
        <f t="shared" si="15"/>
        <v>0</v>
      </c>
      <c r="AA109" s="269">
        <f t="shared" si="16"/>
        <v>0</v>
      </c>
      <c r="AB109" s="269">
        <f t="shared" si="17"/>
        <v>0</v>
      </c>
      <c r="AC109" s="269">
        <f t="shared" si="18"/>
        <v>0</v>
      </c>
      <c r="AD109" s="279"/>
      <c r="AE109" s="132"/>
      <c r="AF109" s="49"/>
      <c r="AG109" s="33"/>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33"/>
      <c r="BK109" s="33"/>
      <c r="BL109" s="33"/>
      <c r="BM109" s="29"/>
      <c r="BN109" s="29"/>
      <c r="BO109" s="29"/>
      <c r="BP109" s="29"/>
      <c r="BQ109" s="29"/>
      <c r="BR109" s="29"/>
      <c r="BS109" s="29"/>
      <c r="BT109" s="29"/>
      <c r="BU109" s="29"/>
      <c r="BV109" s="29"/>
      <c r="BW109" s="29"/>
      <c r="BX109" s="29"/>
      <c r="BY109" s="29"/>
      <c r="BZ109" s="29"/>
      <c r="CA109" s="29"/>
      <c r="CB109" s="29"/>
      <c r="CC109" s="29"/>
      <c r="CD109" s="29"/>
    </row>
    <row r="110" spans="1:82" s="16" customFormat="1" ht="18" customHeight="1" x14ac:dyDescent="0.25">
      <c r="A110" s="119"/>
      <c r="B110" s="74"/>
      <c r="C110" s="135" t="s">
        <v>65</v>
      </c>
      <c r="D110" s="388" t="s">
        <v>4</v>
      </c>
      <c r="E110" s="398"/>
      <c r="F110" s="398"/>
      <c r="G110" s="398"/>
      <c r="H110" s="398"/>
      <c r="I110" s="398"/>
      <c r="J110" s="398"/>
      <c r="K110" s="398"/>
      <c r="L110" s="398"/>
      <c r="M110" s="592"/>
      <c r="N110" s="119"/>
      <c r="O110" s="108"/>
      <c r="P110" s="108"/>
      <c r="Q110" s="108"/>
      <c r="R110" s="306"/>
      <c r="S110" s="306"/>
      <c r="T110" s="136"/>
      <c r="U110" s="433"/>
      <c r="V110" s="136"/>
      <c r="W110" s="518"/>
      <c r="X110" s="518"/>
      <c r="Y110" s="543"/>
      <c r="Z110" s="269">
        <f t="shared" si="15"/>
        <v>0</v>
      </c>
      <c r="AA110" s="269">
        <f t="shared" si="16"/>
        <v>0</v>
      </c>
      <c r="AB110" s="269">
        <f t="shared" si="17"/>
        <v>0</v>
      </c>
      <c r="AC110" s="269">
        <f t="shared" si="18"/>
        <v>0</v>
      </c>
      <c r="AE110" s="136"/>
      <c r="AF110" s="50"/>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29"/>
      <c r="BN110" s="29"/>
      <c r="BO110" s="29"/>
      <c r="BP110" s="29"/>
      <c r="BQ110" s="29"/>
      <c r="BR110" s="29"/>
      <c r="BS110" s="29"/>
      <c r="BT110" s="29"/>
      <c r="BU110" s="29"/>
      <c r="BV110" s="29"/>
      <c r="BW110" s="29"/>
      <c r="BX110" s="29"/>
      <c r="BY110" s="29"/>
      <c r="BZ110" s="29"/>
      <c r="CA110" s="29"/>
      <c r="CB110" s="29"/>
      <c r="CC110" s="29"/>
      <c r="CD110" s="29"/>
    </row>
    <row r="111" spans="1:82" s="16" customFormat="1" ht="18" customHeight="1" thickBot="1" x14ac:dyDescent="0.3">
      <c r="A111" s="119"/>
      <c r="B111" s="74"/>
      <c r="C111" s="137" t="s">
        <v>65</v>
      </c>
      <c r="D111" s="138" t="s">
        <v>61</v>
      </c>
      <c r="E111" s="399"/>
      <c r="F111" s="399"/>
      <c r="G111" s="399"/>
      <c r="H111" s="399"/>
      <c r="I111" s="399"/>
      <c r="J111" s="399"/>
      <c r="K111" s="399"/>
      <c r="L111" s="399"/>
      <c r="M111" s="593"/>
      <c r="N111" s="119"/>
      <c r="O111" s="131"/>
      <c r="P111" s="131"/>
      <c r="Q111" s="131"/>
      <c r="R111" s="296"/>
      <c r="S111" s="296"/>
      <c r="T111" s="132"/>
      <c r="U111" s="436"/>
      <c r="V111" s="132"/>
      <c r="W111" s="519"/>
      <c r="X111" s="519"/>
      <c r="Y111" s="544"/>
      <c r="Z111" s="269">
        <f t="shared" si="15"/>
        <v>0</v>
      </c>
      <c r="AA111" s="269">
        <f t="shared" si="16"/>
        <v>0</v>
      </c>
      <c r="AB111" s="269">
        <f t="shared" si="17"/>
        <v>0</v>
      </c>
      <c r="AC111" s="269">
        <f t="shared" si="18"/>
        <v>0</v>
      </c>
      <c r="AD111" s="279"/>
      <c r="AE111" s="132"/>
      <c r="AF111" s="49"/>
      <c r="AG111" s="33"/>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33"/>
      <c r="BK111" s="33"/>
      <c r="BL111" s="33"/>
      <c r="BM111" s="29"/>
      <c r="BN111" s="29"/>
      <c r="BO111" s="29"/>
      <c r="BP111" s="29"/>
      <c r="BQ111" s="29"/>
      <c r="BR111" s="29"/>
      <c r="BS111" s="29"/>
      <c r="BT111" s="29"/>
      <c r="BU111" s="29"/>
      <c r="BV111" s="29"/>
      <c r="BW111" s="29"/>
      <c r="BX111" s="29"/>
      <c r="BY111" s="29"/>
      <c r="BZ111" s="29"/>
      <c r="CA111" s="29"/>
      <c r="CB111" s="29"/>
      <c r="CC111" s="29"/>
      <c r="CD111" s="29"/>
    </row>
    <row r="112" spans="1:82" s="16" customFormat="1" ht="18" customHeight="1" x14ac:dyDescent="0.25">
      <c r="A112" s="119"/>
      <c r="B112" s="74"/>
      <c r="C112" s="133" t="s">
        <v>66</v>
      </c>
      <c r="D112" s="134" t="s">
        <v>3</v>
      </c>
      <c r="E112" s="397"/>
      <c r="F112" s="397"/>
      <c r="G112" s="397"/>
      <c r="H112" s="397"/>
      <c r="I112" s="397"/>
      <c r="J112" s="397"/>
      <c r="K112" s="397"/>
      <c r="L112" s="397"/>
      <c r="M112" s="591" t="str">
        <f t="shared" ref="M112" si="28">IF(AND(COUNTA(E112:L114)&gt;0,COUNTA(E112:L114)=COUNTIF(E112:L114,"NR")),"NR",IF(COUNTA(E112:L114)&gt;0,SUM(E112:L114),"-"))</f>
        <v>-</v>
      </c>
      <c r="N112" s="119"/>
      <c r="O112" s="131"/>
      <c r="P112" s="131"/>
      <c r="Q112" s="131"/>
      <c r="R112" s="296"/>
      <c r="S112" s="296"/>
      <c r="T112" s="132"/>
      <c r="U112" s="436"/>
      <c r="V112" s="132"/>
      <c r="W112" s="280"/>
      <c r="X112" s="276"/>
      <c r="Y112" s="214"/>
      <c r="Z112" s="269">
        <f t="shared" si="15"/>
        <v>0</v>
      </c>
      <c r="AA112" s="269">
        <f t="shared" si="16"/>
        <v>0</v>
      </c>
      <c r="AB112" s="269">
        <f t="shared" si="17"/>
        <v>0</v>
      </c>
      <c r="AC112" s="269">
        <f t="shared" si="18"/>
        <v>0</v>
      </c>
      <c r="AD112" s="279"/>
      <c r="AE112" s="132"/>
      <c r="AF112" s="49"/>
      <c r="AG112" s="33"/>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33"/>
      <c r="BK112" s="33"/>
      <c r="BL112" s="33"/>
      <c r="BM112" s="29"/>
      <c r="BN112" s="29"/>
      <c r="BO112" s="29"/>
      <c r="BP112" s="29"/>
      <c r="BQ112" s="29"/>
      <c r="BR112" s="29"/>
      <c r="BS112" s="29"/>
      <c r="BT112" s="29"/>
      <c r="BU112" s="29"/>
      <c r="BV112" s="29"/>
      <c r="BW112" s="29"/>
      <c r="BX112" s="29"/>
      <c r="BY112" s="29"/>
      <c r="BZ112" s="29"/>
      <c r="CA112" s="29"/>
      <c r="CB112" s="29"/>
      <c r="CC112" s="29"/>
      <c r="CD112" s="29"/>
    </row>
    <row r="113" spans="1:82" s="16" customFormat="1" ht="18" customHeight="1" x14ac:dyDescent="0.25">
      <c r="A113" s="119"/>
      <c r="B113" s="74"/>
      <c r="C113" s="135" t="s">
        <v>66</v>
      </c>
      <c r="D113" s="388" t="s">
        <v>4</v>
      </c>
      <c r="E113" s="398"/>
      <c r="F113" s="398"/>
      <c r="G113" s="398"/>
      <c r="H113" s="398"/>
      <c r="I113" s="398"/>
      <c r="J113" s="398"/>
      <c r="K113" s="398"/>
      <c r="L113" s="398"/>
      <c r="M113" s="592"/>
      <c r="N113" s="119"/>
      <c r="O113" s="131"/>
      <c r="P113" s="131"/>
      <c r="Q113" s="131"/>
      <c r="R113" s="296"/>
      <c r="S113" s="296"/>
      <c r="T113" s="132"/>
      <c r="U113" s="436"/>
      <c r="V113" s="132"/>
      <c r="W113" s="280"/>
      <c r="X113" s="276"/>
      <c r="Y113" s="214"/>
      <c r="Z113" s="269">
        <f t="shared" si="15"/>
        <v>0</v>
      </c>
      <c r="AA113" s="269">
        <f t="shared" si="16"/>
        <v>0</v>
      </c>
      <c r="AB113" s="269">
        <f t="shared" si="17"/>
        <v>0</v>
      </c>
      <c r="AC113" s="269">
        <f t="shared" si="18"/>
        <v>0</v>
      </c>
      <c r="AD113" s="279"/>
      <c r="AE113" s="132"/>
      <c r="AF113" s="49"/>
      <c r="AG113" s="33"/>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33"/>
      <c r="BK113" s="33"/>
      <c r="BL113" s="33"/>
      <c r="BM113" s="29"/>
      <c r="BN113" s="29"/>
      <c r="BO113" s="29"/>
      <c r="BP113" s="29"/>
      <c r="BQ113" s="29"/>
      <c r="BR113" s="29"/>
      <c r="BS113" s="29"/>
      <c r="BT113" s="29"/>
      <c r="BU113" s="29"/>
      <c r="BV113" s="29"/>
      <c r="BW113" s="29"/>
      <c r="BX113" s="29"/>
      <c r="BY113" s="29"/>
      <c r="BZ113" s="29"/>
      <c r="CA113" s="29"/>
      <c r="CB113" s="29"/>
      <c r="CC113" s="29"/>
      <c r="CD113" s="29"/>
    </row>
    <row r="114" spans="1:82" s="16" customFormat="1" ht="18" customHeight="1" thickBot="1" x14ac:dyDescent="0.3">
      <c r="A114" s="119"/>
      <c r="B114" s="74"/>
      <c r="C114" s="137" t="s">
        <v>66</v>
      </c>
      <c r="D114" s="138" t="s">
        <v>61</v>
      </c>
      <c r="E114" s="399"/>
      <c r="F114" s="399"/>
      <c r="G114" s="399"/>
      <c r="H114" s="399"/>
      <c r="I114" s="399"/>
      <c r="J114" s="399"/>
      <c r="K114" s="399"/>
      <c r="L114" s="399"/>
      <c r="M114" s="593"/>
      <c r="N114" s="119"/>
      <c r="O114" s="131"/>
      <c r="P114" s="131"/>
      <c r="Q114" s="131"/>
      <c r="R114" s="296"/>
      <c r="S114" s="296"/>
      <c r="T114" s="132"/>
      <c r="U114" s="436"/>
      <c r="V114" s="132"/>
      <c r="W114" s="280"/>
      <c r="X114" s="276"/>
      <c r="Y114" s="214"/>
      <c r="Z114" s="269">
        <f t="shared" si="15"/>
        <v>0</v>
      </c>
      <c r="AA114" s="269">
        <f t="shared" si="16"/>
        <v>0</v>
      </c>
      <c r="AB114" s="269">
        <f t="shared" si="17"/>
        <v>0</v>
      </c>
      <c r="AC114" s="269">
        <f t="shared" si="18"/>
        <v>0</v>
      </c>
      <c r="AD114" s="279"/>
      <c r="AE114" s="132"/>
      <c r="AF114" s="49"/>
      <c r="AG114" s="33"/>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33"/>
      <c r="BK114" s="33"/>
      <c r="BL114" s="33"/>
      <c r="BM114" s="29"/>
      <c r="BN114" s="29"/>
      <c r="BO114" s="29"/>
      <c r="BP114" s="29"/>
      <c r="BQ114" s="29"/>
      <c r="BR114" s="29"/>
      <c r="BS114" s="29"/>
      <c r="BT114" s="29"/>
      <c r="BU114" s="29"/>
      <c r="BV114" s="29"/>
      <c r="BW114" s="29"/>
      <c r="BX114" s="29"/>
      <c r="BY114" s="29"/>
      <c r="BZ114" s="29"/>
      <c r="CA114" s="29"/>
      <c r="CB114" s="29"/>
      <c r="CC114" s="29"/>
      <c r="CD114" s="29"/>
    </row>
    <row r="115" spans="1:82" s="16" customFormat="1" ht="18" customHeight="1" x14ac:dyDescent="0.25">
      <c r="A115" s="119"/>
      <c r="B115" s="74"/>
      <c r="C115" s="133" t="s">
        <v>67</v>
      </c>
      <c r="D115" s="134" t="s">
        <v>3</v>
      </c>
      <c r="E115" s="397"/>
      <c r="F115" s="397"/>
      <c r="G115" s="397"/>
      <c r="H115" s="397"/>
      <c r="I115" s="397"/>
      <c r="J115" s="397"/>
      <c r="K115" s="397"/>
      <c r="L115" s="397"/>
      <c r="M115" s="591" t="str">
        <f t="shared" ref="M115" si="29">IF(AND(COUNTA(E115:L117)&gt;0,COUNTA(E115:L117)=COUNTIF(E115:L117,"NR")),"NR",IF(COUNTA(E115:L117)&gt;0,SUM(E115:L117),"-"))</f>
        <v>-</v>
      </c>
      <c r="N115" s="119"/>
      <c r="O115" s="131"/>
      <c r="P115" s="131"/>
      <c r="Q115" s="131"/>
      <c r="R115" s="296"/>
      <c r="S115" s="296"/>
      <c r="T115" s="132"/>
      <c r="U115" s="436"/>
      <c r="V115" s="132"/>
      <c r="W115" s="280"/>
      <c r="X115" s="276"/>
      <c r="Y115" s="214"/>
      <c r="Z115" s="269">
        <f t="shared" si="15"/>
        <v>0</v>
      </c>
      <c r="AA115" s="269">
        <f t="shared" si="16"/>
        <v>0</v>
      </c>
      <c r="AB115" s="269">
        <f t="shared" si="17"/>
        <v>0</v>
      </c>
      <c r="AC115" s="269">
        <f t="shared" si="18"/>
        <v>0</v>
      </c>
      <c r="AD115" s="279"/>
      <c r="AE115" s="132"/>
      <c r="AF115" s="49"/>
      <c r="AG115" s="33"/>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33"/>
      <c r="BK115" s="33"/>
      <c r="BL115" s="33"/>
      <c r="BM115" s="29"/>
      <c r="BN115" s="29"/>
      <c r="BO115" s="29"/>
      <c r="BP115" s="29"/>
      <c r="BQ115" s="29"/>
      <c r="BR115" s="29"/>
      <c r="BS115" s="29"/>
      <c r="BT115" s="29"/>
      <c r="BU115" s="29"/>
      <c r="BV115" s="29"/>
      <c r="BW115" s="29"/>
      <c r="BX115" s="29"/>
      <c r="BY115" s="29"/>
      <c r="BZ115" s="29"/>
      <c r="CA115" s="29"/>
      <c r="CB115" s="29"/>
      <c r="CC115" s="29"/>
      <c r="CD115" s="29"/>
    </row>
    <row r="116" spans="1:82" s="16" customFormat="1" ht="18" customHeight="1" x14ac:dyDescent="0.25">
      <c r="A116" s="119"/>
      <c r="B116" s="74"/>
      <c r="C116" s="135" t="s">
        <v>67</v>
      </c>
      <c r="D116" s="388" t="s">
        <v>4</v>
      </c>
      <c r="E116" s="398"/>
      <c r="F116" s="398"/>
      <c r="G116" s="398"/>
      <c r="H116" s="398"/>
      <c r="I116" s="398"/>
      <c r="J116" s="398"/>
      <c r="K116" s="398"/>
      <c r="L116" s="398"/>
      <c r="M116" s="592"/>
      <c r="N116" s="119"/>
      <c r="O116" s="131"/>
      <c r="P116" s="131"/>
      <c r="Q116" s="131"/>
      <c r="R116" s="296"/>
      <c r="S116" s="296"/>
      <c r="T116" s="132"/>
      <c r="U116" s="436"/>
      <c r="V116" s="132"/>
      <c r="W116" s="280"/>
      <c r="X116" s="276"/>
      <c r="Y116" s="214"/>
      <c r="Z116" s="269">
        <f t="shared" si="15"/>
        <v>0</v>
      </c>
      <c r="AA116" s="269">
        <f t="shared" si="16"/>
        <v>0</v>
      </c>
      <c r="AB116" s="269">
        <f t="shared" si="17"/>
        <v>0</v>
      </c>
      <c r="AC116" s="269">
        <f t="shared" si="18"/>
        <v>0</v>
      </c>
      <c r="AD116" s="279"/>
      <c r="AE116" s="132"/>
      <c r="AF116" s="49"/>
      <c r="AG116" s="33"/>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33"/>
      <c r="BK116" s="33"/>
      <c r="BL116" s="33"/>
      <c r="BM116" s="29"/>
      <c r="BN116" s="29"/>
      <c r="BO116" s="29"/>
      <c r="BP116" s="29"/>
      <c r="BQ116" s="29"/>
      <c r="BR116" s="29"/>
      <c r="BS116" s="29"/>
      <c r="BT116" s="29"/>
      <c r="BU116" s="29"/>
      <c r="BV116" s="29"/>
      <c r="BW116" s="29"/>
      <c r="BX116" s="29"/>
      <c r="BY116" s="29"/>
      <c r="BZ116" s="29"/>
      <c r="CA116" s="29"/>
      <c r="CB116" s="29"/>
      <c r="CC116" s="29"/>
      <c r="CD116" s="29"/>
    </row>
    <row r="117" spans="1:82" s="16" customFormat="1" ht="18" customHeight="1" thickBot="1" x14ac:dyDescent="0.3">
      <c r="A117" s="119"/>
      <c r="B117" s="74"/>
      <c r="C117" s="137" t="s">
        <v>67</v>
      </c>
      <c r="D117" s="138" t="s">
        <v>61</v>
      </c>
      <c r="E117" s="399"/>
      <c r="F117" s="399"/>
      <c r="G117" s="399"/>
      <c r="H117" s="399"/>
      <c r="I117" s="399"/>
      <c r="J117" s="399"/>
      <c r="K117" s="399"/>
      <c r="L117" s="399"/>
      <c r="M117" s="593"/>
      <c r="N117" s="119"/>
      <c r="O117" s="131"/>
      <c r="P117" s="131"/>
      <c r="Q117" s="131"/>
      <c r="R117" s="296"/>
      <c r="S117" s="296"/>
      <c r="T117" s="132"/>
      <c r="U117" s="436"/>
      <c r="V117" s="132"/>
      <c r="W117" s="280"/>
      <c r="X117" s="276"/>
      <c r="Y117" s="214"/>
      <c r="Z117" s="269">
        <f t="shared" si="15"/>
        <v>0</v>
      </c>
      <c r="AA117" s="269">
        <f t="shared" si="16"/>
        <v>0</v>
      </c>
      <c r="AB117" s="269">
        <f t="shared" si="17"/>
        <v>0</v>
      </c>
      <c r="AC117" s="269">
        <f t="shared" si="18"/>
        <v>0</v>
      </c>
      <c r="AD117" s="279"/>
      <c r="AE117" s="132"/>
      <c r="AF117" s="49"/>
      <c r="AG117" s="33"/>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33"/>
      <c r="BK117" s="33"/>
      <c r="BL117" s="33"/>
      <c r="BM117" s="29"/>
      <c r="BN117" s="29"/>
      <c r="BO117" s="29"/>
      <c r="BP117" s="29"/>
      <c r="BQ117" s="29"/>
      <c r="BR117" s="29"/>
      <c r="BS117" s="29"/>
      <c r="BT117" s="29"/>
      <c r="BU117" s="29"/>
      <c r="BV117" s="29"/>
      <c r="BW117" s="29"/>
      <c r="BX117" s="29"/>
      <c r="BY117" s="29"/>
      <c r="BZ117" s="29"/>
      <c r="CA117" s="29"/>
      <c r="CB117" s="29"/>
      <c r="CC117" s="29"/>
      <c r="CD117" s="29"/>
    </row>
    <row r="118" spans="1:82" s="16" customFormat="1" ht="18" customHeight="1" x14ac:dyDescent="0.25">
      <c r="A118" s="119"/>
      <c r="B118" s="74"/>
      <c r="C118" s="133" t="s">
        <v>68</v>
      </c>
      <c r="D118" s="134" t="s">
        <v>3</v>
      </c>
      <c r="E118" s="397"/>
      <c r="F118" s="397"/>
      <c r="G118" s="397"/>
      <c r="H118" s="397"/>
      <c r="I118" s="397"/>
      <c r="J118" s="397"/>
      <c r="K118" s="397"/>
      <c r="L118" s="397"/>
      <c r="M118" s="591" t="str">
        <f t="shared" ref="M118" si="30">IF(AND(COUNTA(E118:L120)&gt;0,COUNTA(E118:L120)=COUNTIF(E118:L120,"NR")),"NR",IF(COUNTA(E118:L120)&gt;0,SUM(E118:L120),"-"))</f>
        <v>-</v>
      </c>
      <c r="N118" s="119"/>
      <c r="O118" s="131"/>
      <c r="P118" s="131"/>
      <c r="Q118" s="131"/>
      <c r="R118" s="296"/>
      <c r="S118" s="296"/>
      <c r="T118" s="132"/>
      <c r="U118" s="436"/>
      <c r="V118" s="132"/>
      <c r="W118" s="280"/>
      <c r="X118" s="276"/>
      <c r="Y118" s="214"/>
      <c r="Z118" s="269">
        <f t="shared" si="15"/>
        <v>0</v>
      </c>
      <c r="AA118" s="269">
        <f t="shared" si="16"/>
        <v>0</v>
      </c>
      <c r="AB118" s="269">
        <f t="shared" si="17"/>
        <v>0</v>
      </c>
      <c r="AC118" s="269">
        <f t="shared" si="18"/>
        <v>0</v>
      </c>
      <c r="AD118" s="279"/>
      <c r="AE118" s="132"/>
      <c r="AF118" s="49"/>
      <c r="AG118" s="33"/>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33"/>
      <c r="BK118" s="33"/>
      <c r="BL118" s="33"/>
      <c r="BM118" s="29"/>
      <c r="BN118" s="29"/>
      <c r="BO118" s="29"/>
      <c r="BP118" s="29"/>
      <c r="BQ118" s="29"/>
      <c r="BR118" s="29"/>
      <c r="BS118" s="29"/>
      <c r="BT118" s="29"/>
      <c r="BU118" s="29"/>
      <c r="BV118" s="29"/>
      <c r="BW118" s="29"/>
      <c r="BX118" s="29"/>
      <c r="BY118" s="29"/>
      <c r="BZ118" s="29"/>
      <c r="CA118" s="29"/>
      <c r="CB118" s="29"/>
      <c r="CC118" s="29"/>
      <c r="CD118" s="29"/>
    </row>
    <row r="119" spans="1:82" s="16" customFormat="1" ht="18" customHeight="1" x14ac:dyDescent="0.25">
      <c r="A119" s="119"/>
      <c r="B119" s="74"/>
      <c r="C119" s="135" t="s">
        <v>68</v>
      </c>
      <c r="D119" s="388" t="s">
        <v>4</v>
      </c>
      <c r="E119" s="398"/>
      <c r="F119" s="398"/>
      <c r="G119" s="398"/>
      <c r="H119" s="398"/>
      <c r="I119" s="398"/>
      <c r="J119" s="398"/>
      <c r="K119" s="398"/>
      <c r="L119" s="398"/>
      <c r="M119" s="592"/>
      <c r="N119" s="119"/>
      <c r="O119" s="131"/>
      <c r="P119" s="131"/>
      <c r="Q119" s="131"/>
      <c r="R119" s="296"/>
      <c r="S119" s="296"/>
      <c r="T119" s="132"/>
      <c r="U119" s="436"/>
      <c r="V119" s="132"/>
      <c r="W119" s="280"/>
      <c r="X119" s="276"/>
      <c r="Y119" s="214"/>
      <c r="Z119" s="269">
        <f t="shared" si="15"/>
        <v>0</v>
      </c>
      <c r="AA119" s="269">
        <f t="shared" si="16"/>
        <v>0</v>
      </c>
      <c r="AB119" s="269">
        <f t="shared" si="17"/>
        <v>0</v>
      </c>
      <c r="AC119" s="269">
        <f t="shared" si="18"/>
        <v>0</v>
      </c>
      <c r="AD119" s="279"/>
      <c r="AE119" s="132"/>
      <c r="AF119" s="49"/>
      <c r="AG119" s="33"/>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33"/>
      <c r="BK119" s="33"/>
      <c r="BL119" s="33"/>
      <c r="BM119" s="29"/>
      <c r="BN119" s="29"/>
      <c r="BO119" s="29"/>
      <c r="BP119" s="29"/>
      <c r="BQ119" s="29"/>
      <c r="BR119" s="29"/>
      <c r="BS119" s="29"/>
      <c r="BT119" s="29"/>
      <c r="BU119" s="29"/>
      <c r="BV119" s="29"/>
      <c r="BW119" s="29"/>
      <c r="BX119" s="29"/>
      <c r="BY119" s="29"/>
      <c r="BZ119" s="29"/>
      <c r="CA119" s="29"/>
      <c r="CB119" s="29"/>
      <c r="CC119" s="29"/>
      <c r="CD119" s="29"/>
    </row>
    <row r="120" spans="1:82" s="16" customFormat="1" ht="18" customHeight="1" thickBot="1" x14ac:dyDescent="0.3">
      <c r="A120" s="119"/>
      <c r="B120" s="74"/>
      <c r="C120" s="137" t="s">
        <v>68</v>
      </c>
      <c r="D120" s="138" t="s">
        <v>61</v>
      </c>
      <c r="E120" s="399"/>
      <c r="F120" s="399"/>
      <c r="G120" s="399"/>
      <c r="H120" s="399"/>
      <c r="I120" s="399"/>
      <c r="J120" s="399"/>
      <c r="K120" s="399"/>
      <c r="L120" s="399"/>
      <c r="M120" s="593"/>
      <c r="N120" s="119"/>
      <c r="O120" s="131"/>
      <c r="P120" s="131"/>
      <c r="Q120" s="131"/>
      <c r="R120" s="296"/>
      <c r="S120" s="296"/>
      <c r="T120" s="132"/>
      <c r="U120" s="436"/>
      <c r="V120" s="132"/>
      <c r="W120" s="280"/>
      <c r="X120" s="276"/>
      <c r="Y120" s="214"/>
      <c r="Z120" s="269">
        <f t="shared" si="15"/>
        <v>0</v>
      </c>
      <c r="AA120" s="269">
        <f t="shared" si="16"/>
        <v>0</v>
      </c>
      <c r="AB120" s="269">
        <f t="shared" si="17"/>
        <v>0</v>
      </c>
      <c r="AC120" s="269">
        <f t="shared" si="18"/>
        <v>0</v>
      </c>
      <c r="AD120" s="279"/>
      <c r="AE120" s="132"/>
      <c r="AF120" s="49"/>
      <c r="AG120" s="33"/>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33"/>
      <c r="BK120" s="33"/>
      <c r="BL120" s="33"/>
      <c r="BM120" s="29"/>
      <c r="BN120" s="29"/>
      <c r="BO120" s="29"/>
      <c r="BP120" s="29"/>
      <c r="BQ120" s="29"/>
      <c r="BR120" s="29"/>
      <c r="BS120" s="29"/>
      <c r="BT120" s="29"/>
      <c r="BU120" s="29"/>
      <c r="BV120" s="29"/>
      <c r="BW120" s="29"/>
      <c r="BX120" s="29"/>
      <c r="BY120" s="29"/>
      <c r="BZ120" s="29"/>
      <c r="CA120" s="29"/>
      <c r="CB120" s="29"/>
      <c r="CC120" s="29"/>
      <c r="CD120" s="29"/>
    </row>
    <row r="121" spans="1:82" s="16" customFormat="1" ht="18" customHeight="1" x14ac:dyDescent="0.25">
      <c r="A121" s="119"/>
      <c r="B121" s="74"/>
      <c r="C121" s="133" t="s">
        <v>69</v>
      </c>
      <c r="D121" s="134" t="s">
        <v>3</v>
      </c>
      <c r="E121" s="397"/>
      <c r="F121" s="397"/>
      <c r="G121" s="397"/>
      <c r="H121" s="397"/>
      <c r="I121" s="397"/>
      <c r="J121" s="397"/>
      <c r="K121" s="397"/>
      <c r="L121" s="397"/>
      <c r="M121" s="591" t="str">
        <f t="shared" ref="M121" si="31">IF(AND(COUNTA(E121:L123)&gt;0,COUNTA(E121:L123)=COUNTIF(E121:L123,"NR")),"NR",IF(COUNTA(E121:L123)&gt;0,SUM(E121:L123),"-"))</f>
        <v>-</v>
      </c>
      <c r="N121" s="119"/>
      <c r="O121" s="131"/>
      <c r="P121" s="131"/>
      <c r="Q121" s="131"/>
      <c r="R121" s="296"/>
      <c r="S121" s="296"/>
      <c r="T121" s="132"/>
      <c r="U121" s="436"/>
      <c r="V121" s="132"/>
      <c r="W121" s="280"/>
      <c r="X121" s="276"/>
      <c r="Y121" s="214"/>
      <c r="Z121" s="269">
        <f t="shared" si="15"/>
        <v>0</v>
      </c>
      <c r="AA121" s="269">
        <f t="shared" si="16"/>
        <v>0</v>
      </c>
      <c r="AB121" s="269">
        <f t="shared" si="17"/>
        <v>0</v>
      </c>
      <c r="AC121" s="269">
        <f t="shared" si="18"/>
        <v>0</v>
      </c>
      <c r="AD121" s="279"/>
      <c r="AE121" s="132"/>
      <c r="AF121" s="49"/>
      <c r="AG121" s="33"/>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33"/>
      <c r="BK121" s="33"/>
      <c r="BL121" s="33"/>
      <c r="BM121" s="29"/>
      <c r="BN121" s="29"/>
      <c r="BO121" s="29"/>
      <c r="BP121" s="29"/>
      <c r="BQ121" s="29"/>
      <c r="BR121" s="29"/>
      <c r="BS121" s="29"/>
      <c r="BT121" s="29"/>
      <c r="BU121" s="29"/>
      <c r="BV121" s="29"/>
      <c r="BW121" s="29"/>
      <c r="BX121" s="29"/>
      <c r="BY121" s="29"/>
      <c r="BZ121" s="29"/>
      <c r="CA121" s="29"/>
      <c r="CB121" s="29"/>
      <c r="CC121" s="29"/>
      <c r="CD121" s="29"/>
    </row>
    <row r="122" spans="1:82" s="16" customFormat="1" ht="18" customHeight="1" x14ac:dyDescent="0.25">
      <c r="A122" s="119"/>
      <c r="B122" s="74"/>
      <c r="C122" s="135" t="s">
        <v>69</v>
      </c>
      <c r="D122" s="388" t="s">
        <v>4</v>
      </c>
      <c r="E122" s="398"/>
      <c r="F122" s="398"/>
      <c r="G122" s="398"/>
      <c r="H122" s="398"/>
      <c r="I122" s="398"/>
      <c r="J122" s="398"/>
      <c r="K122" s="398"/>
      <c r="L122" s="398"/>
      <c r="M122" s="592"/>
      <c r="N122" s="119"/>
      <c r="O122" s="131"/>
      <c r="P122" s="131"/>
      <c r="Q122" s="131"/>
      <c r="R122" s="296"/>
      <c r="S122" s="296"/>
      <c r="T122" s="132"/>
      <c r="U122" s="436"/>
      <c r="V122" s="132"/>
      <c r="W122" s="280"/>
      <c r="X122" s="276"/>
      <c r="Y122" s="214"/>
      <c r="Z122" s="269">
        <f t="shared" si="15"/>
        <v>0</v>
      </c>
      <c r="AA122" s="269">
        <f t="shared" si="16"/>
        <v>0</v>
      </c>
      <c r="AB122" s="269">
        <f t="shared" si="17"/>
        <v>0</v>
      </c>
      <c r="AC122" s="269">
        <f t="shared" si="18"/>
        <v>0</v>
      </c>
      <c r="AD122" s="279"/>
      <c r="AE122" s="132"/>
      <c r="AF122" s="49"/>
      <c r="AG122" s="33"/>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33"/>
      <c r="BK122" s="33"/>
      <c r="BL122" s="33"/>
      <c r="BM122" s="29"/>
      <c r="BN122" s="29"/>
      <c r="BO122" s="29"/>
      <c r="BP122" s="29"/>
      <c r="BQ122" s="29"/>
      <c r="BR122" s="29"/>
      <c r="BS122" s="29"/>
      <c r="BT122" s="29"/>
      <c r="BU122" s="29"/>
      <c r="BV122" s="29"/>
      <c r="BW122" s="29"/>
      <c r="BX122" s="29"/>
      <c r="BY122" s="29"/>
      <c r="BZ122" s="29"/>
      <c r="CA122" s="29"/>
      <c r="CB122" s="29"/>
      <c r="CC122" s="29"/>
      <c r="CD122" s="29"/>
    </row>
    <row r="123" spans="1:82" s="16" customFormat="1" ht="18" customHeight="1" thickBot="1" x14ac:dyDescent="0.3">
      <c r="A123" s="119"/>
      <c r="B123" s="74"/>
      <c r="C123" s="137" t="s">
        <v>69</v>
      </c>
      <c r="D123" s="138" t="s">
        <v>61</v>
      </c>
      <c r="E123" s="399"/>
      <c r="F123" s="399"/>
      <c r="G123" s="399"/>
      <c r="H123" s="399"/>
      <c r="I123" s="399"/>
      <c r="J123" s="399"/>
      <c r="K123" s="399"/>
      <c r="L123" s="399"/>
      <c r="M123" s="593"/>
      <c r="N123" s="119"/>
      <c r="O123" s="131"/>
      <c r="P123" s="131"/>
      <c r="Q123" s="131"/>
      <c r="R123" s="296"/>
      <c r="S123" s="296"/>
      <c r="T123" s="132"/>
      <c r="U123" s="436"/>
      <c r="V123" s="132"/>
      <c r="W123" s="280"/>
      <c r="X123" s="276"/>
      <c r="Y123" s="214"/>
      <c r="Z123" s="269">
        <f t="shared" si="15"/>
        <v>0</v>
      </c>
      <c r="AA123" s="269">
        <f t="shared" si="16"/>
        <v>0</v>
      </c>
      <c r="AB123" s="269">
        <f t="shared" si="17"/>
        <v>0</v>
      </c>
      <c r="AC123" s="269">
        <f t="shared" si="18"/>
        <v>0</v>
      </c>
      <c r="AD123" s="279"/>
      <c r="AE123" s="132"/>
      <c r="AF123" s="49"/>
      <c r="AG123" s="33"/>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33"/>
      <c r="BK123" s="33"/>
      <c r="BL123" s="33"/>
      <c r="BM123" s="29"/>
      <c r="BN123" s="29"/>
      <c r="BO123" s="29"/>
      <c r="BP123" s="29"/>
      <c r="BQ123" s="29"/>
      <c r="BR123" s="29"/>
      <c r="BS123" s="29"/>
      <c r="BT123" s="29"/>
      <c r="BU123" s="29"/>
      <c r="BV123" s="29"/>
      <c r="BW123" s="29"/>
      <c r="BX123" s="29"/>
      <c r="BY123" s="29"/>
      <c r="BZ123" s="29"/>
      <c r="CA123" s="29"/>
      <c r="CB123" s="29"/>
      <c r="CC123" s="29"/>
      <c r="CD123" s="29"/>
    </row>
    <row r="124" spans="1:82" s="16" customFormat="1" ht="18" customHeight="1" x14ac:dyDescent="0.25">
      <c r="A124" s="119"/>
      <c r="B124" s="74"/>
      <c r="C124" s="133" t="s">
        <v>70</v>
      </c>
      <c r="D124" s="134" t="s">
        <v>3</v>
      </c>
      <c r="E124" s="397"/>
      <c r="F124" s="397"/>
      <c r="G124" s="397"/>
      <c r="H124" s="397"/>
      <c r="I124" s="397"/>
      <c r="J124" s="397"/>
      <c r="K124" s="397"/>
      <c r="L124" s="397"/>
      <c r="M124" s="591" t="str">
        <f t="shared" ref="M124" si="32">IF(AND(COUNTA(E124:L126)&gt;0,COUNTA(E124:L126)=COUNTIF(E124:L126,"NR")),"NR",IF(COUNTA(E124:L126)&gt;0,SUM(E124:L126),"-"))</f>
        <v>-</v>
      </c>
      <c r="N124" s="119"/>
      <c r="O124" s="131"/>
      <c r="P124" s="131"/>
      <c r="Q124" s="131"/>
      <c r="R124" s="296"/>
      <c r="S124" s="296"/>
      <c r="T124" s="132"/>
      <c r="U124" s="436"/>
      <c r="V124" s="132"/>
      <c r="W124" s="280"/>
      <c r="X124" s="276"/>
      <c r="Y124" s="214"/>
      <c r="Z124" s="269">
        <f t="shared" si="15"/>
        <v>0</v>
      </c>
      <c r="AA124" s="269">
        <f t="shared" si="16"/>
        <v>0</v>
      </c>
      <c r="AB124" s="269">
        <f t="shared" si="17"/>
        <v>0</v>
      </c>
      <c r="AC124" s="269">
        <f t="shared" si="18"/>
        <v>0</v>
      </c>
      <c r="AD124" s="279"/>
      <c r="AE124" s="132"/>
      <c r="AF124" s="49"/>
      <c r="AG124" s="33"/>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33"/>
      <c r="BK124" s="33"/>
      <c r="BL124" s="33"/>
      <c r="BM124" s="29"/>
      <c r="BN124" s="29"/>
      <c r="BO124" s="29"/>
      <c r="BP124" s="29"/>
      <c r="BQ124" s="29"/>
      <c r="BR124" s="29"/>
      <c r="BS124" s="29"/>
      <c r="BT124" s="29"/>
      <c r="BU124" s="29"/>
      <c r="BV124" s="29"/>
      <c r="BW124" s="29"/>
      <c r="BX124" s="29"/>
      <c r="BY124" s="29"/>
      <c r="BZ124" s="29"/>
      <c r="CA124" s="29"/>
      <c r="CB124" s="29"/>
      <c r="CC124" s="29"/>
      <c r="CD124" s="29"/>
    </row>
    <row r="125" spans="1:82" s="16" customFormat="1" ht="18" customHeight="1" x14ac:dyDescent="0.25">
      <c r="A125" s="119"/>
      <c r="B125" s="74"/>
      <c r="C125" s="135" t="s">
        <v>70</v>
      </c>
      <c r="D125" s="388" t="s">
        <v>4</v>
      </c>
      <c r="E125" s="398"/>
      <c r="F125" s="398"/>
      <c r="G125" s="398"/>
      <c r="H125" s="398"/>
      <c r="I125" s="398"/>
      <c r="J125" s="398"/>
      <c r="K125" s="398"/>
      <c r="L125" s="398"/>
      <c r="M125" s="592"/>
      <c r="N125" s="119"/>
      <c r="O125" s="131"/>
      <c r="P125" s="131"/>
      <c r="Q125" s="131"/>
      <c r="R125" s="296"/>
      <c r="S125" s="296"/>
      <c r="T125" s="132"/>
      <c r="U125" s="436"/>
      <c r="V125" s="132"/>
      <c r="W125" s="280"/>
      <c r="X125" s="276"/>
      <c r="Y125" s="214"/>
      <c r="Z125" s="269">
        <f t="shared" si="15"/>
        <v>0</v>
      </c>
      <c r="AA125" s="269">
        <f t="shared" si="16"/>
        <v>0</v>
      </c>
      <c r="AB125" s="269">
        <f t="shared" si="17"/>
        <v>0</v>
      </c>
      <c r="AC125" s="269">
        <f t="shared" si="18"/>
        <v>0</v>
      </c>
      <c r="AD125" s="279"/>
      <c r="AE125" s="132"/>
      <c r="AF125" s="49"/>
      <c r="AG125" s="33"/>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33"/>
      <c r="BK125" s="33"/>
      <c r="BL125" s="33"/>
      <c r="BM125" s="29"/>
      <c r="BN125" s="29"/>
      <c r="BO125" s="29"/>
      <c r="BP125" s="29"/>
      <c r="BQ125" s="29"/>
      <c r="BR125" s="29"/>
      <c r="BS125" s="29"/>
      <c r="BT125" s="29"/>
      <c r="BU125" s="29"/>
      <c r="BV125" s="29"/>
      <c r="BW125" s="29"/>
      <c r="BX125" s="29"/>
      <c r="BY125" s="29"/>
      <c r="BZ125" s="29"/>
      <c r="CA125" s="29"/>
      <c r="CB125" s="29"/>
      <c r="CC125" s="29"/>
      <c r="CD125" s="29"/>
    </row>
    <row r="126" spans="1:82" s="16" customFormat="1" ht="18" customHeight="1" thickBot="1" x14ac:dyDescent="0.3">
      <c r="A126" s="119"/>
      <c r="B126" s="74"/>
      <c r="C126" s="137" t="s">
        <v>70</v>
      </c>
      <c r="D126" s="138" t="s">
        <v>61</v>
      </c>
      <c r="E126" s="399"/>
      <c r="F126" s="399"/>
      <c r="G126" s="399"/>
      <c r="H126" s="399"/>
      <c r="I126" s="399"/>
      <c r="J126" s="399"/>
      <c r="K126" s="399"/>
      <c r="L126" s="399"/>
      <c r="M126" s="593"/>
      <c r="N126" s="119"/>
      <c r="O126" s="131"/>
      <c r="P126" s="131"/>
      <c r="Q126" s="131"/>
      <c r="R126" s="296"/>
      <c r="S126" s="296"/>
      <c r="T126" s="132"/>
      <c r="U126" s="436"/>
      <c r="V126" s="132"/>
      <c r="W126" s="280"/>
      <c r="X126" s="276"/>
      <c r="Y126" s="214"/>
      <c r="Z126" s="269">
        <f t="shared" si="15"/>
        <v>0</v>
      </c>
      <c r="AA126" s="269">
        <f t="shared" si="16"/>
        <v>0</v>
      </c>
      <c r="AB126" s="269">
        <f t="shared" si="17"/>
        <v>0</v>
      </c>
      <c r="AC126" s="269">
        <f t="shared" si="18"/>
        <v>0</v>
      </c>
      <c r="AD126" s="279"/>
      <c r="AE126" s="132"/>
      <c r="AF126" s="49"/>
      <c r="AG126" s="33"/>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33"/>
      <c r="BK126" s="33"/>
      <c r="BL126" s="33"/>
      <c r="BM126" s="29"/>
      <c r="BN126" s="29"/>
      <c r="BO126" s="29"/>
      <c r="BP126" s="29"/>
      <c r="BQ126" s="29"/>
      <c r="BR126" s="29"/>
      <c r="BS126" s="29"/>
      <c r="BT126" s="29"/>
      <c r="BU126" s="29"/>
      <c r="BV126" s="29"/>
      <c r="BW126" s="29"/>
      <c r="BX126" s="29"/>
      <c r="BY126" s="29"/>
      <c r="BZ126" s="29"/>
      <c r="CA126" s="29"/>
      <c r="CB126" s="29"/>
      <c r="CC126" s="29"/>
      <c r="CD126" s="29"/>
    </row>
    <row r="127" spans="1:82" s="16" customFormat="1" ht="18" customHeight="1" x14ac:dyDescent="0.25">
      <c r="A127" s="119"/>
      <c r="B127" s="74"/>
      <c r="C127" s="133" t="s">
        <v>71</v>
      </c>
      <c r="D127" s="134" t="s">
        <v>3</v>
      </c>
      <c r="E127" s="397"/>
      <c r="F127" s="397"/>
      <c r="G127" s="397"/>
      <c r="H127" s="397"/>
      <c r="I127" s="397"/>
      <c r="J127" s="397"/>
      <c r="K127" s="397"/>
      <c r="L127" s="397"/>
      <c r="M127" s="591" t="str">
        <f t="shared" ref="M127" si="33">IF(AND(COUNTA(E127:L129)&gt;0,COUNTA(E127:L129)=COUNTIF(E127:L129,"NR")),"NR",IF(COUNTA(E127:L129)&gt;0,SUM(E127:L129),"-"))</f>
        <v>-</v>
      </c>
      <c r="N127" s="119"/>
      <c r="O127" s="131"/>
      <c r="P127" s="131"/>
      <c r="Q127" s="131"/>
      <c r="R127" s="296"/>
      <c r="S127" s="296"/>
      <c r="T127" s="132"/>
      <c r="U127" s="436"/>
      <c r="V127" s="132"/>
      <c r="W127" s="280"/>
      <c r="X127" s="276"/>
      <c r="Y127" s="214"/>
      <c r="Z127" s="269">
        <f t="shared" si="15"/>
        <v>0</v>
      </c>
      <c r="AA127" s="269">
        <f t="shared" si="16"/>
        <v>0</v>
      </c>
      <c r="AB127" s="269">
        <f t="shared" si="17"/>
        <v>0</v>
      </c>
      <c r="AC127" s="269">
        <f t="shared" si="18"/>
        <v>0</v>
      </c>
      <c r="AD127" s="279"/>
      <c r="AE127" s="132"/>
      <c r="AF127" s="49"/>
      <c r="AG127" s="33"/>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33"/>
      <c r="BK127" s="33"/>
      <c r="BL127" s="33"/>
      <c r="BM127" s="29"/>
      <c r="BN127" s="29"/>
      <c r="BO127" s="29"/>
      <c r="BP127" s="29"/>
      <c r="BQ127" s="29"/>
      <c r="BR127" s="29"/>
      <c r="BS127" s="29"/>
      <c r="BT127" s="29"/>
      <c r="BU127" s="29"/>
      <c r="BV127" s="29"/>
      <c r="BW127" s="29"/>
      <c r="BX127" s="29"/>
      <c r="BY127" s="29"/>
      <c r="BZ127" s="29"/>
      <c r="CA127" s="29"/>
      <c r="CB127" s="29"/>
      <c r="CC127" s="29"/>
      <c r="CD127" s="29"/>
    </row>
    <row r="128" spans="1:82" s="16" customFormat="1" ht="18" customHeight="1" x14ac:dyDescent="0.25">
      <c r="A128" s="119"/>
      <c r="B128" s="74"/>
      <c r="C128" s="135" t="s">
        <v>71</v>
      </c>
      <c r="D128" s="388" t="s">
        <v>4</v>
      </c>
      <c r="E128" s="398"/>
      <c r="F128" s="398"/>
      <c r="G128" s="398"/>
      <c r="H128" s="398"/>
      <c r="I128" s="398"/>
      <c r="J128" s="398"/>
      <c r="K128" s="398"/>
      <c r="L128" s="398"/>
      <c r="M128" s="592"/>
      <c r="N128" s="119"/>
      <c r="O128" s="131"/>
      <c r="P128" s="131"/>
      <c r="Q128" s="131"/>
      <c r="R128" s="296"/>
      <c r="S128" s="296"/>
      <c r="T128" s="132"/>
      <c r="U128" s="436"/>
      <c r="V128" s="132"/>
      <c r="W128" s="280"/>
      <c r="X128" s="276"/>
      <c r="Y128" s="214"/>
      <c r="Z128" s="269">
        <f t="shared" si="15"/>
        <v>0</v>
      </c>
      <c r="AA128" s="269">
        <f t="shared" si="16"/>
        <v>0</v>
      </c>
      <c r="AB128" s="269">
        <f t="shared" si="17"/>
        <v>0</v>
      </c>
      <c r="AC128" s="269">
        <f t="shared" si="18"/>
        <v>0</v>
      </c>
      <c r="AD128" s="279"/>
      <c r="AE128" s="132"/>
      <c r="AF128" s="49"/>
      <c r="AG128" s="33"/>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33"/>
      <c r="BK128" s="33"/>
      <c r="BL128" s="33"/>
      <c r="BM128" s="29"/>
      <c r="BN128" s="29"/>
      <c r="BO128" s="29"/>
      <c r="BP128" s="29"/>
      <c r="BQ128" s="29"/>
      <c r="BR128" s="29"/>
      <c r="BS128" s="29"/>
      <c r="BT128" s="29"/>
      <c r="BU128" s="29"/>
      <c r="BV128" s="29"/>
      <c r="BW128" s="29"/>
      <c r="BX128" s="29"/>
      <c r="BY128" s="29"/>
      <c r="BZ128" s="29"/>
      <c r="CA128" s="29"/>
      <c r="CB128" s="29"/>
      <c r="CC128" s="29"/>
      <c r="CD128" s="29"/>
    </row>
    <row r="129" spans="1:82" s="16" customFormat="1" ht="18" customHeight="1" thickBot="1" x14ac:dyDescent="0.3">
      <c r="A129" s="119"/>
      <c r="B129" s="74"/>
      <c r="C129" s="137" t="s">
        <v>71</v>
      </c>
      <c r="D129" s="138" t="s">
        <v>61</v>
      </c>
      <c r="E129" s="399"/>
      <c r="F129" s="399"/>
      <c r="G129" s="399"/>
      <c r="H129" s="399"/>
      <c r="I129" s="399"/>
      <c r="J129" s="399"/>
      <c r="K129" s="399"/>
      <c r="L129" s="399"/>
      <c r="M129" s="593"/>
      <c r="N129" s="119"/>
      <c r="O129" s="131"/>
      <c r="P129" s="131"/>
      <c r="Q129" s="131"/>
      <c r="R129" s="296"/>
      <c r="S129" s="296"/>
      <c r="T129" s="132"/>
      <c r="U129" s="436"/>
      <c r="V129" s="132"/>
      <c r="W129" s="280"/>
      <c r="X129" s="276"/>
      <c r="Y129" s="214"/>
      <c r="Z129" s="269">
        <f t="shared" si="15"/>
        <v>0</v>
      </c>
      <c r="AA129" s="269">
        <f t="shared" si="16"/>
        <v>0</v>
      </c>
      <c r="AB129" s="269">
        <f t="shared" si="17"/>
        <v>0</v>
      </c>
      <c r="AC129" s="269">
        <f t="shared" si="18"/>
        <v>0</v>
      </c>
      <c r="AD129" s="279"/>
      <c r="AE129" s="132"/>
      <c r="AF129" s="49"/>
      <c r="AG129" s="33"/>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33"/>
      <c r="BK129" s="33"/>
      <c r="BL129" s="33"/>
      <c r="BM129" s="29"/>
      <c r="BN129" s="29"/>
      <c r="BO129" s="29"/>
      <c r="BP129" s="29"/>
      <c r="BQ129" s="29"/>
      <c r="BR129" s="29"/>
      <c r="BS129" s="29"/>
      <c r="BT129" s="29"/>
      <c r="BU129" s="29"/>
      <c r="BV129" s="29"/>
      <c r="BW129" s="29"/>
      <c r="BX129" s="29"/>
      <c r="BY129" s="29"/>
      <c r="BZ129" s="29"/>
      <c r="CA129" s="29"/>
      <c r="CB129" s="29"/>
      <c r="CC129" s="29"/>
      <c r="CD129" s="29"/>
    </row>
    <row r="130" spans="1:82" s="16" customFormat="1" ht="18" customHeight="1" x14ac:dyDescent="0.25">
      <c r="A130" s="119"/>
      <c r="B130" s="74"/>
      <c r="C130" s="133" t="s">
        <v>72</v>
      </c>
      <c r="D130" s="134" t="s">
        <v>3</v>
      </c>
      <c r="E130" s="397"/>
      <c r="F130" s="397"/>
      <c r="G130" s="397"/>
      <c r="H130" s="397"/>
      <c r="I130" s="397"/>
      <c r="J130" s="397"/>
      <c r="K130" s="397"/>
      <c r="L130" s="397"/>
      <c r="M130" s="591" t="str">
        <f t="shared" ref="M130" si="34">IF(AND(COUNTA(E130:L132)&gt;0,COUNTA(E130:L132)=COUNTIF(E130:L132,"NR")),"NR",IF(COUNTA(E130:L132)&gt;0,SUM(E130:L132),"-"))</f>
        <v>-</v>
      </c>
      <c r="N130" s="119"/>
      <c r="O130" s="131"/>
      <c r="P130" s="131"/>
      <c r="Q130" s="131"/>
      <c r="R130" s="296"/>
      <c r="S130" s="296"/>
      <c r="T130" s="132"/>
      <c r="U130" s="436"/>
      <c r="V130" s="132"/>
      <c r="W130" s="280"/>
      <c r="X130" s="276"/>
      <c r="Y130" s="214"/>
      <c r="Z130" s="269">
        <f t="shared" si="15"/>
        <v>0</v>
      </c>
      <c r="AA130" s="269">
        <f t="shared" si="16"/>
        <v>0</v>
      </c>
      <c r="AB130" s="269">
        <f t="shared" si="17"/>
        <v>0</v>
      </c>
      <c r="AC130" s="269">
        <f t="shared" si="18"/>
        <v>0</v>
      </c>
      <c r="AD130" s="279"/>
      <c r="AE130" s="132"/>
      <c r="AF130" s="49"/>
      <c r="AG130" s="33"/>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33"/>
      <c r="BK130" s="33"/>
      <c r="BL130" s="33"/>
      <c r="BM130" s="29"/>
      <c r="BN130" s="29"/>
      <c r="BO130" s="29"/>
      <c r="BP130" s="29"/>
      <c r="BQ130" s="29"/>
      <c r="BR130" s="29"/>
      <c r="BS130" s="29"/>
      <c r="BT130" s="29"/>
      <c r="BU130" s="29"/>
      <c r="BV130" s="29"/>
      <c r="BW130" s="29"/>
      <c r="BX130" s="29"/>
      <c r="BY130" s="29"/>
      <c r="BZ130" s="29"/>
      <c r="CA130" s="29"/>
      <c r="CB130" s="29"/>
      <c r="CC130" s="29"/>
      <c r="CD130" s="29"/>
    </row>
    <row r="131" spans="1:82" s="16" customFormat="1" ht="18" customHeight="1" x14ac:dyDescent="0.25">
      <c r="A131" s="119"/>
      <c r="B131" s="74"/>
      <c r="C131" s="135" t="s">
        <v>72</v>
      </c>
      <c r="D131" s="388" t="s">
        <v>4</v>
      </c>
      <c r="E131" s="398"/>
      <c r="F131" s="398"/>
      <c r="G131" s="398"/>
      <c r="H131" s="398"/>
      <c r="I131" s="398"/>
      <c r="J131" s="398"/>
      <c r="K131" s="398"/>
      <c r="L131" s="398"/>
      <c r="M131" s="592"/>
      <c r="N131" s="119"/>
      <c r="O131" s="131"/>
      <c r="P131" s="131"/>
      <c r="Q131" s="131"/>
      <c r="R131" s="296"/>
      <c r="S131" s="296"/>
      <c r="T131" s="132"/>
      <c r="U131" s="436"/>
      <c r="V131" s="132"/>
      <c r="W131" s="280"/>
      <c r="X131" s="276"/>
      <c r="Y131" s="214"/>
      <c r="Z131" s="269">
        <f t="shared" si="15"/>
        <v>0</v>
      </c>
      <c r="AA131" s="269">
        <f t="shared" si="16"/>
        <v>0</v>
      </c>
      <c r="AB131" s="269">
        <f t="shared" si="17"/>
        <v>0</v>
      </c>
      <c r="AC131" s="269">
        <f t="shared" si="18"/>
        <v>0</v>
      </c>
      <c r="AD131" s="279"/>
      <c r="AE131" s="132"/>
      <c r="AF131" s="49"/>
      <c r="AG131" s="33"/>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33"/>
      <c r="BK131" s="33"/>
      <c r="BL131" s="33"/>
      <c r="BM131" s="29"/>
      <c r="BN131" s="29"/>
      <c r="BO131" s="29"/>
      <c r="BP131" s="29"/>
      <c r="BQ131" s="29"/>
      <c r="BR131" s="29"/>
      <c r="BS131" s="29"/>
      <c r="BT131" s="29"/>
      <c r="BU131" s="29"/>
      <c r="BV131" s="29"/>
      <c r="BW131" s="29"/>
      <c r="BX131" s="29"/>
      <c r="BY131" s="29"/>
      <c r="BZ131" s="29"/>
      <c r="CA131" s="29"/>
      <c r="CB131" s="29"/>
      <c r="CC131" s="29"/>
      <c r="CD131" s="29"/>
    </row>
    <row r="132" spans="1:82" s="16" customFormat="1" ht="18" customHeight="1" thickBot="1" x14ac:dyDescent="0.3">
      <c r="A132" s="119"/>
      <c r="B132" s="74"/>
      <c r="C132" s="137" t="s">
        <v>72</v>
      </c>
      <c r="D132" s="138" t="s">
        <v>61</v>
      </c>
      <c r="E132" s="399"/>
      <c r="F132" s="399"/>
      <c r="G132" s="399"/>
      <c r="H132" s="399"/>
      <c r="I132" s="399"/>
      <c r="J132" s="399"/>
      <c r="K132" s="399"/>
      <c r="L132" s="399"/>
      <c r="M132" s="593"/>
      <c r="N132" s="119"/>
      <c r="O132" s="131"/>
      <c r="P132" s="131"/>
      <c r="Q132" s="131"/>
      <c r="R132" s="296"/>
      <c r="S132" s="296"/>
      <c r="T132" s="132"/>
      <c r="U132" s="436"/>
      <c r="V132" s="132"/>
      <c r="W132" s="280"/>
      <c r="X132" s="276"/>
      <c r="Y132" s="214"/>
      <c r="Z132" s="269">
        <f t="shared" si="15"/>
        <v>0</v>
      </c>
      <c r="AA132" s="269">
        <f t="shared" si="16"/>
        <v>0</v>
      </c>
      <c r="AB132" s="269">
        <f t="shared" si="17"/>
        <v>0</v>
      </c>
      <c r="AC132" s="269">
        <f t="shared" si="18"/>
        <v>0</v>
      </c>
      <c r="AD132" s="279"/>
      <c r="AE132" s="132"/>
      <c r="AF132" s="49"/>
      <c r="AG132" s="33"/>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33"/>
      <c r="BK132" s="33"/>
      <c r="BL132" s="33"/>
      <c r="BM132" s="29"/>
      <c r="BN132" s="29"/>
      <c r="BO132" s="29"/>
      <c r="BP132" s="29"/>
      <c r="BQ132" s="29"/>
      <c r="BR132" s="29"/>
      <c r="BS132" s="29"/>
      <c r="BT132" s="29"/>
      <c r="BU132" s="29"/>
      <c r="BV132" s="29"/>
      <c r="BW132" s="29"/>
      <c r="BX132" s="29"/>
      <c r="BY132" s="29"/>
      <c r="BZ132" s="29"/>
      <c r="CA132" s="29"/>
      <c r="CB132" s="29"/>
      <c r="CC132" s="29"/>
      <c r="CD132" s="29"/>
    </row>
    <row r="133" spans="1:82" s="16" customFormat="1" ht="18" customHeight="1" x14ac:dyDescent="0.25">
      <c r="A133" s="119"/>
      <c r="B133" s="74"/>
      <c r="C133" s="133" t="s">
        <v>73</v>
      </c>
      <c r="D133" s="134" t="s">
        <v>3</v>
      </c>
      <c r="E133" s="397"/>
      <c r="F133" s="397"/>
      <c r="G133" s="397"/>
      <c r="H133" s="397"/>
      <c r="I133" s="397"/>
      <c r="J133" s="397"/>
      <c r="K133" s="397"/>
      <c r="L133" s="397"/>
      <c r="M133" s="591" t="str">
        <f t="shared" ref="M133" si="35">IF(AND(COUNTA(E133:L135)&gt;0,COUNTA(E133:L135)=COUNTIF(E133:L135,"NR")),"NR",IF(COUNTA(E133:L135)&gt;0,SUM(E133:L135),"-"))</f>
        <v>-</v>
      </c>
      <c r="N133" s="119"/>
      <c r="O133" s="131"/>
      <c r="P133" s="131"/>
      <c r="Q133" s="131"/>
      <c r="R133" s="296"/>
      <c r="S133" s="296"/>
      <c r="T133" s="132"/>
      <c r="U133" s="436"/>
      <c r="V133" s="132"/>
      <c r="W133" s="280"/>
      <c r="X133" s="276"/>
      <c r="Y133" s="214"/>
      <c r="Z133" s="269">
        <f t="shared" si="15"/>
        <v>0</v>
      </c>
      <c r="AA133" s="269">
        <f t="shared" si="16"/>
        <v>0</v>
      </c>
      <c r="AB133" s="269">
        <f t="shared" si="17"/>
        <v>0</v>
      </c>
      <c r="AC133" s="269">
        <f t="shared" si="18"/>
        <v>0</v>
      </c>
      <c r="AD133" s="279"/>
      <c r="AE133" s="132"/>
      <c r="AF133" s="49"/>
      <c r="AG133" s="33"/>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33"/>
      <c r="BK133" s="33"/>
      <c r="BL133" s="33"/>
      <c r="BM133" s="29"/>
      <c r="BN133" s="29"/>
      <c r="BO133" s="29"/>
      <c r="BP133" s="29"/>
      <c r="BQ133" s="29"/>
      <c r="BR133" s="29"/>
      <c r="BS133" s="29"/>
      <c r="BT133" s="29"/>
      <c r="BU133" s="29"/>
      <c r="BV133" s="29"/>
      <c r="BW133" s="29"/>
      <c r="BX133" s="29"/>
      <c r="BY133" s="29"/>
      <c r="BZ133" s="29"/>
      <c r="CA133" s="29"/>
      <c r="CB133" s="29"/>
      <c r="CC133" s="29"/>
      <c r="CD133" s="29"/>
    </row>
    <row r="134" spans="1:82" s="16" customFormat="1" ht="18" customHeight="1" x14ac:dyDescent="0.25">
      <c r="A134" s="119"/>
      <c r="B134" s="74"/>
      <c r="C134" s="135" t="s">
        <v>73</v>
      </c>
      <c r="D134" s="388" t="s">
        <v>4</v>
      </c>
      <c r="E134" s="398"/>
      <c r="F134" s="398"/>
      <c r="G134" s="398"/>
      <c r="H134" s="398"/>
      <c r="I134" s="398"/>
      <c r="J134" s="398"/>
      <c r="K134" s="398"/>
      <c r="L134" s="398"/>
      <c r="M134" s="592"/>
      <c r="N134" s="119"/>
      <c r="O134" s="131"/>
      <c r="P134" s="131"/>
      <c r="Q134" s="131"/>
      <c r="R134" s="296"/>
      <c r="S134" s="296"/>
      <c r="T134" s="132"/>
      <c r="U134" s="436"/>
      <c r="V134" s="132"/>
      <c r="W134" s="280"/>
      <c r="X134" s="276"/>
      <c r="Y134" s="214"/>
      <c r="Z134" s="269">
        <f t="shared" si="15"/>
        <v>0</v>
      </c>
      <c r="AA134" s="269">
        <f t="shared" si="16"/>
        <v>0</v>
      </c>
      <c r="AB134" s="269">
        <f t="shared" si="17"/>
        <v>0</v>
      </c>
      <c r="AC134" s="269">
        <f t="shared" si="18"/>
        <v>0</v>
      </c>
      <c r="AD134" s="279"/>
      <c r="AE134" s="132"/>
      <c r="AF134" s="49"/>
      <c r="AG134" s="33"/>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33"/>
      <c r="BK134" s="33"/>
      <c r="BL134" s="33"/>
      <c r="BM134" s="29"/>
      <c r="BN134" s="29"/>
      <c r="BO134" s="29"/>
      <c r="BP134" s="29"/>
      <c r="BQ134" s="29"/>
      <c r="BR134" s="29"/>
      <c r="BS134" s="29"/>
      <c r="BT134" s="29"/>
      <c r="BU134" s="29"/>
      <c r="BV134" s="29"/>
      <c r="BW134" s="29"/>
      <c r="BX134" s="29"/>
      <c r="BY134" s="29"/>
      <c r="BZ134" s="29"/>
      <c r="CA134" s="29"/>
      <c r="CB134" s="29"/>
      <c r="CC134" s="29"/>
      <c r="CD134" s="29"/>
    </row>
    <row r="135" spans="1:82" s="16" customFormat="1" ht="18" customHeight="1" thickBot="1" x14ac:dyDescent="0.3">
      <c r="A135" s="119"/>
      <c r="B135" s="74"/>
      <c r="C135" s="137" t="s">
        <v>73</v>
      </c>
      <c r="D135" s="138" t="s">
        <v>61</v>
      </c>
      <c r="E135" s="399"/>
      <c r="F135" s="399"/>
      <c r="G135" s="399"/>
      <c r="H135" s="399"/>
      <c r="I135" s="399"/>
      <c r="J135" s="399"/>
      <c r="K135" s="399"/>
      <c r="L135" s="399"/>
      <c r="M135" s="593"/>
      <c r="N135" s="119"/>
      <c r="O135" s="131"/>
      <c r="P135" s="131"/>
      <c r="Q135" s="131"/>
      <c r="R135" s="296"/>
      <c r="S135" s="296"/>
      <c r="T135" s="132"/>
      <c r="U135" s="436"/>
      <c r="V135" s="132"/>
      <c r="W135" s="280"/>
      <c r="X135" s="276"/>
      <c r="Y135" s="214"/>
      <c r="Z135" s="269">
        <f t="shared" ref="Z135:Z198" si="36">IF(AND($Y135="Remarque(s)/Commentaire(s)",$Y136&gt;0),1,0)</f>
        <v>0</v>
      </c>
      <c r="AA135" s="269">
        <f t="shared" ref="AA135:AA198" si="37">IF($Y135="Remarque(s)/Commentaire(s)",1,0)</f>
        <v>0</v>
      </c>
      <c r="AB135" s="269">
        <f t="shared" ref="AB135:AB198" si="38">IF(AND($Y135="Explication(s) sur le(s) NR et autre(s) remarque(s)/commentaire(s)",$Y136&gt;0),1,0)</f>
        <v>0</v>
      </c>
      <c r="AC135" s="269">
        <f t="shared" ref="AC135:AC198" si="39">IF($Y135="Explication(s) sur le(s) NR et autre(s) remarque(s)/commentaire(s)",1,0)</f>
        <v>0</v>
      </c>
      <c r="AD135" s="279"/>
      <c r="AE135" s="132"/>
      <c r="AF135" s="49"/>
      <c r="AG135" s="33"/>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33"/>
      <c r="BK135" s="33"/>
      <c r="BL135" s="33"/>
      <c r="BM135" s="29"/>
      <c r="BN135" s="29"/>
      <c r="BO135" s="29"/>
      <c r="BP135" s="29"/>
      <c r="BQ135" s="29"/>
      <c r="BR135" s="29"/>
      <c r="BS135" s="29"/>
      <c r="BT135" s="29"/>
      <c r="BU135" s="29"/>
      <c r="BV135" s="29"/>
      <c r="BW135" s="29"/>
      <c r="BX135" s="29"/>
      <c r="BY135" s="29"/>
      <c r="BZ135" s="29"/>
      <c r="CA135" s="29"/>
      <c r="CB135" s="29"/>
      <c r="CC135" s="29"/>
      <c r="CD135" s="29"/>
    </row>
    <row r="136" spans="1:82" s="16" customFormat="1" ht="18" customHeight="1" x14ac:dyDescent="0.25">
      <c r="A136" s="119"/>
      <c r="B136" s="74"/>
      <c r="C136" s="133" t="s">
        <v>74</v>
      </c>
      <c r="D136" s="134" t="s">
        <v>3</v>
      </c>
      <c r="E136" s="397"/>
      <c r="F136" s="397"/>
      <c r="G136" s="397"/>
      <c r="H136" s="397"/>
      <c r="I136" s="397"/>
      <c r="J136" s="397"/>
      <c r="K136" s="397"/>
      <c r="L136" s="397"/>
      <c r="M136" s="591" t="str">
        <f t="shared" ref="M136" si="40">IF(AND(COUNTA(E136:L138)&gt;0,COUNTA(E136:L138)=COUNTIF(E136:L138,"NR")),"NR",IF(COUNTA(E136:L138)&gt;0,SUM(E136:L138),"-"))</f>
        <v>-</v>
      </c>
      <c r="N136" s="119"/>
      <c r="O136" s="131"/>
      <c r="P136" s="131"/>
      <c r="Q136" s="131"/>
      <c r="R136" s="296"/>
      <c r="S136" s="296"/>
      <c r="T136" s="132"/>
      <c r="U136" s="436"/>
      <c r="V136" s="132"/>
      <c r="W136" s="280"/>
      <c r="X136" s="276"/>
      <c r="Y136" s="214"/>
      <c r="Z136" s="269">
        <f t="shared" si="36"/>
        <v>0</v>
      </c>
      <c r="AA136" s="269">
        <f t="shared" si="37"/>
        <v>0</v>
      </c>
      <c r="AB136" s="269">
        <f t="shared" si="38"/>
        <v>0</v>
      </c>
      <c r="AC136" s="269">
        <f t="shared" si="39"/>
        <v>0</v>
      </c>
      <c r="AD136" s="279"/>
      <c r="AE136" s="132"/>
      <c r="AF136" s="49"/>
      <c r="AG136" s="33"/>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33"/>
      <c r="BK136" s="33"/>
      <c r="BL136" s="33"/>
      <c r="BM136" s="29"/>
      <c r="BN136" s="29"/>
      <c r="BO136" s="29"/>
      <c r="BP136" s="29"/>
      <c r="BQ136" s="29"/>
      <c r="BR136" s="29"/>
      <c r="BS136" s="29"/>
      <c r="BT136" s="29"/>
      <c r="BU136" s="29"/>
      <c r="BV136" s="29"/>
      <c r="BW136" s="29"/>
      <c r="BX136" s="29"/>
      <c r="BY136" s="29"/>
      <c r="BZ136" s="29"/>
      <c r="CA136" s="29"/>
      <c r="CB136" s="29"/>
      <c r="CC136" s="29"/>
      <c r="CD136" s="29"/>
    </row>
    <row r="137" spans="1:82" s="16" customFormat="1" ht="18" customHeight="1" x14ac:dyDescent="0.25">
      <c r="A137" s="119"/>
      <c r="B137" s="74"/>
      <c r="C137" s="135" t="s">
        <v>74</v>
      </c>
      <c r="D137" s="388" t="s">
        <v>4</v>
      </c>
      <c r="E137" s="398"/>
      <c r="F137" s="398"/>
      <c r="G137" s="398"/>
      <c r="H137" s="398"/>
      <c r="I137" s="398"/>
      <c r="J137" s="398"/>
      <c r="K137" s="398"/>
      <c r="L137" s="398"/>
      <c r="M137" s="592"/>
      <c r="N137" s="119"/>
      <c r="O137" s="131"/>
      <c r="P137" s="131"/>
      <c r="Q137" s="131"/>
      <c r="R137" s="296"/>
      <c r="S137" s="296"/>
      <c r="T137" s="132"/>
      <c r="U137" s="436"/>
      <c r="V137" s="132"/>
      <c r="W137" s="280"/>
      <c r="X137" s="276"/>
      <c r="Y137" s="214"/>
      <c r="Z137" s="269">
        <f t="shared" si="36"/>
        <v>0</v>
      </c>
      <c r="AA137" s="269">
        <f t="shared" si="37"/>
        <v>0</v>
      </c>
      <c r="AB137" s="269">
        <f t="shared" si="38"/>
        <v>0</v>
      </c>
      <c r="AC137" s="269">
        <f t="shared" si="39"/>
        <v>0</v>
      </c>
      <c r="AD137" s="279"/>
      <c r="AE137" s="132"/>
      <c r="AF137" s="49"/>
      <c r="AG137" s="33"/>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33"/>
      <c r="BK137" s="33"/>
      <c r="BL137" s="33"/>
      <c r="BM137" s="29"/>
      <c r="BN137" s="29"/>
      <c r="BO137" s="29"/>
      <c r="BP137" s="29"/>
      <c r="BQ137" s="29"/>
      <c r="BR137" s="29"/>
      <c r="BS137" s="29"/>
      <c r="BT137" s="29"/>
      <c r="BU137" s="29"/>
      <c r="BV137" s="29"/>
      <c r="BW137" s="29"/>
      <c r="BX137" s="29"/>
      <c r="BY137" s="29"/>
      <c r="BZ137" s="29"/>
      <c r="CA137" s="29"/>
      <c r="CB137" s="29"/>
      <c r="CC137" s="29"/>
      <c r="CD137" s="29"/>
    </row>
    <row r="138" spans="1:82" s="16" customFormat="1" ht="18" customHeight="1" thickBot="1" x14ac:dyDescent="0.3">
      <c r="A138" s="119"/>
      <c r="B138" s="74"/>
      <c r="C138" s="137" t="s">
        <v>74</v>
      </c>
      <c r="D138" s="138" t="s">
        <v>61</v>
      </c>
      <c r="E138" s="399"/>
      <c r="F138" s="399"/>
      <c r="G138" s="399"/>
      <c r="H138" s="399"/>
      <c r="I138" s="399"/>
      <c r="J138" s="399"/>
      <c r="K138" s="399"/>
      <c r="L138" s="399"/>
      <c r="M138" s="593"/>
      <c r="N138" s="119"/>
      <c r="O138" s="131"/>
      <c r="P138" s="131"/>
      <c r="Q138" s="131"/>
      <c r="R138" s="296"/>
      <c r="S138" s="296"/>
      <c r="T138" s="132"/>
      <c r="U138" s="436"/>
      <c r="V138" s="132"/>
      <c r="W138" s="280"/>
      <c r="X138" s="276"/>
      <c r="Y138" s="214"/>
      <c r="Z138" s="269">
        <f t="shared" si="36"/>
        <v>0</v>
      </c>
      <c r="AA138" s="269">
        <f t="shared" si="37"/>
        <v>0</v>
      </c>
      <c r="AB138" s="269">
        <f t="shared" si="38"/>
        <v>0</v>
      </c>
      <c r="AC138" s="269">
        <f t="shared" si="39"/>
        <v>0</v>
      </c>
      <c r="AD138" s="279"/>
      <c r="AE138" s="132"/>
      <c r="AF138" s="49"/>
      <c r="AG138" s="33"/>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33"/>
      <c r="BK138" s="33"/>
      <c r="BL138" s="33"/>
      <c r="BM138" s="29"/>
      <c r="BN138" s="29"/>
      <c r="BO138" s="29"/>
      <c r="BP138" s="29"/>
      <c r="BQ138" s="29"/>
      <c r="BR138" s="29"/>
      <c r="BS138" s="29"/>
      <c r="BT138" s="29"/>
      <c r="BU138" s="29"/>
      <c r="BV138" s="29"/>
      <c r="BW138" s="29"/>
      <c r="BX138" s="29"/>
      <c r="BY138" s="29"/>
      <c r="BZ138" s="29"/>
      <c r="CA138" s="29"/>
      <c r="CB138" s="29"/>
      <c r="CC138" s="29"/>
      <c r="CD138" s="29"/>
    </row>
    <row r="139" spans="1:82" s="16" customFormat="1" ht="18" customHeight="1" x14ac:dyDescent="0.25">
      <c r="A139" s="119"/>
      <c r="B139" s="74"/>
      <c r="C139" s="133" t="s">
        <v>75</v>
      </c>
      <c r="D139" s="134" t="s">
        <v>3</v>
      </c>
      <c r="E139" s="397"/>
      <c r="F139" s="397"/>
      <c r="G139" s="397"/>
      <c r="H139" s="397"/>
      <c r="I139" s="397"/>
      <c r="J139" s="397"/>
      <c r="K139" s="397"/>
      <c r="L139" s="397"/>
      <c r="M139" s="591" t="str">
        <f t="shared" ref="M139" si="41">IF(AND(COUNTA(E139:L141)&gt;0,COUNTA(E139:L141)=COUNTIF(E139:L141,"NR")),"NR",IF(COUNTA(E139:L141)&gt;0,SUM(E139:L141),"-"))</f>
        <v>-</v>
      </c>
      <c r="N139" s="119"/>
      <c r="O139" s="131"/>
      <c r="P139" s="131"/>
      <c r="Q139" s="131"/>
      <c r="R139" s="296"/>
      <c r="S139" s="296"/>
      <c r="T139" s="132"/>
      <c r="U139" s="436"/>
      <c r="V139" s="132"/>
      <c r="W139" s="280"/>
      <c r="X139" s="276"/>
      <c r="Y139" s="214"/>
      <c r="Z139" s="269">
        <f t="shared" si="36"/>
        <v>0</v>
      </c>
      <c r="AA139" s="269">
        <f t="shared" si="37"/>
        <v>0</v>
      </c>
      <c r="AB139" s="269">
        <f t="shared" si="38"/>
        <v>0</v>
      </c>
      <c r="AC139" s="269">
        <f t="shared" si="39"/>
        <v>0</v>
      </c>
      <c r="AD139" s="279"/>
      <c r="AE139" s="132"/>
      <c r="AF139" s="49"/>
      <c r="AG139" s="33"/>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33"/>
      <c r="BK139" s="33"/>
      <c r="BL139" s="33"/>
      <c r="BM139" s="29"/>
      <c r="BN139" s="29"/>
      <c r="BO139" s="29"/>
      <c r="BP139" s="29"/>
      <c r="BQ139" s="29"/>
      <c r="BR139" s="29"/>
      <c r="BS139" s="29"/>
      <c r="BT139" s="29"/>
      <c r="BU139" s="29"/>
      <c r="BV139" s="29"/>
      <c r="BW139" s="29"/>
      <c r="BX139" s="29"/>
      <c r="BY139" s="29"/>
      <c r="BZ139" s="29"/>
      <c r="CA139" s="29"/>
      <c r="CB139" s="29"/>
      <c r="CC139" s="29"/>
      <c r="CD139" s="29"/>
    </row>
    <row r="140" spans="1:82" s="16" customFormat="1" ht="18" customHeight="1" x14ac:dyDescent="0.25">
      <c r="A140" s="119"/>
      <c r="B140" s="74"/>
      <c r="C140" s="135" t="s">
        <v>75</v>
      </c>
      <c r="D140" s="388" t="s">
        <v>4</v>
      </c>
      <c r="E140" s="398"/>
      <c r="F140" s="398"/>
      <c r="G140" s="398"/>
      <c r="H140" s="398"/>
      <c r="I140" s="398"/>
      <c r="J140" s="398"/>
      <c r="K140" s="398"/>
      <c r="L140" s="398"/>
      <c r="M140" s="592"/>
      <c r="N140" s="119"/>
      <c r="O140" s="131"/>
      <c r="P140" s="131"/>
      <c r="Q140" s="131"/>
      <c r="R140" s="296"/>
      <c r="S140" s="296"/>
      <c r="T140" s="132"/>
      <c r="U140" s="436"/>
      <c r="V140" s="132"/>
      <c r="W140" s="280"/>
      <c r="X140" s="276"/>
      <c r="Y140" s="214"/>
      <c r="Z140" s="269">
        <f t="shared" si="36"/>
        <v>0</v>
      </c>
      <c r="AA140" s="269">
        <f t="shared" si="37"/>
        <v>0</v>
      </c>
      <c r="AB140" s="269">
        <f t="shared" si="38"/>
        <v>0</v>
      </c>
      <c r="AC140" s="269">
        <f t="shared" si="39"/>
        <v>0</v>
      </c>
      <c r="AD140" s="279"/>
      <c r="AE140" s="132"/>
      <c r="AF140" s="49"/>
      <c r="AG140" s="33"/>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33"/>
      <c r="BK140" s="33"/>
      <c r="BL140" s="33"/>
      <c r="BM140" s="29"/>
      <c r="BN140" s="29"/>
      <c r="BO140" s="29"/>
      <c r="BP140" s="29"/>
      <c r="BQ140" s="29"/>
      <c r="BR140" s="29"/>
      <c r="BS140" s="29"/>
      <c r="BT140" s="29"/>
      <c r="BU140" s="29"/>
      <c r="BV140" s="29"/>
      <c r="BW140" s="29"/>
      <c r="BX140" s="29"/>
      <c r="BY140" s="29"/>
      <c r="BZ140" s="29"/>
      <c r="CA140" s="29"/>
      <c r="CB140" s="29"/>
      <c r="CC140" s="29"/>
      <c r="CD140" s="29"/>
    </row>
    <row r="141" spans="1:82" s="16" customFormat="1" ht="18" customHeight="1" thickBot="1" x14ac:dyDescent="0.3">
      <c r="A141" s="119"/>
      <c r="B141" s="74"/>
      <c r="C141" s="137" t="s">
        <v>75</v>
      </c>
      <c r="D141" s="138" t="s">
        <v>61</v>
      </c>
      <c r="E141" s="399"/>
      <c r="F141" s="399"/>
      <c r="G141" s="399"/>
      <c r="H141" s="399"/>
      <c r="I141" s="399"/>
      <c r="J141" s="399"/>
      <c r="K141" s="399"/>
      <c r="L141" s="399"/>
      <c r="M141" s="593"/>
      <c r="N141" s="119"/>
      <c r="O141" s="131"/>
      <c r="P141" s="131"/>
      <c r="Q141" s="131"/>
      <c r="R141" s="296"/>
      <c r="S141" s="296"/>
      <c r="T141" s="132"/>
      <c r="U141" s="436"/>
      <c r="V141" s="132"/>
      <c r="W141" s="280"/>
      <c r="X141" s="276"/>
      <c r="Y141" s="214"/>
      <c r="Z141" s="269">
        <f t="shared" si="36"/>
        <v>0</v>
      </c>
      <c r="AA141" s="269">
        <f t="shared" si="37"/>
        <v>0</v>
      </c>
      <c r="AB141" s="269">
        <f t="shared" si="38"/>
        <v>0</v>
      </c>
      <c r="AC141" s="269">
        <f t="shared" si="39"/>
        <v>0</v>
      </c>
      <c r="AD141" s="279"/>
      <c r="AE141" s="132"/>
      <c r="AF141" s="49"/>
      <c r="AG141" s="33"/>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33"/>
      <c r="BK141" s="33"/>
      <c r="BL141" s="33"/>
      <c r="BM141" s="29"/>
      <c r="BN141" s="29"/>
      <c r="BO141" s="29"/>
      <c r="BP141" s="29"/>
      <c r="BQ141" s="29"/>
      <c r="BR141" s="29"/>
      <c r="BS141" s="29"/>
      <c r="BT141" s="29"/>
      <c r="BU141" s="29"/>
      <c r="BV141" s="29"/>
      <c r="BW141" s="29"/>
      <c r="BX141" s="29"/>
      <c r="BY141" s="29"/>
      <c r="BZ141" s="29"/>
      <c r="CA141" s="29"/>
      <c r="CB141" s="29"/>
      <c r="CC141" s="29"/>
      <c r="CD141" s="29"/>
    </row>
    <row r="142" spans="1:82" s="16" customFormat="1" ht="18" customHeight="1" x14ac:dyDescent="0.25">
      <c r="A142" s="119"/>
      <c r="B142" s="74"/>
      <c r="C142" s="133" t="s">
        <v>76</v>
      </c>
      <c r="D142" s="134" t="s">
        <v>3</v>
      </c>
      <c r="E142" s="397"/>
      <c r="F142" s="397"/>
      <c r="G142" s="397"/>
      <c r="H142" s="397"/>
      <c r="I142" s="397"/>
      <c r="J142" s="397"/>
      <c r="K142" s="397"/>
      <c r="L142" s="397"/>
      <c r="M142" s="591" t="str">
        <f>IF(AND(COUNTA(E142:L144)&gt;0,COUNTA(E142:L144)=COUNTIF(E142:L144,"NR")),"NR",IF(COUNTA(E142:L144)&gt;0,SUM(E142:L144),"-"))</f>
        <v>-</v>
      </c>
      <c r="N142" s="119"/>
      <c r="O142" s="131"/>
      <c r="P142" s="131"/>
      <c r="Q142" s="131"/>
      <c r="R142" s="296"/>
      <c r="S142" s="296"/>
      <c r="T142" s="132"/>
      <c r="U142" s="436"/>
      <c r="V142" s="132"/>
      <c r="W142" s="280"/>
      <c r="X142" s="276"/>
      <c r="Y142" s="214"/>
      <c r="Z142" s="269">
        <f t="shared" si="36"/>
        <v>0</v>
      </c>
      <c r="AA142" s="269">
        <f t="shared" si="37"/>
        <v>0</v>
      </c>
      <c r="AB142" s="269">
        <f t="shared" si="38"/>
        <v>0</v>
      </c>
      <c r="AC142" s="269">
        <f t="shared" si="39"/>
        <v>0</v>
      </c>
      <c r="AD142" s="279"/>
      <c r="AE142" s="132"/>
      <c r="AF142" s="49"/>
      <c r="AG142" s="33"/>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33"/>
      <c r="BK142" s="33"/>
      <c r="BL142" s="33"/>
      <c r="BM142" s="29"/>
      <c r="BN142" s="29"/>
      <c r="BO142" s="29"/>
      <c r="BP142" s="29"/>
      <c r="BQ142" s="29"/>
      <c r="BR142" s="29"/>
      <c r="BS142" s="29"/>
      <c r="BT142" s="29"/>
      <c r="BU142" s="29"/>
      <c r="BV142" s="29"/>
      <c r="BW142" s="29"/>
      <c r="BX142" s="29"/>
      <c r="BY142" s="29"/>
      <c r="BZ142" s="29"/>
      <c r="CA142" s="29"/>
      <c r="CB142" s="29"/>
      <c r="CC142" s="29"/>
      <c r="CD142" s="29"/>
    </row>
    <row r="143" spans="1:82" s="16" customFormat="1" ht="18" customHeight="1" x14ac:dyDescent="0.25">
      <c r="A143" s="119"/>
      <c r="B143" s="74"/>
      <c r="C143" s="135" t="s">
        <v>76</v>
      </c>
      <c r="D143" s="388" t="s">
        <v>4</v>
      </c>
      <c r="E143" s="398"/>
      <c r="F143" s="398"/>
      <c r="G143" s="398"/>
      <c r="H143" s="398"/>
      <c r="I143" s="398"/>
      <c r="J143" s="398"/>
      <c r="K143" s="398"/>
      <c r="L143" s="398"/>
      <c r="M143" s="592"/>
      <c r="N143" s="119"/>
      <c r="O143" s="131"/>
      <c r="P143" s="131"/>
      <c r="Q143" s="131"/>
      <c r="R143" s="296"/>
      <c r="S143" s="296"/>
      <c r="T143" s="132"/>
      <c r="U143" s="436"/>
      <c r="V143" s="132"/>
      <c r="W143" s="280"/>
      <c r="X143" s="276"/>
      <c r="Y143" s="214"/>
      <c r="Z143" s="269">
        <f t="shared" si="36"/>
        <v>0</v>
      </c>
      <c r="AA143" s="269">
        <f t="shared" si="37"/>
        <v>0</v>
      </c>
      <c r="AB143" s="269">
        <f t="shared" si="38"/>
        <v>0</v>
      </c>
      <c r="AC143" s="269">
        <f t="shared" si="39"/>
        <v>0</v>
      </c>
      <c r="AD143" s="279"/>
      <c r="AE143" s="132"/>
      <c r="AF143" s="49"/>
      <c r="AG143" s="33"/>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33"/>
      <c r="BK143" s="33"/>
      <c r="BL143" s="33"/>
      <c r="BM143" s="29"/>
      <c r="BN143" s="29"/>
      <c r="BO143" s="29"/>
      <c r="BP143" s="29"/>
      <c r="BQ143" s="29"/>
      <c r="BR143" s="29"/>
      <c r="BS143" s="29"/>
      <c r="BT143" s="29"/>
      <c r="BU143" s="29"/>
      <c r="BV143" s="29"/>
      <c r="BW143" s="29"/>
      <c r="BX143" s="29"/>
      <c r="BY143" s="29"/>
      <c r="BZ143" s="29"/>
      <c r="CA143" s="29"/>
      <c r="CB143" s="29"/>
      <c r="CC143" s="29"/>
      <c r="CD143" s="29"/>
    </row>
    <row r="144" spans="1:82" s="16" customFormat="1" ht="18" customHeight="1" thickBot="1" x14ac:dyDescent="0.3">
      <c r="A144" s="119"/>
      <c r="B144" s="74"/>
      <c r="C144" s="137" t="s">
        <v>76</v>
      </c>
      <c r="D144" s="138" t="s">
        <v>61</v>
      </c>
      <c r="E144" s="399"/>
      <c r="F144" s="399"/>
      <c r="G144" s="399"/>
      <c r="H144" s="399"/>
      <c r="I144" s="399"/>
      <c r="J144" s="399"/>
      <c r="K144" s="399"/>
      <c r="L144" s="399"/>
      <c r="M144" s="593"/>
      <c r="N144" s="119"/>
      <c r="O144" s="131"/>
      <c r="P144" s="131"/>
      <c r="Q144" s="131"/>
      <c r="R144" s="296"/>
      <c r="S144" s="296"/>
      <c r="T144" s="132"/>
      <c r="U144" s="436"/>
      <c r="V144" s="132"/>
      <c r="W144" s="280"/>
      <c r="X144" s="276"/>
      <c r="Y144" s="214"/>
      <c r="Z144" s="269">
        <f t="shared" si="36"/>
        <v>0</v>
      </c>
      <c r="AA144" s="269">
        <f t="shared" si="37"/>
        <v>0</v>
      </c>
      <c r="AB144" s="269">
        <f t="shared" si="38"/>
        <v>0</v>
      </c>
      <c r="AC144" s="269">
        <f t="shared" si="39"/>
        <v>0</v>
      </c>
      <c r="AD144" s="279"/>
      <c r="AE144" s="132"/>
      <c r="AF144" s="49"/>
      <c r="AG144" s="33"/>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33"/>
      <c r="BK144" s="33"/>
      <c r="BL144" s="33"/>
      <c r="BM144" s="29"/>
      <c r="BN144" s="29"/>
      <c r="BO144" s="29"/>
      <c r="BP144" s="29"/>
      <c r="BQ144" s="29"/>
      <c r="BR144" s="29"/>
      <c r="BS144" s="29"/>
      <c r="BT144" s="29"/>
      <c r="BU144" s="29"/>
      <c r="BV144" s="29"/>
      <c r="BW144" s="29"/>
      <c r="BX144" s="29"/>
      <c r="BY144" s="29"/>
      <c r="BZ144" s="29"/>
      <c r="CA144" s="29"/>
      <c r="CB144" s="29"/>
      <c r="CC144" s="29"/>
      <c r="CD144" s="29"/>
    </row>
    <row r="145" spans="1:82" s="29" customFormat="1" x14ac:dyDescent="0.25">
      <c r="A145" s="108"/>
      <c r="B145" s="91"/>
      <c r="C145" s="139"/>
      <c r="D145" s="122"/>
      <c r="E145" s="122"/>
      <c r="F145" s="122"/>
      <c r="G145" s="122"/>
      <c r="H145" s="140"/>
      <c r="I145" s="140"/>
      <c r="J145" s="140"/>
      <c r="K145" s="140"/>
      <c r="L145" s="140"/>
      <c r="M145" s="140"/>
      <c r="N145" s="131"/>
      <c r="O145" s="131"/>
      <c r="P145" s="131"/>
      <c r="Q145" s="131"/>
      <c r="R145" s="296"/>
      <c r="S145" s="296"/>
      <c r="T145" s="132"/>
      <c r="U145" s="436"/>
      <c r="V145" s="132"/>
      <c r="W145" s="280"/>
      <c r="X145" s="276"/>
      <c r="Y145" s="214"/>
      <c r="Z145" s="269">
        <f t="shared" si="36"/>
        <v>0</v>
      </c>
      <c r="AA145" s="269">
        <f t="shared" si="37"/>
        <v>0</v>
      </c>
      <c r="AB145" s="269">
        <f t="shared" si="38"/>
        <v>0</v>
      </c>
      <c r="AC145" s="269">
        <f t="shared" si="39"/>
        <v>0</v>
      </c>
      <c r="AD145" s="279"/>
      <c r="AE145" s="132"/>
      <c r="AF145" s="49"/>
      <c r="AG145" s="33"/>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33"/>
      <c r="BK145" s="33"/>
      <c r="BL145" s="33"/>
    </row>
    <row r="146" spans="1:82" s="28" customFormat="1" x14ac:dyDescent="0.25">
      <c r="A146" s="103"/>
      <c r="B146" s="74"/>
      <c r="C146" s="103"/>
      <c r="D146" s="121"/>
      <c r="E146" s="105"/>
      <c r="F146" s="105"/>
      <c r="G146" s="105"/>
      <c r="H146" s="106"/>
      <c r="I146" s="106"/>
      <c r="J146" s="103"/>
      <c r="K146" s="106"/>
      <c r="L146" s="106"/>
      <c r="M146" s="106"/>
      <c r="N146" s="104"/>
      <c r="O146" s="104"/>
      <c r="P146" s="104"/>
      <c r="Q146" s="104"/>
      <c r="R146" s="306"/>
      <c r="S146" s="306"/>
      <c r="T146" s="106"/>
      <c r="U146" s="104"/>
      <c r="V146" s="106"/>
      <c r="W146" s="270"/>
      <c r="X146" s="274"/>
      <c r="Y146" s="406"/>
      <c r="Z146" s="269">
        <f t="shared" si="36"/>
        <v>0</v>
      </c>
      <c r="AA146" s="269">
        <f t="shared" si="37"/>
        <v>0</v>
      </c>
      <c r="AB146" s="269">
        <f t="shared" si="38"/>
        <v>0</v>
      </c>
      <c r="AC146" s="269">
        <f t="shared" si="39"/>
        <v>0</v>
      </c>
      <c r="AD146" s="275"/>
      <c r="AE146" s="106"/>
      <c r="AF146" s="44"/>
      <c r="AG146" s="7"/>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7"/>
      <c r="BK146" s="7"/>
      <c r="BL146" s="7"/>
      <c r="BM146" s="7"/>
      <c r="BN146" s="7"/>
      <c r="BO146" s="7"/>
      <c r="BP146" s="7"/>
      <c r="BQ146" s="7"/>
      <c r="BR146" s="7"/>
      <c r="BS146" s="7"/>
      <c r="BT146" s="7"/>
      <c r="BU146" s="7"/>
      <c r="BV146" s="7"/>
      <c r="BW146" s="7"/>
      <c r="BX146" s="7"/>
      <c r="BY146" s="7"/>
      <c r="BZ146" s="7"/>
      <c r="CA146" s="7"/>
      <c r="CB146" s="7"/>
      <c r="CC146" s="7"/>
      <c r="CD146" s="7"/>
    </row>
    <row r="147" spans="1:82" s="28" customFormat="1" ht="18.75" x14ac:dyDescent="0.25">
      <c r="A147" s="103"/>
      <c r="B147" s="74"/>
      <c r="C147" s="583" t="s">
        <v>200</v>
      </c>
      <c r="D147" s="584"/>
      <c r="E147" s="584"/>
      <c r="F147" s="584"/>
      <c r="G147" s="584"/>
      <c r="H147" s="584"/>
      <c r="I147" s="584"/>
      <c r="J147" s="584"/>
      <c r="K147" s="584"/>
      <c r="L147" s="584"/>
      <c r="M147" s="585"/>
      <c r="N147" s="104"/>
      <c r="O147" s="104"/>
      <c r="P147" s="104"/>
      <c r="Q147" s="104"/>
      <c r="R147" s="306"/>
      <c r="S147" s="306"/>
      <c r="T147" s="106"/>
      <c r="U147" s="104"/>
      <c r="V147" s="106"/>
      <c r="W147" s="270"/>
      <c r="X147" s="274"/>
      <c r="Y147" s="406"/>
      <c r="Z147" s="269">
        <f t="shared" si="36"/>
        <v>0</v>
      </c>
      <c r="AA147" s="269">
        <f t="shared" si="37"/>
        <v>0</v>
      </c>
      <c r="AB147" s="269">
        <f t="shared" si="38"/>
        <v>0</v>
      </c>
      <c r="AC147" s="269">
        <f t="shared" si="39"/>
        <v>0</v>
      </c>
      <c r="AD147" s="275"/>
      <c r="AE147" s="106"/>
      <c r="AF147" s="44"/>
      <c r="AG147" s="7"/>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7"/>
      <c r="BK147" s="7"/>
      <c r="BL147" s="7"/>
      <c r="BM147" s="7"/>
      <c r="BN147" s="7"/>
      <c r="BO147" s="7"/>
      <c r="BP147" s="7"/>
      <c r="BQ147" s="7"/>
      <c r="BR147" s="7"/>
      <c r="BS147" s="7"/>
      <c r="BT147" s="7"/>
      <c r="BU147" s="7"/>
      <c r="BV147" s="7"/>
      <c r="BW147" s="7"/>
      <c r="BX147" s="7"/>
      <c r="BY147" s="7"/>
      <c r="BZ147" s="7"/>
      <c r="CA147" s="7"/>
      <c r="CB147" s="7"/>
      <c r="CC147" s="7"/>
      <c r="CD147" s="7"/>
    </row>
    <row r="148" spans="1:82" s="16" customFormat="1" ht="16.5" thickBot="1" x14ac:dyDescent="0.3">
      <c r="A148" s="119"/>
      <c r="B148" s="74"/>
      <c r="C148" s="120"/>
      <c r="D148" s="121"/>
      <c r="E148" s="121"/>
      <c r="F148" s="121"/>
      <c r="G148" s="121"/>
      <c r="H148" s="122"/>
      <c r="I148" s="122"/>
      <c r="J148" s="122"/>
      <c r="K148" s="122"/>
      <c r="L148" s="122"/>
      <c r="M148" s="122"/>
      <c r="N148" s="131"/>
      <c r="O148" s="104"/>
      <c r="P148" s="104"/>
      <c r="Q148" s="123"/>
      <c r="R148" s="296"/>
      <c r="S148" s="296"/>
      <c r="T148" s="124"/>
      <c r="U148" s="435"/>
      <c r="V148" s="124"/>
      <c r="W148" s="276"/>
      <c r="X148" s="276"/>
      <c r="Y148" s="214"/>
      <c r="Z148" s="269">
        <f t="shared" si="36"/>
        <v>0</v>
      </c>
      <c r="AA148" s="269">
        <f t="shared" si="37"/>
        <v>0</v>
      </c>
      <c r="AB148" s="269">
        <f t="shared" si="38"/>
        <v>0</v>
      </c>
      <c r="AC148" s="269">
        <f t="shared" si="39"/>
        <v>0</v>
      </c>
      <c r="AD148" s="277"/>
      <c r="AE148" s="124"/>
      <c r="AF148" s="46"/>
      <c r="AG148" s="33"/>
      <c r="AH148" s="47"/>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33"/>
      <c r="BK148" s="33"/>
      <c r="BL148" s="33"/>
      <c r="BM148" s="29"/>
      <c r="BN148" s="29"/>
      <c r="BO148" s="29"/>
      <c r="BP148" s="29"/>
      <c r="BQ148" s="29"/>
      <c r="BR148" s="29"/>
      <c r="BS148" s="29"/>
      <c r="BT148" s="29"/>
      <c r="BU148" s="29"/>
      <c r="BV148" s="29"/>
      <c r="BW148" s="29"/>
      <c r="BX148" s="29"/>
      <c r="BY148" s="29"/>
      <c r="BZ148" s="29"/>
      <c r="CA148" s="29"/>
      <c r="CB148" s="29"/>
      <c r="CC148" s="29"/>
      <c r="CD148" s="29"/>
    </row>
    <row r="149" spans="1:82" s="16" customFormat="1" ht="33" customHeight="1" thickBot="1" x14ac:dyDescent="0.3">
      <c r="A149" s="119"/>
      <c r="B149" s="74"/>
      <c r="C149" s="125" t="s">
        <v>123</v>
      </c>
      <c r="D149" s="126" t="s">
        <v>120</v>
      </c>
      <c r="E149" s="127" t="s">
        <v>63</v>
      </c>
      <c r="F149" s="128" t="s">
        <v>32</v>
      </c>
      <c r="G149" s="128" t="s">
        <v>129</v>
      </c>
      <c r="H149" s="128" t="s">
        <v>7</v>
      </c>
      <c r="I149" s="128" t="s">
        <v>2</v>
      </c>
      <c r="J149" s="128" t="s">
        <v>36</v>
      </c>
      <c r="K149" s="128" t="s">
        <v>62</v>
      </c>
      <c r="L149" s="129" t="s">
        <v>87</v>
      </c>
      <c r="M149" s="130" t="s">
        <v>80</v>
      </c>
      <c r="N149" s="119"/>
      <c r="O149" s="131"/>
      <c r="P149" s="131"/>
      <c r="Q149" s="131"/>
      <c r="R149" s="296">
        <f>COUNTA(E150:L185)</f>
        <v>0</v>
      </c>
      <c r="S149" s="308">
        <v>288</v>
      </c>
      <c r="T149" s="132"/>
      <c r="U149" s="436"/>
      <c r="V149" s="132"/>
      <c r="W149" s="278" t="s">
        <v>189</v>
      </c>
      <c r="X149" s="278" t="s">
        <v>190</v>
      </c>
      <c r="Y149" s="407" t="str">
        <f>IF(X150&gt;0,"Explication(s) sur le(s) NR et autre(s) remarque(s)/commentaire(s)","Remarque(s)/Commentaire(s)")</f>
        <v>Remarque(s)/Commentaire(s)</v>
      </c>
      <c r="Z149" s="269">
        <f t="shared" si="36"/>
        <v>0</v>
      </c>
      <c r="AA149" s="269">
        <f t="shared" si="37"/>
        <v>1</v>
      </c>
      <c r="AB149" s="269">
        <f t="shared" si="38"/>
        <v>0</v>
      </c>
      <c r="AC149" s="269">
        <f t="shared" si="39"/>
        <v>0</v>
      </c>
      <c r="AD149" s="279"/>
      <c r="AE149" s="132"/>
      <c r="AF149" s="49"/>
      <c r="AG149" s="33"/>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33"/>
      <c r="BK149" s="33"/>
      <c r="BL149" s="33"/>
      <c r="BM149" s="29"/>
      <c r="BN149" s="29"/>
      <c r="BO149" s="29"/>
      <c r="BP149" s="29"/>
      <c r="BQ149" s="29"/>
      <c r="BR149" s="29"/>
      <c r="BS149" s="29"/>
      <c r="BT149" s="29"/>
      <c r="BU149" s="29"/>
      <c r="BV149" s="29"/>
      <c r="BW149" s="29"/>
      <c r="BX149" s="29"/>
      <c r="BY149" s="29"/>
      <c r="BZ149" s="29"/>
      <c r="CA149" s="29"/>
      <c r="CB149" s="29"/>
      <c r="CC149" s="29"/>
      <c r="CD149" s="29"/>
    </row>
    <row r="150" spans="1:82" s="16" customFormat="1" ht="18" customHeight="1" x14ac:dyDescent="0.25">
      <c r="A150" s="119"/>
      <c r="B150" s="74"/>
      <c r="C150" s="133" t="s">
        <v>65</v>
      </c>
      <c r="D150" s="134" t="s">
        <v>3</v>
      </c>
      <c r="E150" s="397"/>
      <c r="F150" s="397"/>
      <c r="G150" s="397"/>
      <c r="H150" s="397"/>
      <c r="I150" s="397"/>
      <c r="J150" s="397"/>
      <c r="K150" s="397"/>
      <c r="L150" s="397"/>
      <c r="M150" s="591" t="str">
        <f>IF(AND(COUNTA(E150:L152)&gt;0,COUNTA(E150:L152)=COUNTIF(E150:L152,"NR")),"NR",IF(COUNTA(E150:L152)&gt;0,SUM(E150:L152),"-"))</f>
        <v>-</v>
      </c>
      <c r="N150" s="119"/>
      <c r="O150" s="131"/>
      <c r="P150" s="131"/>
      <c r="Q150" s="131"/>
      <c r="R150" s="296"/>
      <c r="S150" s="296"/>
      <c r="T150" s="132"/>
      <c r="U150" s="436"/>
      <c r="V150" s="132"/>
      <c r="W150" s="517" t="s">
        <v>209</v>
      </c>
      <c r="X150" s="517">
        <f>COUNTIF(E150:L185,"NR")</f>
        <v>0</v>
      </c>
      <c r="Y150" s="542"/>
      <c r="Z150" s="269">
        <f t="shared" si="36"/>
        <v>0</v>
      </c>
      <c r="AA150" s="269">
        <f t="shared" si="37"/>
        <v>0</v>
      </c>
      <c r="AB150" s="269">
        <f t="shared" si="38"/>
        <v>0</v>
      </c>
      <c r="AC150" s="269">
        <f t="shared" si="39"/>
        <v>0</v>
      </c>
      <c r="AD150" s="279"/>
      <c r="AE150" s="132"/>
      <c r="AF150" s="49"/>
      <c r="AG150" s="33"/>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33"/>
      <c r="BK150" s="33"/>
      <c r="BL150" s="33"/>
      <c r="BM150" s="29"/>
      <c r="BN150" s="29"/>
      <c r="BO150" s="29"/>
      <c r="BP150" s="29"/>
      <c r="BQ150" s="29"/>
      <c r="BR150" s="29"/>
      <c r="BS150" s="29"/>
      <c r="BT150" s="29"/>
      <c r="BU150" s="29"/>
      <c r="BV150" s="29"/>
      <c r="BW150" s="29"/>
      <c r="BX150" s="29"/>
      <c r="BY150" s="29"/>
      <c r="BZ150" s="29"/>
      <c r="CA150" s="29"/>
      <c r="CB150" s="29"/>
      <c r="CC150" s="29"/>
      <c r="CD150" s="29"/>
    </row>
    <row r="151" spans="1:82" s="16" customFormat="1" ht="18" customHeight="1" x14ac:dyDescent="0.25">
      <c r="A151" s="119"/>
      <c r="B151" s="74"/>
      <c r="C151" s="135" t="s">
        <v>65</v>
      </c>
      <c r="D151" s="388" t="s">
        <v>4</v>
      </c>
      <c r="E151" s="398"/>
      <c r="F151" s="398"/>
      <c r="G151" s="398"/>
      <c r="H151" s="398"/>
      <c r="I151" s="398"/>
      <c r="J151" s="398"/>
      <c r="K151" s="398"/>
      <c r="L151" s="398"/>
      <c r="M151" s="592"/>
      <c r="N151" s="119"/>
      <c r="O151" s="108"/>
      <c r="P151" s="108"/>
      <c r="Q151" s="108"/>
      <c r="R151" s="306"/>
      <c r="S151" s="306"/>
      <c r="T151" s="136"/>
      <c r="U151" s="433"/>
      <c r="V151" s="136"/>
      <c r="W151" s="518"/>
      <c r="X151" s="518"/>
      <c r="Y151" s="543"/>
      <c r="Z151" s="269">
        <f t="shared" si="36"/>
        <v>0</v>
      </c>
      <c r="AA151" s="269">
        <f t="shared" si="37"/>
        <v>0</v>
      </c>
      <c r="AB151" s="269">
        <f t="shared" si="38"/>
        <v>0</v>
      </c>
      <c r="AC151" s="269">
        <f t="shared" si="39"/>
        <v>0</v>
      </c>
      <c r="AE151" s="136"/>
      <c r="AF151" s="50"/>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29"/>
      <c r="BN151" s="29"/>
      <c r="BO151" s="29"/>
      <c r="BP151" s="29"/>
      <c r="BQ151" s="29"/>
      <c r="BR151" s="29"/>
      <c r="BS151" s="29"/>
      <c r="BT151" s="29"/>
      <c r="BU151" s="29"/>
      <c r="BV151" s="29"/>
      <c r="BW151" s="29"/>
      <c r="BX151" s="29"/>
      <c r="BY151" s="29"/>
      <c r="BZ151" s="29"/>
      <c r="CA151" s="29"/>
      <c r="CB151" s="29"/>
      <c r="CC151" s="29"/>
      <c r="CD151" s="29"/>
    </row>
    <row r="152" spans="1:82" s="16" customFormat="1" ht="18" customHeight="1" thickBot="1" x14ac:dyDescent="0.3">
      <c r="A152" s="119"/>
      <c r="B152" s="74"/>
      <c r="C152" s="137" t="s">
        <v>65</v>
      </c>
      <c r="D152" s="138" t="s">
        <v>61</v>
      </c>
      <c r="E152" s="399"/>
      <c r="F152" s="399"/>
      <c r="G152" s="399"/>
      <c r="H152" s="399"/>
      <c r="I152" s="399"/>
      <c r="J152" s="399"/>
      <c r="K152" s="399"/>
      <c r="L152" s="399"/>
      <c r="M152" s="593"/>
      <c r="N152" s="119"/>
      <c r="O152" s="131"/>
      <c r="P152" s="131"/>
      <c r="Q152" s="131"/>
      <c r="R152" s="296"/>
      <c r="S152" s="296"/>
      <c r="T152" s="132"/>
      <c r="U152" s="436"/>
      <c r="V152" s="132"/>
      <c r="W152" s="519"/>
      <c r="X152" s="519"/>
      <c r="Y152" s="544"/>
      <c r="Z152" s="269">
        <f t="shared" si="36"/>
        <v>0</v>
      </c>
      <c r="AA152" s="269">
        <f t="shared" si="37"/>
        <v>0</v>
      </c>
      <c r="AB152" s="269">
        <f t="shared" si="38"/>
        <v>0</v>
      </c>
      <c r="AC152" s="269">
        <f t="shared" si="39"/>
        <v>0</v>
      </c>
      <c r="AD152" s="279"/>
      <c r="AE152" s="132"/>
      <c r="AF152" s="49"/>
      <c r="AG152" s="33"/>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33"/>
      <c r="BK152" s="33"/>
      <c r="BL152" s="33"/>
      <c r="BM152" s="29"/>
      <c r="BN152" s="29"/>
      <c r="BO152" s="29"/>
      <c r="BP152" s="29"/>
      <c r="BQ152" s="29"/>
      <c r="BR152" s="29"/>
      <c r="BS152" s="29"/>
      <c r="BT152" s="29"/>
      <c r="BU152" s="29"/>
      <c r="BV152" s="29"/>
      <c r="BW152" s="29"/>
      <c r="BX152" s="29"/>
      <c r="BY152" s="29"/>
      <c r="BZ152" s="29"/>
      <c r="CA152" s="29"/>
      <c r="CB152" s="29"/>
      <c r="CC152" s="29"/>
      <c r="CD152" s="29"/>
    </row>
    <row r="153" spans="1:82" s="16" customFormat="1" ht="18" customHeight="1" x14ac:dyDescent="0.25">
      <c r="A153" s="119"/>
      <c r="B153" s="74"/>
      <c r="C153" s="133" t="s">
        <v>66</v>
      </c>
      <c r="D153" s="134" t="s">
        <v>3</v>
      </c>
      <c r="E153" s="397"/>
      <c r="F153" s="397"/>
      <c r="G153" s="397"/>
      <c r="H153" s="397"/>
      <c r="I153" s="397"/>
      <c r="J153" s="397"/>
      <c r="K153" s="397"/>
      <c r="L153" s="397"/>
      <c r="M153" s="591" t="str">
        <f t="shared" ref="M153" si="42">IF(AND(COUNTA(E153:L155)&gt;0,COUNTA(E153:L155)=COUNTIF(E153:L155,"NR")),"NR",IF(COUNTA(E153:L155)&gt;0,SUM(E153:L155),"-"))</f>
        <v>-</v>
      </c>
      <c r="N153" s="119"/>
      <c r="O153" s="131"/>
      <c r="P153" s="131"/>
      <c r="Q153" s="131"/>
      <c r="R153" s="296"/>
      <c r="S153" s="296"/>
      <c r="T153" s="132"/>
      <c r="U153" s="436"/>
      <c r="V153" s="132"/>
      <c r="W153" s="280"/>
      <c r="X153" s="276"/>
      <c r="Y153" s="214"/>
      <c r="Z153" s="269">
        <f t="shared" si="36"/>
        <v>0</v>
      </c>
      <c r="AA153" s="269">
        <f t="shared" si="37"/>
        <v>0</v>
      </c>
      <c r="AB153" s="269">
        <f t="shared" si="38"/>
        <v>0</v>
      </c>
      <c r="AC153" s="269">
        <f t="shared" si="39"/>
        <v>0</v>
      </c>
      <c r="AD153" s="279"/>
      <c r="AE153" s="132"/>
      <c r="AF153" s="49"/>
      <c r="AG153" s="33"/>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33"/>
      <c r="BK153" s="33"/>
      <c r="BL153" s="33"/>
      <c r="BM153" s="29"/>
      <c r="BN153" s="29"/>
      <c r="BO153" s="29"/>
      <c r="BP153" s="29"/>
      <c r="BQ153" s="29"/>
      <c r="BR153" s="29"/>
      <c r="BS153" s="29"/>
      <c r="BT153" s="29"/>
      <c r="BU153" s="29"/>
      <c r="BV153" s="29"/>
      <c r="BW153" s="29"/>
      <c r="BX153" s="29"/>
      <c r="BY153" s="29"/>
      <c r="BZ153" s="29"/>
      <c r="CA153" s="29"/>
      <c r="CB153" s="29"/>
      <c r="CC153" s="29"/>
      <c r="CD153" s="29"/>
    </row>
    <row r="154" spans="1:82" s="16" customFormat="1" ht="18" customHeight="1" x14ac:dyDescent="0.25">
      <c r="A154" s="119"/>
      <c r="B154" s="74"/>
      <c r="C154" s="135" t="s">
        <v>66</v>
      </c>
      <c r="D154" s="388" t="s">
        <v>4</v>
      </c>
      <c r="E154" s="398"/>
      <c r="F154" s="398"/>
      <c r="G154" s="398"/>
      <c r="H154" s="398"/>
      <c r="I154" s="398"/>
      <c r="J154" s="398"/>
      <c r="K154" s="398"/>
      <c r="L154" s="398"/>
      <c r="M154" s="592"/>
      <c r="N154" s="119"/>
      <c r="O154" s="131"/>
      <c r="P154" s="131"/>
      <c r="Q154" s="131"/>
      <c r="R154" s="296"/>
      <c r="S154" s="296"/>
      <c r="T154" s="132"/>
      <c r="U154" s="436"/>
      <c r="V154" s="132"/>
      <c r="W154" s="280"/>
      <c r="X154" s="276"/>
      <c r="Y154" s="214"/>
      <c r="Z154" s="269">
        <f t="shared" si="36"/>
        <v>0</v>
      </c>
      <c r="AA154" s="269">
        <f t="shared" si="37"/>
        <v>0</v>
      </c>
      <c r="AB154" s="269">
        <f t="shared" si="38"/>
        <v>0</v>
      </c>
      <c r="AC154" s="269">
        <f t="shared" si="39"/>
        <v>0</v>
      </c>
      <c r="AD154" s="279"/>
      <c r="AE154" s="132"/>
      <c r="AF154" s="49"/>
      <c r="AG154" s="33"/>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33"/>
      <c r="BK154" s="33"/>
      <c r="BL154" s="33"/>
      <c r="BM154" s="29"/>
      <c r="BN154" s="29"/>
      <c r="BO154" s="29"/>
      <c r="BP154" s="29"/>
      <c r="BQ154" s="29"/>
      <c r="BR154" s="29"/>
      <c r="BS154" s="29"/>
      <c r="BT154" s="29"/>
      <c r="BU154" s="29"/>
      <c r="BV154" s="29"/>
      <c r="BW154" s="29"/>
      <c r="BX154" s="29"/>
      <c r="BY154" s="29"/>
      <c r="BZ154" s="29"/>
      <c r="CA154" s="29"/>
      <c r="CB154" s="29"/>
      <c r="CC154" s="29"/>
      <c r="CD154" s="29"/>
    </row>
    <row r="155" spans="1:82" s="16" customFormat="1" ht="18" customHeight="1" thickBot="1" x14ac:dyDescent="0.3">
      <c r="A155" s="119"/>
      <c r="B155" s="74"/>
      <c r="C155" s="137" t="s">
        <v>66</v>
      </c>
      <c r="D155" s="138" t="s">
        <v>61</v>
      </c>
      <c r="E155" s="399"/>
      <c r="F155" s="399"/>
      <c r="G155" s="399"/>
      <c r="H155" s="399"/>
      <c r="I155" s="399"/>
      <c r="J155" s="399"/>
      <c r="K155" s="399"/>
      <c r="L155" s="399"/>
      <c r="M155" s="593"/>
      <c r="N155" s="119"/>
      <c r="O155" s="131"/>
      <c r="P155" s="131"/>
      <c r="Q155" s="131"/>
      <c r="R155" s="296"/>
      <c r="S155" s="296"/>
      <c r="T155" s="132"/>
      <c r="U155" s="436"/>
      <c r="V155" s="132"/>
      <c r="W155" s="280"/>
      <c r="X155" s="276"/>
      <c r="Y155" s="214"/>
      <c r="Z155" s="269">
        <f t="shared" si="36"/>
        <v>0</v>
      </c>
      <c r="AA155" s="269">
        <f t="shared" si="37"/>
        <v>0</v>
      </c>
      <c r="AB155" s="269">
        <f t="shared" si="38"/>
        <v>0</v>
      </c>
      <c r="AC155" s="269">
        <f t="shared" si="39"/>
        <v>0</v>
      </c>
      <c r="AD155" s="279"/>
      <c r="AE155" s="132"/>
      <c r="AF155" s="49"/>
      <c r="AG155" s="33"/>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33"/>
      <c r="BK155" s="33"/>
      <c r="BL155" s="33"/>
      <c r="BM155" s="29"/>
      <c r="BN155" s="29"/>
      <c r="BO155" s="29"/>
      <c r="BP155" s="29"/>
      <c r="BQ155" s="29"/>
      <c r="BR155" s="29"/>
      <c r="BS155" s="29"/>
      <c r="BT155" s="29"/>
      <c r="BU155" s="29"/>
      <c r="BV155" s="29"/>
      <c r="BW155" s="29"/>
      <c r="BX155" s="29"/>
      <c r="BY155" s="29"/>
      <c r="BZ155" s="29"/>
      <c r="CA155" s="29"/>
      <c r="CB155" s="29"/>
      <c r="CC155" s="29"/>
      <c r="CD155" s="29"/>
    </row>
    <row r="156" spans="1:82" s="16" customFormat="1" ht="18" customHeight="1" x14ac:dyDescent="0.25">
      <c r="A156" s="119"/>
      <c r="B156" s="74"/>
      <c r="C156" s="133" t="s">
        <v>67</v>
      </c>
      <c r="D156" s="134" t="s">
        <v>3</v>
      </c>
      <c r="E156" s="397"/>
      <c r="F156" s="397"/>
      <c r="G156" s="397"/>
      <c r="H156" s="397"/>
      <c r="I156" s="397"/>
      <c r="J156" s="397"/>
      <c r="K156" s="397"/>
      <c r="L156" s="397"/>
      <c r="M156" s="591" t="str">
        <f t="shared" ref="M156" si="43">IF(AND(COUNTA(E156:L158)&gt;0,COUNTA(E156:L158)=COUNTIF(E156:L158,"NR")),"NR",IF(COUNTA(E156:L158)&gt;0,SUM(E156:L158),"-"))</f>
        <v>-</v>
      </c>
      <c r="N156" s="119"/>
      <c r="O156" s="131"/>
      <c r="P156" s="131"/>
      <c r="Q156" s="131"/>
      <c r="R156" s="296"/>
      <c r="S156" s="296"/>
      <c r="T156" s="132"/>
      <c r="U156" s="436"/>
      <c r="V156" s="132"/>
      <c r="W156" s="280"/>
      <c r="X156" s="276"/>
      <c r="Y156" s="214"/>
      <c r="Z156" s="269">
        <f t="shared" si="36"/>
        <v>0</v>
      </c>
      <c r="AA156" s="269">
        <f t="shared" si="37"/>
        <v>0</v>
      </c>
      <c r="AB156" s="269">
        <f t="shared" si="38"/>
        <v>0</v>
      </c>
      <c r="AC156" s="269">
        <f t="shared" si="39"/>
        <v>0</v>
      </c>
      <c r="AD156" s="279"/>
      <c r="AE156" s="132"/>
      <c r="AF156" s="49"/>
      <c r="AG156" s="33"/>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33"/>
      <c r="BK156" s="33"/>
      <c r="BL156" s="33"/>
      <c r="BM156" s="29"/>
      <c r="BN156" s="29"/>
      <c r="BO156" s="29"/>
      <c r="BP156" s="29"/>
      <c r="BQ156" s="29"/>
      <c r="BR156" s="29"/>
      <c r="BS156" s="29"/>
      <c r="BT156" s="29"/>
      <c r="BU156" s="29"/>
      <c r="BV156" s="29"/>
      <c r="BW156" s="29"/>
      <c r="BX156" s="29"/>
      <c r="BY156" s="29"/>
      <c r="BZ156" s="29"/>
      <c r="CA156" s="29"/>
      <c r="CB156" s="29"/>
      <c r="CC156" s="29"/>
      <c r="CD156" s="29"/>
    </row>
    <row r="157" spans="1:82" s="16" customFormat="1" ht="18" customHeight="1" x14ac:dyDescent="0.25">
      <c r="A157" s="119"/>
      <c r="B157" s="74"/>
      <c r="C157" s="135" t="s">
        <v>67</v>
      </c>
      <c r="D157" s="388" t="s">
        <v>4</v>
      </c>
      <c r="E157" s="398"/>
      <c r="F157" s="398"/>
      <c r="G157" s="398"/>
      <c r="H157" s="398"/>
      <c r="I157" s="398"/>
      <c r="J157" s="398"/>
      <c r="K157" s="398"/>
      <c r="L157" s="398"/>
      <c r="M157" s="592"/>
      <c r="N157" s="119"/>
      <c r="O157" s="131"/>
      <c r="P157" s="131"/>
      <c r="Q157" s="131"/>
      <c r="R157" s="296"/>
      <c r="S157" s="296"/>
      <c r="T157" s="132"/>
      <c r="U157" s="436"/>
      <c r="V157" s="132"/>
      <c r="W157" s="280"/>
      <c r="X157" s="276"/>
      <c r="Y157" s="214"/>
      <c r="Z157" s="269">
        <f t="shared" si="36"/>
        <v>0</v>
      </c>
      <c r="AA157" s="269">
        <f t="shared" si="37"/>
        <v>0</v>
      </c>
      <c r="AB157" s="269">
        <f t="shared" si="38"/>
        <v>0</v>
      </c>
      <c r="AC157" s="269">
        <f t="shared" si="39"/>
        <v>0</v>
      </c>
      <c r="AD157" s="279"/>
      <c r="AE157" s="132"/>
      <c r="AF157" s="49"/>
      <c r="AG157" s="33"/>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33"/>
      <c r="BK157" s="33"/>
      <c r="BL157" s="33"/>
      <c r="BM157" s="29"/>
      <c r="BN157" s="29"/>
      <c r="BO157" s="29"/>
      <c r="BP157" s="29"/>
      <c r="BQ157" s="29"/>
      <c r="BR157" s="29"/>
      <c r="BS157" s="29"/>
      <c r="BT157" s="29"/>
      <c r="BU157" s="29"/>
      <c r="BV157" s="29"/>
      <c r="BW157" s="29"/>
      <c r="BX157" s="29"/>
      <c r="BY157" s="29"/>
      <c r="BZ157" s="29"/>
      <c r="CA157" s="29"/>
      <c r="CB157" s="29"/>
      <c r="CC157" s="29"/>
      <c r="CD157" s="29"/>
    </row>
    <row r="158" spans="1:82" s="16" customFormat="1" ht="18" customHeight="1" thickBot="1" x14ac:dyDescent="0.3">
      <c r="A158" s="119"/>
      <c r="B158" s="74"/>
      <c r="C158" s="137" t="s">
        <v>67</v>
      </c>
      <c r="D158" s="138" t="s">
        <v>61</v>
      </c>
      <c r="E158" s="399"/>
      <c r="F158" s="399"/>
      <c r="G158" s="399"/>
      <c r="H158" s="399"/>
      <c r="I158" s="399"/>
      <c r="J158" s="399"/>
      <c r="K158" s="399"/>
      <c r="L158" s="399"/>
      <c r="M158" s="593"/>
      <c r="N158" s="119"/>
      <c r="O158" s="131"/>
      <c r="P158" s="131"/>
      <c r="Q158" s="131"/>
      <c r="R158" s="296"/>
      <c r="S158" s="296"/>
      <c r="T158" s="132"/>
      <c r="U158" s="436"/>
      <c r="V158" s="132"/>
      <c r="W158" s="280"/>
      <c r="X158" s="276"/>
      <c r="Y158" s="214"/>
      <c r="Z158" s="269">
        <f t="shared" si="36"/>
        <v>0</v>
      </c>
      <c r="AA158" s="269">
        <f t="shared" si="37"/>
        <v>0</v>
      </c>
      <c r="AB158" s="269">
        <f t="shared" si="38"/>
        <v>0</v>
      </c>
      <c r="AC158" s="269">
        <f t="shared" si="39"/>
        <v>0</v>
      </c>
      <c r="AD158" s="279"/>
      <c r="AE158" s="132"/>
      <c r="AF158" s="49"/>
      <c r="AG158" s="33"/>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33"/>
      <c r="BK158" s="33"/>
    </row>
    <row r="159" spans="1:82" s="16" customFormat="1" ht="18" customHeight="1" x14ac:dyDescent="0.25">
      <c r="A159" s="119"/>
      <c r="B159" s="74"/>
      <c r="C159" s="133" t="s">
        <v>68</v>
      </c>
      <c r="D159" s="134" t="s">
        <v>3</v>
      </c>
      <c r="E159" s="397"/>
      <c r="F159" s="397"/>
      <c r="G159" s="397"/>
      <c r="H159" s="397"/>
      <c r="I159" s="397"/>
      <c r="J159" s="397"/>
      <c r="K159" s="397"/>
      <c r="L159" s="397"/>
      <c r="M159" s="591" t="str">
        <f t="shared" ref="M159" si="44">IF(AND(COUNTA(E159:L161)&gt;0,COUNTA(E159:L161)=COUNTIF(E159:L161,"NR")),"NR",IF(COUNTA(E159:L161)&gt;0,SUM(E159:L161),"-"))</f>
        <v>-</v>
      </c>
      <c r="N159" s="119"/>
      <c r="O159" s="131"/>
      <c r="P159" s="131"/>
      <c r="Q159" s="131"/>
      <c r="R159" s="296"/>
      <c r="S159" s="296"/>
      <c r="T159" s="132"/>
      <c r="U159" s="436"/>
      <c r="V159" s="132"/>
      <c r="W159" s="280"/>
      <c r="X159" s="276"/>
      <c r="Y159" s="214"/>
      <c r="Z159" s="269">
        <f t="shared" si="36"/>
        <v>0</v>
      </c>
      <c r="AA159" s="269">
        <f t="shared" si="37"/>
        <v>0</v>
      </c>
      <c r="AB159" s="269">
        <f t="shared" si="38"/>
        <v>0</v>
      </c>
      <c r="AC159" s="269">
        <f t="shared" si="39"/>
        <v>0</v>
      </c>
      <c r="AD159" s="279"/>
      <c r="AE159" s="132"/>
      <c r="AF159" s="49"/>
      <c r="AG159" s="33"/>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33"/>
      <c r="BK159" s="33"/>
    </row>
    <row r="160" spans="1:82" s="16" customFormat="1" ht="18" customHeight="1" x14ac:dyDescent="0.25">
      <c r="A160" s="119"/>
      <c r="B160" s="74"/>
      <c r="C160" s="135" t="s">
        <v>68</v>
      </c>
      <c r="D160" s="388" t="s">
        <v>4</v>
      </c>
      <c r="E160" s="398"/>
      <c r="F160" s="398"/>
      <c r="G160" s="398"/>
      <c r="H160" s="398"/>
      <c r="I160" s="398"/>
      <c r="J160" s="398"/>
      <c r="K160" s="398"/>
      <c r="L160" s="398"/>
      <c r="M160" s="592"/>
      <c r="N160" s="119"/>
      <c r="O160" s="131"/>
      <c r="P160" s="131"/>
      <c r="Q160" s="131"/>
      <c r="R160" s="296"/>
      <c r="S160" s="296"/>
      <c r="T160" s="132"/>
      <c r="U160" s="436"/>
      <c r="V160" s="132"/>
      <c r="W160" s="280"/>
      <c r="X160" s="276"/>
      <c r="Y160" s="214"/>
      <c r="Z160" s="269">
        <f t="shared" si="36"/>
        <v>0</v>
      </c>
      <c r="AA160" s="269">
        <f t="shared" si="37"/>
        <v>0</v>
      </c>
      <c r="AB160" s="269">
        <f t="shared" si="38"/>
        <v>0</v>
      </c>
      <c r="AC160" s="269">
        <f t="shared" si="39"/>
        <v>0</v>
      </c>
      <c r="AD160" s="279"/>
      <c r="AE160" s="132"/>
      <c r="AF160" s="49"/>
      <c r="AG160" s="33"/>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33"/>
      <c r="BK160" s="33"/>
    </row>
    <row r="161" spans="1:63" s="16" customFormat="1" ht="18" customHeight="1" thickBot="1" x14ac:dyDescent="0.3">
      <c r="A161" s="119"/>
      <c r="B161" s="74"/>
      <c r="C161" s="137" t="s">
        <v>68</v>
      </c>
      <c r="D161" s="138" t="s">
        <v>61</v>
      </c>
      <c r="E161" s="399"/>
      <c r="F161" s="399"/>
      <c r="G161" s="399"/>
      <c r="H161" s="399"/>
      <c r="I161" s="399"/>
      <c r="J161" s="399"/>
      <c r="K161" s="399"/>
      <c r="L161" s="399"/>
      <c r="M161" s="593"/>
      <c r="N161" s="119"/>
      <c r="O161" s="131"/>
      <c r="P161" s="131"/>
      <c r="Q161" s="131"/>
      <c r="R161" s="296"/>
      <c r="S161" s="296"/>
      <c r="T161" s="132"/>
      <c r="U161" s="436"/>
      <c r="V161" s="132"/>
      <c r="W161" s="280"/>
      <c r="X161" s="276"/>
      <c r="Y161" s="214"/>
      <c r="Z161" s="269">
        <f t="shared" si="36"/>
        <v>0</v>
      </c>
      <c r="AA161" s="269">
        <f t="shared" si="37"/>
        <v>0</v>
      </c>
      <c r="AB161" s="269">
        <f t="shared" si="38"/>
        <v>0</v>
      </c>
      <c r="AC161" s="269">
        <f t="shared" si="39"/>
        <v>0</v>
      </c>
      <c r="AD161" s="279"/>
      <c r="AE161" s="132"/>
      <c r="AF161" s="49"/>
      <c r="AG161" s="33"/>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33"/>
      <c r="BK161" s="33"/>
    </row>
    <row r="162" spans="1:63" s="16" customFormat="1" ht="18" customHeight="1" x14ac:dyDescent="0.25">
      <c r="A162" s="119"/>
      <c r="B162" s="74"/>
      <c r="C162" s="133" t="s">
        <v>69</v>
      </c>
      <c r="D162" s="134" t="s">
        <v>3</v>
      </c>
      <c r="E162" s="397"/>
      <c r="F162" s="397"/>
      <c r="G162" s="397"/>
      <c r="H162" s="397"/>
      <c r="I162" s="397"/>
      <c r="J162" s="397"/>
      <c r="K162" s="397"/>
      <c r="L162" s="397"/>
      <c r="M162" s="591" t="str">
        <f t="shared" ref="M162" si="45">IF(AND(COUNTA(E162:L164)&gt;0,COUNTA(E162:L164)=COUNTIF(E162:L164,"NR")),"NR",IF(COUNTA(E162:L164)&gt;0,SUM(E162:L164),"-"))</f>
        <v>-</v>
      </c>
      <c r="N162" s="119"/>
      <c r="O162" s="131"/>
      <c r="P162" s="131"/>
      <c r="Q162" s="131"/>
      <c r="R162" s="296"/>
      <c r="S162" s="296"/>
      <c r="T162" s="132"/>
      <c r="U162" s="436"/>
      <c r="V162" s="132"/>
      <c r="W162" s="280"/>
      <c r="X162" s="276"/>
      <c r="Y162" s="214"/>
      <c r="Z162" s="269">
        <f t="shared" si="36"/>
        <v>0</v>
      </c>
      <c r="AA162" s="269">
        <f t="shared" si="37"/>
        <v>0</v>
      </c>
      <c r="AB162" s="269">
        <f t="shared" si="38"/>
        <v>0</v>
      </c>
      <c r="AC162" s="269">
        <f t="shared" si="39"/>
        <v>0</v>
      </c>
      <c r="AD162" s="279"/>
      <c r="AE162" s="132"/>
      <c r="AF162" s="49"/>
      <c r="AG162" s="33"/>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33"/>
      <c r="BK162" s="33"/>
    </row>
    <row r="163" spans="1:63" s="16" customFormat="1" ht="18" customHeight="1" x14ac:dyDescent="0.25">
      <c r="A163" s="119"/>
      <c r="B163" s="74"/>
      <c r="C163" s="135" t="s">
        <v>69</v>
      </c>
      <c r="D163" s="388" t="s">
        <v>4</v>
      </c>
      <c r="E163" s="398"/>
      <c r="F163" s="398"/>
      <c r="G163" s="398"/>
      <c r="H163" s="398"/>
      <c r="I163" s="398"/>
      <c r="J163" s="398"/>
      <c r="K163" s="398"/>
      <c r="L163" s="398"/>
      <c r="M163" s="592"/>
      <c r="N163" s="119"/>
      <c r="O163" s="131"/>
      <c r="P163" s="131"/>
      <c r="Q163" s="131"/>
      <c r="R163" s="296"/>
      <c r="S163" s="296"/>
      <c r="T163" s="132"/>
      <c r="U163" s="436"/>
      <c r="V163" s="132"/>
      <c r="W163" s="280"/>
      <c r="X163" s="276"/>
      <c r="Y163" s="214"/>
      <c r="Z163" s="269">
        <f t="shared" si="36"/>
        <v>0</v>
      </c>
      <c r="AA163" s="269">
        <f t="shared" si="37"/>
        <v>0</v>
      </c>
      <c r="AB163" s="269">
        <f t="shared" si="38"/>
        <v>0</v>
      </c>
      <c r="AC163" s="269">
        <f t="shared" si="39"/>
        <v>0</v>
      </c>
      <c r="AD163" s="279"/>
      <c r="AE163" s="132"/>
      <c r="AF163" s="49"/>
      <c r="AG163" s="33"/>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33"/>
      <c r="BK163" s="33"/>
    </row>
    <row r="164" spans="1:63" s="16" customFormat="1" ht="18" customHeight="1" thickBot="1" x14ac:dyDescent="0.3">
      <c r="A164" s="119"/>
      <c r="B164" s="74"/>
      <c r="C164" s="137" t="s">
        <v>69</v>
      </c>
      <c r="D164" s="138" t="s">
        <v>61</v>
      </c>
      <c r="E164" s="399"/>
      <c r="F164" s="399"/>
      <c r="G164" s="399"/>
      <c r="H164" s="399"/>
      <c r="I164" s="399"/>
      <c r="J164" s="399"/>
      <c r="K164" s="399"/>
      <c r="L164" s="399"/>
      <c r="M164" s="593"/>
      <c r="N164" s="119"/>
      <c r="O164" s="131"/>
      <c r="P164" s="131"/>
      <c r="Q164" s="131"/>
      <c r="R164" s="296"/>
      <c r="S164" s="296"/>
      <c r="T164" s="132"/>
      <c r="U164" s="436"/>
      <c r="V164" s="132"/>
      <c r="W164" s="280"/>
      <c r="X164" s="276"/>
      <c r="Y164" s="214"/>
      <c r="Z164" s="269">
        <f t="shared" si="36"/>
        <v>0</v>
      </c>
      <c r="AA164" s="269">
        <f t="shared" si="37"/>
        <v>0</v>
      </c>
      <c r="AB164" s="269">
        <f t="shared" si="38"/>
        <v>0</v>
      </c>
      <c r="AC164" s="269">
        <f t="shared" si="39"/>
        <v>0</v>
      </c>
      <c r="AD164" s="279"/>
      <c r="AE164" s="132"/>
      <c r="AF164" s="49"/>
      <c r="AG164" s="33"/>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33"/>
      <c r="BK164" s="33"/>
    </row>
    <row r="165" spans="1:63" s="16" customFormat="1" ht="18" customHeight="1" x14ac:dyDescent="0.25">
      <c r="A165" s="119"/>
      <c r="B165" s="74"/>
      <c r="C165" s="133" t="s">
        <v>70</v>
      </c>
      <c r="D165" s="134" t="s">
        <v>3</v>
      </c>
      <c r="E165" s="397"/>
      <c r="F165" s="397"/>
      <c r="G165" s="397"/>
      <c r="H165" s="397"/>
      <c r="I165" s="397"/>
      <c r="J165" s="397"/>
      <c r="K165" s="397"/>
      <c r="L165" s="397"/>
      <c r="M165" s="591" t="str">
        <f t="shared" ref="M165" si="46">IF(AND(COUNTA(E165:L167)&gt;0,COUNTA(E165:L167)=COUNTIF(E165:L167,"NR")),"NR",IF(COUNTA(E165:L167)&gt;0,SUM(E165:L167),"-"))</f>
        <v>-</v>
      </c>
      <c r="N165" s="119"/>
      <c r="O165" s="131"/>
      <c r="P165" s="131"/>
      <c r="Q165" s="131"/>
      <c r="R165" s="296"/>
      <c r="S165" s="296"/>
      <c r="T165" s="132"/>
      <c r="U165" s="436"/>
      <c r="V165" s="132"/>
      <c r="W165" s="280"/>
      <c r="X165" s="276"/>
      <c r="Y165" s="214"/>
      <c r="Z165" s="269">
        <f t="shared" si="36"/>
        <v>0</v>
      </c>
      <c r="AA165" s="269">
        <f t="shared" si="37"/>
        <v>0</v>
      </c>
      <c r="AB165" s="269">
        <f t="shared" si="38"/>
        <v>0</v>
      </c>
      <c r="AC165" s="269">
        <f t="shared" si="39"/>
        <v>0</v>
      </c>
      <c r="AD165" s="279"/>
      <c r="AE165" s="132"/>
      <c r="AF165" s="49"/>
      <c r="AG165" s="33"/>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33"/>
      <c r="BK165" s="33"/>
    </row>
    <row r="166" spans="1:63" s="16" customFormat="1" ht="18" customHeight="1" x14ac:dyDescent="0.25">
      <c r="A166" s="119"/>
      <c r="B166" s="74"/>
      <c r="C166" s="135" t="s">
        <v>70</v>
      </c>
      <c r="D166" s="388" t="s">
        <v>4</v>
      </c>
      <c r="E166" s="398"/>
      <c r="F166" s="398"/>
      <c r="G166" s="398"/>
      <c r="H166" s="398"/>
      <c r="I166" s="398"/>
      <c r="J166" s="398"/>
      <c r="K166" s="398"/>
      <c r="L166" s="398"/>
      <c r="M166" s="592"/>
      <c r="N166" s="119"/>
      <c r="O166" s="131"/>
      <c r="P166" s="131"/>
      <c r="Q166" s="131"/>
      <c r="R166" s="296"/>
      <c r="S166" s="296"/>
      <c r="T166" s="132"/>
      <c r="U166" s="436"/>
      <c r="V166" s="132"/>
      <c r="W166" s="280"/>
      <c r="X166" s="276"/>
      <c r="Y166" s="214"/>
      <c r="Z166" s="269">
        <f t="shared" si="36"/>
        <v>0</v>
      </c>
      <c r="AA166" s="269">
        <f t="shared" si="37"/>
        <v>0</v>
      </c>
      <c r="AB166" s="269">
        <f t="shared" si="38"/>
        <v>0</v>
      </c>
      <c r="AC166" s="269">
        <f t="shared" si="39"/>
        <v>0</v>
      </c>
      <c r="AD166" s="279"/>
      <c r="AE166" s="132"/>
      <c r="AF166" s="49"/>
      <c r="AG166" s="33"/>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33"/>
      <c r="BK166" s="33"/>
    </row>
    <row r="167" spans="1:63" s="16" customFormat="1" ht="18" customHeight="1" thickBot="1" x14ac:dyDescent="0.3">
      <c r="A167" s="119"/>
      <c r="B167" s="74"/>
      <c r="C167" s="137" t="s">
        <v>70</v>
      </c>
      <c r="D167" s="138" t="s">
        <v>61</v>
      </c>
      <c r="E167" s="399"/>
      <c r="F167" s="399"/>
      <c r="G167" s="399"/>
      <c r="H167" s="399"/>
      <c r="I167" s="399"/>
      <c r="J167" s="399"/>
      <c r="K167" s="399"/>
      <c r="L167" s="399"/>
      <c r="M167" s="593"/>
      <c r="N167" s="119"/>
      <c r="O167" s="131"/>
      <c r="P167" s="131"/>
      <c r="Q167" s="131"/>
      <c r="R167" s="296"/>
      <c r="S167" s="296"/>
      <c r="T167" s="132"/>
      <c r="U167" s="436"/>
      <c r="V167" s="132"/>
      <c r="W167" s="280"/>
      <c r="X167" s="276"/>
      <c r="Y167" s="214"/>
      <c r="Z167" s="269">
        <f t="shared" si="36"/>
        <v>0</v>
      </c>
      <c r="AA167" s="269">
        <f t="shared" si="37"/>
        <v>0</v>
      </c>
      <c r="AB167" s="269">
        <f t="shared" si="38"/>
        <v>0</v>
      </c>
      <c r="AC167" s="269">
        <f t="shared" si="39"/>
        <v>0</v>
      </c>
      <c r="AD167" s="279"/>
      <c r="AE167" s="132"/>
      <c r="AF167" s="49"/>
      <c r="AG167" s="33"/>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33"/>
      <c r="BK167" s="33"/>
    </row>
    <row r="168" spans="1:63" s="16" customFormat="1" ht="18" customHeight="1" x14ac:dyDescent="0.25">
      <c r="A168" s="119"/>
      <c r="B168" s="74"/>
      <c r="C168" s="133" t="s">
        <v>71</v>
      </c>
      <c r="D168" s="134" t="s">
        <v>3</v>
      </c>
      <c r="E168" s="397"/>
      <c r="F168" s="397"/>
      <c r="G168" s="397"/>
      <c r="H168" s="397"/>
      <c r="I168" s="397"/>
      <c r="J168" s="397"/>
      <c r="K168" s="397"/>
      <c r="L168" s="397"/>
      <c r="M168" s="591" t="str">
        <f t="shared" ref="M168" si="47">IF(AND(COUNTA(E168:L170)&gt;0,COUNTA(E168:L170)=COUNTIF(E168:L170,"NR")),"NR",IF(COUNTA(E168:L170)&gt;0,SUM(E168:L170),"-"))</f>
        <v>-</v>
      </c>
      <c r="N168" s="119"/>
      <c r="O168" s="131"/>
      <c r="P168" s="131"/>
      <c r="Q168" s="131"/>
      <c r="R168" s="296"/>
      <c r="S168" s="296"/>
      <c r="T168" s="132"/>
      <c r="U168" s="436"/>
      <c r="V168" s="132"/>
      <c r="W168" s="280"/>
      <c r="X168" s="276"/>
      <c r="Y168" s="214"/>
      <c r="Z168" s="269">
        <f t="shared" si="36"/>
        <v>0</v>
      </c>
      <c r="AA168" s="269">
        <f t="shared" si="37"/>
        <v>0</v>
      </c>
      <c r="AB168" s="269">
        <f t="shared" si="38"/>
        <v>0</v>
      </c>
      <c r="AC168" s="269">
        <f t="shared" si="39"/>
        <v>0</v>
      </c>
      <c r="AD168" s="279"/>
      <c r="AE168" s="132"/>
      <c r="AF168" s="49"/>
      <c r="AG168" s="33"/>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33"/>
      <c r="BK168" s="33"/>
    </row>
    <row r="169" spans="1:63" s="16" customFormat="1" ht="18" customHeight="1" x14ac:dyDescent="0.25">
      <c r="A169" s="119"/>
      <c r="B169" s="74"/>
      <c r="C169" s="135" t="s">
        <v>71</v>
      </c>
      <c r="D169" s="388" t="s">
        <v>4</v>
      </c>
      <c r="E169" s="398"/>
      <c r="F169" s="398"/>
      <c r="G169" s="398"/>
      <c r="H169" s="398"/>
      <c r="I169" s="398"/>
      <c r="J169" s="398"/>
      <c r="K169" s="398"/>
      <c r="L169" s="398"/>
      <c r="M169" s="592"/>
      <c r="N169" s="119"/>
      <c r="O169" s="131"/>
      <c r="P169" s="131"/>
      <c r="Q169" s="131"/>
      <c r="R169" s="296"/>
      <c r="S169" s="296"/>
      <c r="T169" s="132"/>
      <c r="U169" s="436"/>
      <c r="V169" s="132"/>
      <c r="W169" s="280"/>
      <c r="X169" s="276"/>
      <c r="Y169" s="214"/>
      <c r="Z169" s="269">
        <f t="shared" si="36"/>
        <v>0</v>
      </c>
      <c r="AA169" s="269">
        <f t="shared" si="37"/>
        <v>0</v>
      </c>
      <c r="AB169" s="269">
        <f t="shared" si="38"/>
        <v>0</v>
      </c>
      <c r="AC169" s="269">
        <f t="shared" si="39"/>
        <v>0</v>
      </c>
      <c r="AD169" s="279"/>
      <c r="AE169" s="132"/>
      <c r="AF169" s="49"/>
      <c r="AG169" s="33"/>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33"/>
      <c r="BK169" s="33"/>
    </row>
    <row r="170" spans="1:63" s="16" customFormat="1" ht="18" customHeight="1" thickBot="1" x14ac:dyDescent="0.3">
      <c r="A170" s="119"/>
      <c r="B170" s="74"/>
      <c r="C170" s="137" t="s">
        <v>71</v>
      </c>
      <c r="D170" s="138" t="s">
        <v>61</v>
      </c>
      <c r="E170" s="399"/>
      <c r="F170" s="399"/>
      <c r="G170" s="399"/>
      <c r="H170" s="399"/>
      <c r="I170" s="399"/>
      <c r="J170" s="399"/>
      <c r="K170" s="399"/>
      <c r="L170" s="399"/>
      <c r="M170" s="593"/>
      <c r="N170" s="119"/>
      <c r="O170" s="131"/>
      <c r="P170" s="131"/>
      <c r="Q170" s="131"/>
      <c r="R170" s="296"/>
      <c r="S170" s="296"/>
      <c r="T170" s="132"/>
      <c r="U170" s="436"/>
      <c r="V170" s="132"/>
      <c r="W170" s="280"/>
      <c r="X170" s="276"/>
      <c r="Y170" s="214"/>
      <c r="Z170" s="269">
        <f t="shared" si="36"/>
        <v>0</v>
      </c>
      <c r="AA170" s="269">
        <f t="shared" si="37"/>
        <v>0</v>
      </c>
      <c r="AB170" s="269">
        <f t="shared" si="38"/>
        <v>0</v>
      </c>
      <c r="AC170" s="269">
        <f t="shared" si="39"/>
        <v>0</v>
      </c>
      <c r="AD170" s="279"/>
      <c r="AE170" s="132"/>
      <c r="AF170" s="49"/>
      <c r="AG170" s="33"/>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33"/>
      <c r="BK170" s="33"/>
    </row>
    <row r="171" spans="1:63" s="16" customFormat="1" ht="18" customHeight="1" x14ac:dyDescent="0.25">
      <c r="A171" s="119"/>
      <c r="B171" s="74"/>
      <c r="C171" s="133" t="s">
        <v>72</v>
      </c>
      <c r="D171" s="134" t="s">
        <v>3</v>
      </c>
      <c r="E171" s="397"/>
      <c r="F171" s="397"/>
      <c r="G171" s="397"/>
      <c r="H171" s="397"/>
      <c r="I171" s="397"/>
      <c r="J171" s="397"/>
      <c r="K171" s="397"/>
      <c r="L171" s="397"/>
      <c r="M171" s="591" t="str">
        <f t="shared" ref="M171" si="48">IF(AND(COUNTA(E171:L173)&gt;0,COUNTA(E171:L173)=COUNTIF(E171:L173,"NR")),"NR",IF(COUNTA(E171:L173)&gt;0,SUM(E171:L173),"-"))</f>
        <v>-</v>
      </c>
      <c r="N171" s="119"/>
      <c r="O171" s="131"/>
      <c r="P171" s="131"/>
      <c r="Q171" s="131"/>
      <c r="R171" s="296"/>
      <c r="S171" s="296"/>
      <c r="T171" s="132"/>
      <c r="U171" s="436"/>
      <c r="V171" s="132"/>
      <c r="W171" s="280"/>
      <c r="X171" s="276"/>
      <c r="Y171" s="214"/>
      <c r="Z171" s="269">
        <f t="shared" si="36"/>
        <v>0</v>
      </c>
      <c r="AA171" s="269">
        <f t="shared" si="37"/>
        <v>0</v>
      </c>
      <c r="AB171" s="269">
        <f t="shared" si="38"/>
        <v>0</v>
      </c>
      <c r="AC171" s="269">
        <f t="shared" si="39"/>
        <v>0</v>
      </c>
      <c r="AD171" s="279"/>
      <c r="AE171" s="132"/>
      <c r="AF171" s="49"/>
      <c r="AG171" s="33"/>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33"/>
      <c r="BK171" s="33"/>
    </row>
    <row r="172" spans="1:63" s="16" customFormat="1" ht="18" customHeight="1" x14ac:dyDescent="0.25">
      <c r="A172" s="119"/>
      <c r="B172" s="74"/>
      <c r="C172" s="135" t="s">
        <v>72</v>
      </c>
      <c r="D172" s="388" t="s">
        <v>4</v>
      </c>
      <c r="E172" s="398"/>
      <c r="F172" s="398"/>
      <c r="G172" s="398"/>
      <c r="H172" s="398"/>
      <c r="I172" s="398"/>
      <c r="J172" s="398"/>
      <c r="K172" s="398"/>
      <c r="L172" s="398"/>
      <c r="M172" s="592"/>
      <c r="N172" s="119"/>
      <c r="O172" s="131"/>
      <c r="P172" s="131"/>
      <c r="Q172" s="131"/>
      <c r="R172" s="296"/>
      <c r="S172" s="296"/>
      <c r="T172" s="132"/>
      <c r="U172" s="436"/>
      <c r="V172" s="132"/>
      <c r="W172" s="280"/>
      <c r="X172" s="276"/>
      <c r="Y172" s="214"/>
      <c r="Z172" s="269">
        <f t="shared" si="36"/>
        <v>0</v>
      </c>
      <c r="AA172" s="269">
        <f t="shared" si="37"/>
        <v>0</v>
      </c>
      <c r="AB172" s="269">
        <f t="shared" si="38"/>
        <v>0</v>
      </c>
      <c r="AC172" s="269">
        <f t="shared" si="39"/>
        <v>0</v>
      </c>
      <c r="AD172" s="279"/>
      <c r="AE172" s="132"/>
      <c r="AF172" s="49"/>
      <c r="AG172" s="33"/>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33"/>
      <c r="BK172" s="33"/>
    </row>
    <row r="173" spans="1:63" s="16" customFormat="1" ht="18" customHeight="1" thickBot="1" x14ac:dyDescent="0.3">
      <c r="A173" s="119"/>
      <c r="B173" s="74"/>
      <c r="C173" s="137" t="s">
        <v>72</v>
      </c>
      <c r="D173" s="138" t="s">
        <v>61</v>
      </c>
      <c r="E173" s="399"/>
      <c r="F173" s="399"/>
      <c r="G173" s="399"/>
      <c r="H173" s="399"/>
      <c r="I173" s="399"/>
      <c r="J173" s="399"/>
      <c r="K173" s="399"/>
      <c r="L173" s="399"/>
      <c r="M173" s="593"/>
      <c r="N173" s="119"/>
      <c r="O173" s="131"/>
      <c r="P173" s="131"/>
      <c r="Q173" s="131"/>
      <c r="R173" s="296"/>
      <c r="S173" s="296"/>
      <c r="T173" s="132"/>
      <c r="U173" s="436"/>
      <c r="V173" s="132"/>
      <c r="W173" s="280"/>
      <c r="X173" s="276"/>
      <c r="Y173" s="214"/>
      <c r="Z173" s="269">
        <f t="shared" si="36"/>
        <v>0</v>
      </c>
      <c r="AA173" s="269">
        <f t="shared" si="37"/>
        <v>0</v>
      </c>
      <c r="AB173" s="269">
        <f t="shared" si="38"/>
        <v>0</v>
      </c>
      <c r="AC173" s="269">
        <f t="shared" si="39"/>
        <v>0</v>
      </c>
      <c r="AD173" s="279"/>
      <c r="AE173" s="132"/>
      <c r="AF173" s="49"/>
      <c r="AG173" s="33"/>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33"/>
      <c r="BK173" s="33"/>
    </row>
    <row r="174" spans="1:63" s="16" customFormat="1" ht="18" customHeight="1" x14ac:dyDescent="0.25">
      <c r="A174" s="119"/>
      <c r="B174" s="74"/>
      <c r="C174" s="133" t="s">
        <v>73</v>
      </c>
      <c r="D174" s="134" t="s">
        <v>3</v>
      </c>
      <c r="E174" s="397"/>
      <c r="F174" s="397"/>
      <c r="G174" s="397"/>
      <c r="H174" s="397"/>
      <c r="I174" s="397"/>
      <c r="J174" s="397"/>
      <c r="K174" s="397"/>
      <c r="L174" s="397"/>
      <c r="M174" s="591" t="str">
        <f t="shared" ref="M174" si="49">IF(AND(COUNTA(E174:L176)&gt;0,COUNTA(E174:L176)=COUNTIF(E174:L176,"NR")),"NR",IF(COUNTA(E174:L176)&gt;0,SUM(E174:L176),"-"))</f>
        <v>-</v>
      </c>
      <c r="N174" s="119"/>
      <c r="O174" s="131"/>
      <c r="P174" s="131"/>
      <c r="Q174" s="131"/>
      <c r="R174" s="296"/>
      <c r="S174" s="296"/>
      <c r="T174" s="132"/>
      <c r="U174" s="436"/>
      <c r="V174" s="132"/>
      <c r="W174" s="280"/>
      <c r="X174" s="276"/>
      <c r="Y174" s="214"/>
      <c r="Z174" s="269">
        <f t="shared" si="36"/>
        <v>0</v>
      </c>
      <c r="AA174" s="269">
        <f t="shared" si="37"/>
        <v>0</v>
      </c>
      <c r="AB174" s="269">
        <f t="shared" si="38"/>
        <v>0</v>
      </c>
      <c r="AC174" s="269">
        <f t="shared" si="39"/>
        <v>0</v>
      </c>
      <c r="AD174" s="279"/>
      <c r="AE174" s="132"/>
      <c r="AF174" s="49"/>
      <c r="AG174" s="33"/>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33"/>
      <c r="BK174" s="33"/>
    </row>
    <row r="175" spans="1:63" s="16" customFormat="1" ht="18" customHeight="1" x14ac:dyDescent="0.25">
      <c r="A175" s="119"/>
      <c r="B175" s="74"/>
      <c r="C175" s="135" t="s">
        <v>73</v>
      </c>
      <c r="D175" s="388" t="s">
        <v>4</v>
      </c>
      <c r="E175" s="398"/>
      <c r="F175" s="398"/>
      <c r="G175" s="398"/>
      <c r="H175" s="398"/>
      <c r="I175" s="398"/>
      <c r="J175" s="398"/>
      <c r="K175" s="398"/>
      <c r="L175" s="398"/>
      <c r="M175" s="592"/>
      <c r="N175" s="119"/>
      <c r="O175" s="131"/>
      <c r="P175" s="131"/>
      <c r="Q175" s="131"/>
      <c r="R175" s="296"/>
      <c r="S175" s="296"/>
      <c r="T175" s="132"/>
      <c r="U175" s="436"/>
      <c r="V175" s="132"/>
      <c r="W175" s="280"/>
      <c r="X175" s="276"/>
      <c r="Y175" s="214"/>
      <c r="Z175" s="269">
        <f t="shared" si="36"/>
        <v>0</v>
      </c>
      <c r="AA175" s="269">
        <f t="shared" si="37"/>
        <v>0</v>
      </c>
      <c r="AB175" s="269">
        <f t="shared" si="38"/>
        <v>0</v>
      </c>
      <c r="AC175" s="269">
        <f t="shared" si="39"/>
        <v>0</v>
      </c>
      <c r="AD175" s="279"/>
      <c r="AE175" s="132"/>
      <c r="AF175" s="49"/>
      <c r="AG175" s="33"/>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33"/>
      <c r="BK175" s="33"/>
    </row>
    <row r="176" spans="1:63" s="16" customFormat="1" ht="18" customHeight="1" thickBot="1" x14ac:dyDescent="0.3">
      <c r="A176" s="119"/>
      <c r="B176" s="74"/>
      <c r="C176" s="137" t="s">
        <v>73</v>
      </c>
      <c r="D176" s="138" t="s">
        <v>61</v>
      </c>
      <c r="E176" s="399"/>
      <c r="F176" s="399"/>
      <c r="G176" s="399"/>
      <c r="H176" s="399"/>
      <c r="I176" s="399"/>
      <c r="J176" s="399"/>
      <c r="K176" s="399"/>
      <c r="L176" s="399"/>
      <c r="M176" s="593"/>
      <c r="N176" s="119"/>
      <c r="O176" s="131"/>
      <c r="P176" s="131"/>
      <c r="Q176" s="131"/>
      <c r="R176" s="296"/>
      <c r="S176" s="296"/>
      <c r="T176" s="132"/>
      <c r="U176" s="436"/>
      <c r="V176" s="132"/>
      <c r="W176" s="280"/>
      <c r="X176" s="276"/>
      <c r="Y176" s="214"/>
      <c r="Z176" s="269">
        <f t="shared" si="36"/>
        <v>0</v>
      </c>
      <c r="AA176" s="269">
        <f t="shared" si="37"/>
        <v>0</v>
      </c>
      <c r="AB176" s="269">
        <f t="shared" si="38"/>
        <v>0</v>
      </c>
      <c r="AC176" s="269">
        <f t="shared" si="39"/>
        <v>0</v>
      </c>
      <c r="AD176" s="279"/>
      <c r="AE176" s="132"/>
      <c r="AF176" s="49"/>
      <c r="AG176" s="33"/>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33"/>
      <c r="BK176" s="33"/>
    </row>
    <row r="177" spans="1:64" s="16" customFormat="1" ht="18" customHeight="1" x14ac:dyDescent="0.25">
      <c r="A177" s="119"/>
      <c r="B177" s="74"/>
      <c r="C177" s="133" t="s">
        <v>74</v>
      </c>
      <c r="D177" s="134" t="s">
        <v>3</v>
      </c>
      <c r="E177" s="397"/>
      <c r="F177" s="397"/>
      <c r="G177" s="397"/>
      <c r="H177" s="397"/>
      <c r="I177" s="397"/>
      <c r="J177" s="397"/>
      <c r="K177" s="397"/>
      <c r="L177" s="397"/>
      <c r="M177" s="591" t="str">
        <f t="shared" ref="M177" si="50">IF(AND(COUNTA(E177:L179)&gt;0,COUNTA(E177:L179)=COUNTIF(E177:L179,"NR")),"NR",IF(COUNTA(E177:L179)&gt;0,SUM(E177:L179),"-"))</f>
        <v>-</v>
      </c>
      <c r="N177" s="119"/>
      <c r="O177" s="131"/>
      <c r="P177" s="131"/>
      <c r="Q177" s="131"/>
      <c r="R177" s="296"/>
      <c r="S177" s="296"/>
      <c r="T177" s="132"/>
      <c r="U177" s="436"/>
      <c r="V177" s="132"/>
      <c r="W177" s="280"/>
      <c r="X177" s="276"/>
      <c r="Y177" s="214"/>
      <c r="Z177" s="269">
        <f t="shared" si="36"/>
        <v>0</v>
      </c>
      <c r="AA177" s="269">
        <f t="shared" si="37"/>
        <v>0</v>
      </c>
      <c r="AB177" s="269">
        <f t="shared" si="38"/>
        <v>0</v>
      </c>
      <c r="AC177" s="269">
        <f t="shared" si="39"/>
        <v>0</v>
      </c>
      <c r="AD177" s="279"/>
      <c r="AE177" s="132"/>
      <c r="AF177" s="49"/>
      <c r="AG177" s="33"/>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33"/>
      <c r="BK177" s="33"/>
    </row>
    <row r="178" spans="1:64" s="16" customFormat="1" ht="18" customHeight="1" x14ac:dyDescent="0.25">
      <c r="A178" s="119"/>
      <c r="B178" s="74"/>
      <c r="C178" s="135" t="s">
        <v>74</v>
      </c>
      <c r="D178" s="388" t="s">
        <v>4</v>
      </c>
      <c r="E178" s="398"/>
      <c r="F178" s="398"/>
      <c r="G178" s="398"/>
      <c r="H178" s="398"/>
      <c r="I178" s="398"/>
      <c r="J178" s="398"/>
      <c r="K178" s="398"/>
      <c r="L178" s="398"/>
      <c r="M178" s="592"/>
      <c r="N178" s="119"/>
      <c r="O178" s="131"/>
      <c r="P178" s="131"/>
      <c r="Q178" s="131"/>
      <c r="R178" s="296"/>
      <c r="S178" s="296"/>
      <c r="T178" s="132"/>
      <c r="U178" s="436"/>
      <c r="V178" s="132"/>
      <c r="W178" s="280"/>
      <c r="X178" s="276"/>
      <c r="Y178" s="214"/>
      <c r="Z178" s="269">
        <f t="shared" si="36"/>
        <v>0</v>
      </c>
      <c r="AA178" s="269">
        <f t="shared" si="37"/>
        <v>0</v>
      </c>
      <c r="AB178" s="269">
        <f t="shared" si="38"/>
        <v>0</v>
      </c>
      <c r="AC178" s="269">
        <f t="shared" si="39"/>
        <v>0</v>
      </c>
      <c r="AD178" s="279"/>
      <c r="AE178" s="132"/>
      <c r="AF178" s="49"/>
      <c r="AG178" s="33"/>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33"/>
      <c r="BK178" s="33"/>
    </row>
    <row r="179" spans="1:64" s="16" customFormat="1" ht="18" customHeight="1" thickBot="1" x14ac:dyDescent="0.3">
      <c r="A179" s="119"/>
      <c r="B179" s="74"/>
      <c r="C179" s="137" t="s">
        <v>74</v>
      </c>
      <c r="D179" s="138" t="s">
        <v>61</v>
      </c>
      <c r="E179" s="399"/>
      <c r="F179" s="399"/>
      <c r="G179" s="399"/>
      <c r="H179" s="399"/>
      <c r="I179" s="399"/>
      <c r="J179" s="399"/>
      <c r="K179" s="399"/>
      <c r="L179" s="399"/>
      <c r="M179" s="593"/>
      <c r="N179" s="119"/>
      <c r="O179" s="131"/>
      <c r="P179" s="131"/>
      <c r="Q179" s="131"/>
      <c r="R179" s="296"/>
      <c r="S179" s="296"/>
      <c r="T179" s="132"/>
      <c r="U179" s="436"/>
      <c r="V179" s="132"/>
      <c r="W179" s="280"/>
      <c r="X179" s="276"/>
      <c r="Y179" s="214"/>
      <c r="Z179" s="269">
        <f t="shared" si="36"/>
        <v>0</v>
      </c>
      <c r="AA179" s="269">
        <f t="shared" si="37"/>
        <v>0</v>
      </c>
      <c r="AB179" s="269">
        <f t="shared" si="38"/>
        <v>0</v>
      </c>
      <c r="AC179" s="269">
        <f t="shared" si="39"/>
        <v>0</v>
      </c>
      <c r="AD179" s="279"/>
      <c r="AE179" s="132"/>
      <c r="AF179" s="49"/>
      <c r="AG179" s="33"/>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33"/>
      <c r="BK179" s="33"/>
    </row>
    <row r="180" spans="1:64" s="16" customFormat="1" ht="18" customHeight="1" x14ac:dyDescent="0.25">
      <c r="A180" s="119"/>
      <c r="B180" s="74"/>
      <c r="C180" s="133" t="s">
        <v>75</v>
      </c>
      <c r="D180" s="134" t="s">
        <v>3</v>
      </c>
      <c r="E180" s="397"/>
      <c r="F180" s="397"/>
      <c r="G180" s="397"/>
      <c r="H180" s="397"/>
      <c r="I180" s="397"/>
      <c r="J180" s="397"/>
      <c r="K180" s="397"/>
      <c r="L180" s="397"/>
      <c r="M180" s="591" t="str">
        <f t="shared" ref="M180" si="51">IF(AND(COUNTA(E180:L182)&gt;0,COUNTA(E180:L182)=COUNTIF(E180:L182,"NR")),"NR",IF(COUNTA(E180:L182)&gt;0,SUM(E180:L182),"-"))</f>
        <v>-</v>
      </c>
      <c r="N180" s="119"/>
      <c r="O180" s="131"/>
      <c r="P180" s="131"/>
      <c r="Q180" s="131"/>
      <c r="R180" s="296"/>
      <c r="S180" s="296"/>
      <c r="T180" s="132"/>
      <c r="U180" s="436"/>
      <c r="V180" s="132"/>
      <c r="W180" s="280"/>
      <c r="X180" s="276"/>
      <c r="Y180" s="214"/>
      <c r="Z180" s="269">
        <f t="shared" si="36"/>
        <v>0</v>
      </c>
      <c r="AA180" s="269">
        <f t="shared" si="37"/>
        <v>0</v>
      </c>
      <c r="AB180" s="269">
        <f t="shared" si="38"/>
        <v>0</v>
      </c>
      <c r="AC180" s="269">
        <f t="shared" si="39"/>
        <v>0</v>
      </c>
      <c r="AD180" s="279"/>
      <c r="AE180" s="132"/>
      <c r="AF180" s="49"/>
      <c r="AG180" s="33"/>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33"/>
      <c r="BK180" s="33"/>
    </row>
    <row r="181" spans="1:64" s="16" customFormat="1" ht="18" customHeight="1" x14ac:dyDescent="0.25">
      <c r="A181" s="119"/>
      <c r="B181" s="74"/>
      <c r="C181" s="135" t="s">
        <v>75</v>
      </c>
      <c r="D181" s="388" t="s">
        <v>4</v>
      </c>
      <c r="E181" s="398"/>
      <c r="F181" s="398"/>
      <c r="G181" s="398"/>
      <c r="H181" s="398"/>
      <c r="I181" s="398"/>
      <c r="J181" s="398"/>
      <c r="K181" s="398"/>
      <c r="L181" s="398"/>
      <c r="M181" s="592"/>
      <c r="N181" s="119"/>
      <c r="O181" s="131"/>
      <c r="P181" s="131"/>
      <c r="Q181" s="131"/>
      <c r="R181" s="296"/>
      <c r="S181" s="296"/>
      <c r="T181" s="132"/>
      <c r="U181" s="436"/>
      <c r="V181" s="132"/>
      <c r="W181" s="280"/>
      <c r="X181" s="276"/>
      <c r="Y181" s="214"/>
      <c r="Z181" s="269">
        <f t="shared" si="36"/>
        <v>0</v>
      </c>
      <c r="AA181" s="269">
        <f t="shared" si="37"/>
        <v>0</v>
      </c>
      <c r="AB181" s="269">
        <f t="shared" si="38"/>
        <v>0</v>
      </c>
      <c r="AC181" s="269">
        <f t="shared" si="39"/>
        <v>0</v>
      </c>
      <c r="AD181" s="279"/>
      <c r="AE181" s="132"/>
      <c r="AF181" s="49"/>
      <c r="AG181" s="33"/>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33"/>
      <c r="BK181" s="33"/>
    </row>
    <row r="182" spans="1:64" s="16" customFormat="1" ht="18" customHeight="1" thickBot="1" x14ac:dyDescent="0.3">
      <c r="A182" s="119"/>
      <c r="B182" s="74"/>
      <c r="C182" s="137" t="s">
        <v>75</v>
      </c>
      <c r="D182" s="138" t="s">
        <v>61</v>
      </c>
      <c r="E182" s="399"/>
      <c r="F182" s="399"/>
      <c r="G182" s="399"/>
      <c r="H182" s="399"/>
      <c r="I182" s="399"/>
      <c r="J182" s="399"/>
      <c r="K182" s="399"/>
      <c r="L182" s="399"/>
      <c r="M182" s="593"/>
      <c r="N182" s="119"/>
      <c r="O182" s="131"/>
      <c r="P182" s="131"/>
      <c r="Q182" s="131"/>
      <c r="R182" s="296"/>
      <c r="S182" s="296"/>
      <c r="T182" s="132"/>
      <c r="U182" s="436"/>
      <c r="V182" s="132"/>
      <c r="W182" s="280"/>
      <c r="X182" s="276"/>
      <c r="Y182" s="214"/>
      <c r="Z182" s="269">
        <f t="shared" si="36"/>
        <v>0</v>
      </c>
      <c r="AA182" s="269">
        <f t="shared" si="37"/>
        <v>0</v>
      </c>
      <c r="AB182" s="269">
        <f t="shared" si="38"/>
        <v>0</v>
      </c>
      <c r="AC182" s="269">
        <f t="shared" si="39"/>
        <v>0</v>
      </c>
      <c r="AD182" s="279"/>
      <c r="AE182" s="132"/>
      <c r="AF182" s="49"/>
      <c r="AG182" s="33"/>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33"/>
      <c r="BK182" s="33"/>
    </row>
    <row r="183" spans="1:64" s="16" customFormat="1" ht="18" customHeight="1" x14ac:dyDescent="0.25">
      <c r="A183" s="119"/>
      <c r="B183" s="74"/>
      <c r="C183" s="133" t="s">
        <v>76</v>
      </c>
      <c r="D183" s="134" t="s">
        <v>3</v>
      </c>
      <c r="E183" s="397"/>
      <c r="F183" s="397"/>
      <c r="G183" s="397"/>
      <c r="H183" s="397"/>
      <c r="I183" s="397"/>
      <c r="J183" s="397"/>
      <c r="K183" s="397"/>
      <c r="L183" s="397"/>
      <c r="M183" s="591" t="str">
        <f>IF(AND(COUNTA(E183:L185)&gt;0,COUNTA(E183:L185)=COUNTIF(E183:L185,"NR")),"NR",IF(COUNTA(E183:L185)&gt;0,SUM(E183:L185),"-"))</f>
        <v>-</v>
      </c>
      <c r="N183" s="119"/>
      <c r="O183" s="131"/>
      <c r="P183" s="131"/>
      <c r="Q183" s="131"/>
      <c r="R183" s="296"/>
      <c r="S183" s="296"/>
      <c r="T183" s="132"/>
      <c r="U183" s="436"/>
      <c r="V183" s="132"/>
      <c r="W183" s="280"/>
      <c r="X183" s="276"/>
      <c r="Y183" s="214"/>
      <c r="Z183" s="269">
        <f t="shared" si="36"/>
        <v>0</v>
      </c>
      <c r="AA183" s="269">
        <f t="shared" si="37"/>
        <v>0</v>
      </c>
      <c r="AB183" s="269">
        <f t="shared" si="38"/>
        <v>0</v>
      </c>
      <c r="AC183" s="269">
        <f t="shared" si="39"/>
        <v>0</v>
      </c>
      <c r="AD183" s="279"/>
      <c r="AE183" s="132"/>
      <c r="AF183" s="49"/>
      <c r="AG183" s="33"/>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33"/>
      <c r="BK183" s="33"/>
    </row>
    <row r="184" spans="1:64" s="16" customFormat="1" ht="18" customHeight="1" x14ac:dyDescent="0.25">
      <c r="A184" s="119"/>
      <c r="B184" s="74"/>
      <c r="C184" s="135" t="s">
        <v>76</v>
      </c>
      <c r="D184" s="388" t="s">
        <v>4</v>
      </c>
      <c r="E184" s="398"/>
      <c r="F184" s="398"/>
      <c r="G184" s="398"/>
      <c r="H184" s="398"/>
      <c r="I184" s="398"/>
      <c r="J184" s="398"/>
      <c r="K184" s="398"/>
      <c r="L184" s="398"/>
      <c r="M184" s="592"/>
      <c r="N184" s="119"/>
      <c r="O184" s="131"/>
      <c r="P184" s="131"/>
      <c r="Q184" s="131"/>
      <c r="R184" s="296"/>
      <c r="S184" s="296"/>
      <c r="T184" s="132"/>
      <c r="U184" s="436"/>
      <c r="V184" s="132"/>
      <c r="W184" s="280"/>
      <c r="X184" s="276"/>
      <c r="Y184" s="214"/>
      <c r="Z184" s="269">
        <f t="shared" si="36"/>
        <v>0</v>
      </c>
      <c r="AA184" s="269">
        <f t="shared" si="37"/>
        <v>0</v>
      </c>
      <c r="AB184" s="269">
        <f t="shared" si="38"/>
        <v>0</v>
      </c>
      <c r="AC184" s="269">
        <f t="shared" si="39"/>
        <v>0</v>
      </c>
      <c r="AD184" s="279"/>
      <c r="AE184" s="132"/>
      <c r="AF184" s="49"/>
      <c r="AG184" s="33"/>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33"/>
      <c r="BK184" s="33"/>
    </row>
    <row r="185" spans="1:64" s="16" customFormat="1" ht="18" customHeight="1" thickBot="1" x14ac:dyDescent="0.3">
      <c r="A185" s="119"/>
      <c r="B185" s="74"/>
      <c r="C185" s="137" t="s">
        <v>76</v>
      </c>
      <c r="D185" s="138" t="s">
        <v>61</v>
      </c>
      <c r="E185" s="399"/>
      <c r="F185" s="399"/>
      <c r="G185" s="399"/>
      <c r="H185" s="399"/>
      <c r="I185" s="399"/>
      <c r="J185" s="399"/>
      <c r="K185" s="399"/>
      <c r="L185" s="399"/>
      <c r="M185" s="593"/>
      <c r="N185" s="119"/>
      <c r="O185" s="131"/>
      <c r="P185" s="131"/>
      <c r="Q185" s="131"/>
      <c r="R185" s="296"/>
      <c r="S185" s="296"/>
      <c r="T185" s="132"/>
      <c r="U185" s="436"/>
      <c r="V185" s="132"/>
      <c r="W185" s="280"/>
      <c r="X185" s="276"/>
      <c r="Y185" s="214"/>
      <c r="Z185" s="269">
        <f t="shared" si="36"/>
        <v>0</v>
      </c>
      <c r="AA185" s="269">
        <f t="shared" si="37"/>
        <v>0</v>
      </c>
      <c r="AB185" s="269">
        <f t="shared" si="38"/>
        <v>0</v>
      </c>
      <c r="AC185" s="269">
        <f t="shared" si="39"/>
        <v>0</v>
      </c>
      <c r="AD185" s="279"/>
      <c r="AE185" s="132"/>
      <c r="AF185" s="49"/>
      <c r="AG185" s="33"/>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33"/>
      <c r="BK185" s="33"/>
    </row>
    <row r="186" spans="1:64" s="29" customFormat="1" x14ac:dyDescent="0.25">
      <c r="A186" s="108"/>
      <c r="B186" s="91"/>
      <c r="C186" s="139"/>
      <c r="D186" s="122"/>
      <c r="E186" s="122"/>
      <c r="F186" s="122"/>
      <c r="G186" s="122"/>
      <c r="H186" s="140"/>
      <c r="I186" s="140"/>
      <c r="J186" s="140"/>
      <c r="K186" s="140"/>
      <c r="L186" s="140"/>
      <c r="M186" s="140"/>
      <c r="N186" s="131"/>
      <c r="O186" s="131"/>
      <c r="P186" s="131"/>
      <c r="Q186" s="131"/>
      <c r="R186" s="296"/>
      <c r="S186" s="296"/>
      <c r="T186" s="132"/>
      <c r="U186" s="436"/>
      <c r="V186" s="132"/>
      <c r="W186" s="280"/>
      <c r="X186" s="276"/>
      <c r="Y186" s="214"/>
      <c r="Z186" s="269">
        <f t="shared" si="36"/>
        <v>0</v>
      </c>
      <c r="AA186" s="269">
        <f t="shared" si="37"/>
        <v>0</v>
      </c>
      <c r="AB186" s="269">
        <f t="shared" si="38"/>
        <v>0</v>
      </c>
      <c r="AC186" s="269">
        <f t="shared" si="39"/>
        <v>0</v>
      </c>
      <c r="AD186" s="279"/>
      <c r="AE186" s="132"/>
      <c r="AF186" s="49"/>
      <c r="AG186" s="33"/>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33"/>
      <c r="BK186" s="33"/>
      <c r="BL186" s="33"/>
    </row>
    <row r="187" spans="1:64" s="16" customFormat="1" x14ac:dyDescent="0.25">
      <c r="A187" s="119"/>
      <c r="B187" s="74"/>
      <c r="C187" s="120"/>
      <c r="D187" s="294"/>
      <c r="E187" s="120"/>
      <c r="F187" s="120"/>
      <c r="G187" s="120"/>
      <c r="H187" s="120"/>
      <c r="I187" s="120"/>
      <c r="J187" s="120"/>
      <c r="K187" s="120"/>
      <c r="L187" s="120"/>
      <c r="M187" s="120"/>
      <c r="N187" s="131"/>
      <c r="O187" s="131"/>
      <c r="P187" s="131"/>
      <c r="Q187" s="131"/>
      <c r="R187" s="296"/>
      <c r="S187" s="296"/>
      <c r="T187" s="132"/>
      <c r="U187" s="436"/>
      <c r="V187" s="132"/>
      <c r="W187" s="280"/>
      <c r="X187" s="276"/>
      <c r="Y187" s="214"/>
      <c r="Z187" s="269">
        <f t="shared" si="36"/>
        <v>0</v>
      </c>
      <c r="AA187" s="269">
        <f t="shared" si="37"/>
        <v>0</v>
      </c>
      <c r="AB187" s="269">
        <f t="shared" si="38"/>
        <v>0</v>
      </c>
      <c r="AC187" s="269">
        <f t="shared" si="39"/>
        <v>0</v>
      </c>
      <c r="AD187" s="279"/>
      <c r="AE187" s="132"/>
      <c r="AF187" s="49"/>
      <c r="AG187" s="33"/>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row>
    <row r="188" spans="1:64" s="14" customFormat="1" ht="16.5" customHeight="1" x14ac:dyDescent="0.25">
      <c r="A188" s="116"/>
      <c r="B188" s="74"/>
      <c r="C188" s="600" t="s">
        <v>6</v>
      </c>
      <c r="D188" s="600"/>
      <c r="E188" s="600"/>
      <c r="F188" s="600"/>
      <c r="G188" s="600"/>
      <c r="H188" s="143"/>
      <c r="I188" s="143"/>
      <c r="J188" s="143"/>
      <c r="K188" s="143"/>
      <c r="L188" s="143"/>
      <c r="M188" s="143"/>
      <c r="N188" s="144"/>
      <c r="O188" s="144"/>
      <c r="P188" s="144"/>
      <c r="Q188" s="144"/>
      <c r="R188" s="309"/>
      <c r="S188" s="309"/>
      <c r="T188" s="145"/>
      <c r="U188" s="144"/>
      <c r="V188" s="145"/>
      <c r="W188" s="283"/>
      <c r="X188" s="284"/>
      <c r="Y188" s="201"/>
      <c r="Z188" s="269">
        <f t="shared" si="36"/>
        <v>0</v>
      </c>
      <c r="AA188" s="269">
        <f t="shared" si="37"/>
        <v>0</v>
      </c>
      <c r="AB188" s="269">
        <f t="shared" si="38"/>
        <v>0</v>
      </c>
      <c r="AC188" s="269">
        <f t="shared" si="39"/>
        <v>0</v>
      </c>
      <c r="AD188" s="285"/>
      <c r="AE188" s="145"/>
      <c r="AF188" s="53"/>
      <c r="AG188" s="17"/>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row>
    <row r="189" spans="1:64" s="28" customFormat="1" x14ac:dyDescent="0.25">
      <c r="A189" s="103"/>
      <c r="B189" s="74"/>
      <c r="C189" s="103"/>
      <c r="D189" s="121"/>
      <c r="E189" s="105"/>
      <c r="F189" s="105"/>
      <c r="G189" s="105"/>
      <c r="H189" s="106"/>
      <c r="I189" s="106"/>
      <c r="J189" s="103"/>
      <c r="K189" s="106"/>
      <c r="L189" s="106"/>
      <c r="M189" s="106"/>
      <c r="N189" s="104"/>
      <c r="O189" s="104"/>
      <c r="P189" s="104"/>
      <c r="Q189" s="104"/>
      <c r="R189" s="306"/>
      <c r="S189" s="306"/>
      <c r="T189" s="106"/>
      <c r="U189" s="104"/>
      <c r="V189" s="106"/>
      <c r="W189" s="270"/>
      <c r="X189" s="274"/>
      <c r="Y189" s="406"/>
      <c r="Z189" s="269">
        <f t="shared" si="36"/>
        <v>0</v>
      </c>
      <c r="AA189" s="269">
        <f t="shared" si="37"/>
        <v>0</v>
      </c>
      <c r="AB189" s="269">
        <f t="shared" si="38"/>
        <v>0</v>
      </c>
      <c r="AC189" s="269">
        <f t="shared" si="39"/>
        <v>0</v>
      </c>
      <c r="AD189" s="275"/>
      <c r="AE189" s="106"/>
      <c r="AF189" s="44"/>
      <c r="AG189" s="7"/>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7"/>
      <c r="BK189" s="7"/>
      <c r="BL189" s="31"/>
    </row>
    <row r="190" spans="1:64" s="28" customFormat="1" ht="18.75" x14ac:dyDescent="0.25">
      <c r="A190" s="103"/>
      <c r="B190" s="74"/>
      <c r="C190" s="583" t="s">
        <v>199</v>
      </c>
      <c r="D190" s="584"/>
      <c r="E190" s="584"/>
      <c r="F190" s="584"/>
      <c r="G190" s="584"/>
      <c r="H190" s="584"/>
      <c r="I190" s="584"/>
      <c r="J190" s="584"/>
      <c r="K190" s="584"/>
      <c r="L190" s="584"/>
      <c r="M190" s="585"/>
      <c r="N190" s="104"/>
      <c r="O190" s="104"/>
      <c r="P190" s="104"/>
      <c r="Q190" s="104"/>
      <c r="R190" s="306"/>
      <c r="S190" s="306"/>
      <c r="T190" s="106"/>
      <c r="U190" s="104"/>
      <c r="V190" s="106"/>
      <c r="W190" s="270"/>
      <c r="X190" s="274"/>
      <c r="Y190" s="406"/>
      <c r="Z190" s="269">
        <f t="shared" si="36"/>
        <v>0</v>
      </c>
      <c r="AA190" s="269">
        <f t="shared" si="37"/>
        <v>0</v>
      </c>
      <c r="AB190" s="269">
        <f t="shared" si="38"/>
        <v>0</v>
      </c>
      <c r="AC190" s="269">
        <f t="shared" si="39"/>
        <v>0</v>
      </c>
      <c r="AD190" s="275"/>
      <c r="AE190" s="106"/>
      <c r="AF190" s="44"/>
      <c r="AG190" s="7"/>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7"/>
      <c r="BK190" s="7"/>
      <c r="BL190" s="31"/>
    </row>
    <row r="191" spans="1:64" s="16" customFormat="1" ht="16.5" thickBot="1" x14ac:dyDescent="0.3">
      <c r="A191" s="119"/>
      <c r="B191" s="74"/>
      <c r="C191" s="120"/>
      <c r="D191" s="121"/>
      <c r="E191" s="121"/>
      <c r="F191" s="121"/>
      <c r="G191" s="121"/>
      <c r="H191" s="122"/>
      <c r="I191" s="122"/>
      <c r="J191" s="122"/>
      <c r="K191" s="122"/>
      <c r="L191" s="122"/>
      <c r="M191" s="122"/>
      <c r="N191" s="104"/>
      <c r="O191" s="104"/>
      <c r="P191" s="104"/>
      <c r="Q191" s="123"/>
      <c r="R191" s="296"/>
      <c r="S191" s="296"/>
      <c r="T191" s="124"/>
      <c r="U191" s="435"/>
      <c r="V191" s="124"/>
      <c r="W191" s="276"/>
      <c r="X191" s="276"/>
      <c r="Y191" s="214"/>
      <c r="Z191" s="269">
        <f t="shared" si="36"/>
        <v>0</v>
      </c>
      <c r="AA191" s="269">
        <f t="shared" si="37"/>
        <v>0</v>
      </c>
      <c r="AB191" s="269">
        <f t="shared" si="38"/>
        <v>0</v>
      </c>
      <c r="AC191" s="269">
        <f t="shared" si="39"/>
        <v>0</v>
      </c>
      <c r="AD191" s="277"/>
      <c r="AE191" s="124"/>
      <c r="AF191" s="46"/>
      <c r="AG191" s="33"/>
      <c r="AH191" s="47"/>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33"/>
      <c r="BK191" s="33"/>
    </row>
    <row r="192" spans="1:64" s="16" customFormat="1" ht="33" customHeight="1" thickBot="1" x14ac:dyDescent="0.3">
      <c r="A192" s="119"/>
      <c r="B192" s="74"/>
      <c r="C192" s="125" t="s">
        <v>123</v>
      </c>
      <c r="D192" s="126" t="s">
        <v>120</v>
      </c>
      <c r="E192" s="127" t="s">
        <v>63</v>
      </c>
      <c r="F192" s="128" t="s">
        <v>32</v>
      </c>
      <c r="G192" s="128" t="s">
        <v>129</v>
      </c>
      <c r="H192" s="128" t="s">
        <v>7</v>
      </c>
      <c r="I192" s="128" t="s">
        <v>2</v>
      </c>
      <c r="J192" s="128" t="s">
        <v>36</v>
      </c>
      <c r="K192" s="128" t="s">
        <v>62</v>
      </c>
      <c r="L192" s="129" t="s">
        <v>87</v>
      </c>
      <c r="M192" s="130" t="s">
        <v>80</v>
      </c>
      <c r="N192" s="119"/>
      <c r="O192" s="131"/>
      <c r="P192" s="131"/>
      <c r="Q192" s="131"/>
      <c r="R192" s="296">
        <f>COUNTA(E193:L228)</f>
        <v>0</v>
      </c>
      <c r="S192" s="308">
        <v>288</v>
      </c>
      <c r="T192" s="132"/>
      <c r="U192" s="436"/>
      <c r="V192" s="132"/>
      <c r="W192" s="278" t="s">
        <v>189</v>
      </c>
      <c r="X192" s="278" t="s">
        <v>190</v>
      </c>
      <c r="Y192" s="407" t="str">
        <f>IF(X193&gt;0,"Explication(s) sur le(s) NR et autre(s) remarque(s)/commentaire(s)","Remarque(s)/Commentaire(s)")</f>
        <v>Remarque(s)/Commentaire(s)</v>
      </c>
      <c r="Z192" s="269">
        <f t="shared" si="36"/>
        <v>0</v>
      </c>
      <c r="AA192" s="269">
        <f t="shared" si="37"/>
        <v>1</v>
      </c>
      <c r="AB192" s="269">
        <f t="shared" si="38"/>
        <v>0</v>
      </c>
      <c r="AC192" s="269">
        <f t="shared" si="39"/>
        <v>0</v>
      </c>
      <c r="AD192" s="279"/>
      <c r="AE192" s="132"/>
      <c r="AF192" s="49"/>
      <c r="AG192" s="33"/>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33"/>
      <c r="BK192" s="33"/>
    </row>
    <row r="193" spans="1:63" s="16" customFormat="1" ht="18" customHeight="1" x14ac:dyDescent="0.25">
      <c r="A193" s="119"/>
      <c r="B193" s="74"/>
      <c r="C193" s="133" t="s">
        <v>65</v>
      </c>
      <c r="D193" s="134" t="s">
        <v>3</v>
      </c>
      <c r="E193" s="397"/>
      <c r="F193" s="397"/>
      <c r="G193" s="397"/>
      <c r="H193" s="397"/>
      <c r="I193" s="397"/>
      <c r="J193" s="397"/>
      <c r="K193" s="397"/>
      <c r="L193" s="397"/>
      <c r="M193" s="591" t="str">
        <f>IF(AND(COUNTA(E193:L195)&gt;0,COUNTA(E193:L195)=COUNTIF(E193:L195,"NR")),"NR",IF(COUNTA(E193:L195)&gt;0,SUM(E193:L195),"-"))</f>
        <v>-</v>
      </c>
      <c r="N193" s="119"/>
      <c r="O193" s="131"/>
      <c r="P193" s="131"/>
      <c r="Q193" s="131"/>
      <c r="R193" s="296"/>
      <c r="S193" s="296"/>
      <c r="T193" s="132"/>
      <c r="U193" s="436"/>
      <c r="V193" s="132"/>
      <c r="W193" s="517" t="s">
        <v>210</v>
      </c>
      <c r="X193" s="517">
        <f>COUNTIF(E193:L228,"NR")</f>
        <v>0</v>
      </c>
      <c r="Y193" s="542"/>
      <c r="Z193" s="269">
        <f t="shared" si="36"/>
        <v>0</v>
      </c>
      <c r="AA193" s="269">
        <f t="shared" si="37"/>
        <v>0</v>
      </c>
      <c r="AB193" s="269">
        <f t="shared" si="38"/>
        <v>0</v>
      </c>
      <c r="AC193" s="269">
        <f t="shared" si="39"/>
        <v>0</v>
      </c>
      <c r="AD193" s="279"/>
      <c r="AE193" s="132"/>
      <c r="AF193" s="49"/>
      <c r="AG193" s="33"/>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33"/>
      <c r="BK193" s="33"/>
    </row>
    <row r="194" spans="1:63" s="16" customFormat="1" ht="18" customHeight="1" x14ac:dyDescent="0.25">
      <c r="A194" s="119"/>
      <c r="B194" s="74"/>
      <c r="C194" s="135" t="s">
        <v>65</v>
      </c>
      <c r="D194" s="388" t="s">
        <v>4</v>
      </c>
      <c r="E194" s="398"/>
      <c r="F194" s="398"/>
      <c r="G194" s="398"/>
      <c r="H194" s="398"/>
      <c r="I194" s="398"/>
      <c r="J194" s="398"/>
      <c r="K194" s="398"/>
      <c r="L194" s="398"/>
      <c r="M194" s="592"/>
      <c r="N194" s="119"/>
      <c r="O194" s="108"/>
      <c r="P194" s="108"/>
      <c r="Q194" s="108"/>
      <c r="R194" s="306"/>
      <c r="S194" s="306"/>
      <c r="T194" s="136"/>
      <c r="U194" s="433"/>
      <c r="V194" s="136"/>
      <c r="W194" s="518"/>
      <c r="X194" s="518"/>
      <c r="Y194" s="543"/>
      <c r="Z194" s="269">
        <f t="shared" si="36"/>
        <v>0</v>
      </c>
      <c r="AA194" s="269">
        <f t="shared" si="37"/>
        <v>0</v>
      </c>
      <c r="AB194" s="269">
        <f t="shared" si="38"/>
        <v>0</v>
      </c>
      <c r="AC194" s="269">
        <f t="shared" si="39"/>
        <v>0</v>
      </c>
      <c r="AE194" s="136"/>
      <c r="AF194" s="50"/>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1:63" s="16" customFormat="1" ht="18" customHeight="1" thickBot="1" x14ac:dyDescent="0.3">
      <c r="A195" s="119"/>
      <c r="B195" s="74"/>
      <c r="C195" s="137" t="s">
        <v>65</v>
      </c>
      <c r="D195" s="138" t="s">
        <v>61</v>
      </c>
      <c r="E195" s="399"/>
      <c r="F195" s="399"/>
      <c r="G195" s="399"/>
      <c r="H195" s="399"/>
      <c r="I195" s="399"/>
      <c r="J195" s="399"/>
      <c r="K195" s="399"/>
      <c r="L195" s="399"/>
      <c r="M195" s="593"/>
      <c r="N195" s="119"/>
      <c r="O195" s="131"/>
      <c r="P195" s="131"/>
      <c r="Q195" s="131"/>
      <c r="R195" s="296"/>
      <c r="S195" s="296"/>
      <c r="T195" s="132"/>
      <c r="U195" s="436"/>
      <c r="V195" s="132"/>
      <c r="W195" s="519"/>
      <c r="X195" s="519"/>
      <c r="Y195" s="544"/>
      <c r="Z195" s="269">
        <f t="shared" si="36"/>
        <v>0</v>
      </c>
      <c r="AA195" s="269">
        <f t="shared" si="37"/>
        <v>0</v>
      </c>
      <c r="AB195" s="269">
        <f t="shared" si="38"/>
        <v>0</v>
      </c>
      <c r="AC195" s="269">
        <f t="shared" si="39"/>
        <v>0</v>
      </c>
      <c r="AD195" s="279"/>
      <c r="AE195" s="132"/>
      <c r="AF195" s="49"/>
      <c r="AG195" s="33"/>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33"/>
      <c r="BK195" s="33"/>
    </row>
    <row r="196" spans="1:63" s="16" customFormat="1" ht="18" customHeight="1" x14ac:dyDescent="0.25">
      <c r="A196" s="119"/>
      <c r="B196" s="74"/>
      <c r="C196" s="133" t="s">
        <v>66</v>
      </c>
      <c r="D196" s="134" t="s">
        <v>3</v>
      </c>
      <c r="E196" s="397"/>
      <c r="F196" s="397"/>
      <c r="G196" s="397"/>
      <c r="H196" s="397"/>
      <c r="I196" s="397"/>
      <c r="J196" s="397"/>
      <c r="K196" s="397"/>
      <c r="L196" s="397"/>
      <c r="M196" s="591" t="str">
        <f t="shared" ref="M196" si="52">IF(AND(COUNTA(E196:L198)&gt;0,COUNTA(E196:L198)=COUNTIF(E196:L198,"NR")),"NR",IF(COUNTA(E196:L198)&gt;0,SUM(E196:L198),"-"))</f>
        <v>-</v>
      </c>
      <c r="N196" s="119"/>
      <c r="O196" s="131"/>
      <c r="P196" s="131"/>
      <c r="Q196" s="131"/>
      <c r="R196" s="296"/>
      <c r="S196" s="296"/>
      <c r="T196" s="132"/>
      <c r="U196" s="436"/>
      <c r="V196" s="132"/>
      <c r="W196" s="280"/>
      <c r="X196" s="276"/>
      <c r="Y196" s="214"/>
      <c r="Z196" s="269">
        <f t="shared" si="36"/>
        <v>0</v>
      </c>
      <c r="AA196" s="269">
        <f t="shared" si="37"/>
        <v>0</v>
      </c>
      <c r="AB196" s="269">
        <f t="shared" si="38"/>
        <v>0</v>
      </c>
      <c r="AC196" s="269">
        <f t="shared" si="39"/>
        <v>0</v>
      </c>
      <c r="AD196" s="279"/>
      <c r="AE196" s="132"/>
      <c r="AF196" s="49"/>
      <c r="AG196" s="33"/>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33"/>
      <c r="BK196" s="33"/>
    </row>
    <row r="197" spans="1:63" s="16" customFormat="1" ht="18" customHeight="1" x14ac:dyDescent="0.25">
      <c r="A197" s="119"/>
      <c r="B197" s="74"/>
      <c r="C197" s="135" t="s">
        <v>66</v>
      </c>
      <c r="D197" s="388" t="s">
        <v>4</v>
      </c>
      <c r="E197" s="398"/>
      <c r="F197" s="398"/>
      <c r="G197" s="398"/>
      <c r="H197" s="398"/>
      <c r="I197" s="398"/>
      <c r="J197" s="398"/>
      <c r="K197" s="398"/>
      <c r="L197" s="398"/>
      <c r="M197" s="592"/>
      <c r="N197" s="119"/>
      <c r="O197" s="131"/>
      <c r="P197" s="131"/>
      <c r="Q197" s="131"/>
      <c r="R197" s="296"/>
      <c r="S197" s="296"/>
      <c r="T197" s="132"/>
      <c r="U197" s="436"/>
      <c r="V197" s="132"/>
      <c r="W197" s="280"/>
      <c r="X197" s="276"/>
      <c r="Y197" s="214"/>
      <c r="Z197" s="269">
        <f t="shared" si="36"/>
        <v>0</v>
      </c>
      <c r="AA197" s="269">
        <f t="shared" si="37"/>
        <v>0</v>
      </c>
      <c r="AB197" s="269">
        <f t="shared" si="38"/>
        <v>0</v>
      </c>
      <c r="AC197" s="269">
        <f t="shared" si="39"/>
        <v>0</v>
      </c>
      <c r="AD197" s="279"/>
      <c r="AE197" s="132"/>
      <c r="AF197" s="49"/>
      <c r="AG197" s="33"/>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33"/>
      <c r="BK197" s="33"/>
    </row>
    <row r="198" spans="1:63" s="16" customFormat="1" ht="18" customHeight="1" thickBot="1" x14ac:dyDescent="0.3">
      <c r="A198" s="119"/>
      <c r="B198" s="74"/>
      <c r="C198" s="137" t="s">
        <v>66</v>
      </c>
      <c r="D198" s="138" t="s">
        <v>61</v>
      </c>
      <c r="E198" s="399"/>
      <c r="F198" s="399"/>
      <c r="G198" s="399"/>
      <c r="H198" s="399"/>
      <c r="I198" s="399"/>
      <c r="J198" s="399"/>
      <c r="K198" s="399"/>
      <c r="L198" s="399"/>
      <c r="M198" s="593"/>
      <c r="N198" s="119"/>
      <c r="O198" s="131"/>
      <c r="P198" s="131"/>
      <c r="Q198" s="131"/>
      <c r="R198" s="296"/>
      <c r="S198" s="296"/>
      <c r="T198" s="132"/>
      <c r="U198" s="436"/>
      <c r="V198" s="132"/>
      <c r="W198" s="280"/>
      <c r="X198" s="276"/>
      <c r="Y198" s="214"/>
      <c r="Z198" s="269">
        <f t="shared" si="36"/>
        <v>0</v>
      </c>
      <c r="AA198" s="269">
        <f t="shared" si="37"/>
        <v>0</v>
      </c>
      <c r="AB198" s="269">
        <f t="shared" si="38"/>
        <v>0</v>
      </c>
      <c r="AC198" s="269">
        <f t="shared" si="39"/>
        <v>0</v>
      </c>
      <c r="AD198" s="279"/>
      <c r="AE198" s="132"/>
      <c r="AF198" s="49"/>
      <c r="AG198" s="33"/>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33"/>
      <c r="BK198" s="33"/>
    </row>
    <row r="199" spans="1:63" s="16" customFormat="1" ht="18" customHeight="1" x14ac:dyDescent="0.25">
      <c r="A199" s="119"/>
      <c r="B199" s="74"/>
      <c r="C199" s="133" t="s">
        <v>67</v>
      </c>
      <c r="D199" s="134" t="s">
        <v>3</v>
      </c>
      <c r="E199" s="397"/>
      <c r="F199" s="397"/>
      <c r="G199" s="397"/>
      <c r="H199" s="397"/>
      <c r="I199" s="397"/>
      <c r="J199" s="397"/>
      <c r="K199" s="397"/>
      <c r="L199" s="397"/>
      <c r="M199" s="591" t="str">
        <f t="shared" ref="M199" si="53">IF(AND(COUNTA(E199:L201)&gt;0,COUNTA(E199:L201)=COUNTIF(E199:L201,"NR")),"NR",IF(COUNTA(E199:L201)&gt;0,SUM(E199:L201),"-"))</f>
        <v>-</v>
      </c>
      <c r="N199" s="119"/>
      <c r="O199" s="131"/>
      <c r="P199" s="131"/>
      <c r="Q199" s="131"/>
      <c r="R199" s="296"/>
      <c r="S199" s="296"/>
      <c r="T199" s="132"/>
      <c r="U199" s="436"/>
      <c r="V199" s="132"/>
      <c r="W199" s="280"/>
      <c r="X199" s="276"/>
      <c r="Y199" s="214"/>
      <c r="Z199" s="269">
        <f t="shared" ref="Z199:Z262" si="54">IF(AND($Y199="Remarque(s)/Commentaire(s)",$Y200&gt;0),1,0)</f>
        <v>0</v>
      </c>
      <c r="AA199" s="269">
        <f t="shared" ref="AA199:AA262" si="55">IF($Y199="Remarque(s)/Commentaire(s)",1,0)</f>
        <v>0</v>
      </c>
      <c r="AB199" s="269">
        <f t="shared" ref="AB199:AB262" si="56">IF(AND($Y199="Explication(s) sur le(s) NR et autre(s) remarque(s)/commentaire(s)",$Y200&gt;0),1,0)</f>
        <v>0</v>
      </c>
      <c r="AC199" s="269">
        <f t="shared" ref="AC199:AC262" si="57">IF($Y199="Explication(s) sur le(s) NR et autre(s) remarque(s)/commentaire(s)",1,0)</f>
        <v>0</v>
      </c>
      <c r="AD199" s="279"/>
      <c r="AE199" s="132"/>
      <c r="AF199" s="49"/>
      <c r="AG199" s="33"/>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33"/>
      <c r="BK199" s="33"/>
    </row>
    <row r="200" spans="1:63" s="16" customFormat="1" ht="18" customHeight="1" x14ac:dyDescent="0.25">
      <c r="A200" s="119"/>
      <c r="B200" s="74"/>
      <c r="C200" s="135" t="s">
        <v>67</v>
      </c>
      <c r="D200" s="388" t="s">
        <v>4</v>
      </c>
      <c r="E200" s="398"/>
      <c r="F200" s="398"/>
      <c r="G200" s="398"/>
      <c r="H200" s="398"/>
      <c r="I200" s="398"/>
      <c r="J200" s="398"/>
      <c r="K200" s="398"/>
      <c r="L200" s="398"/>
      <c r="M200" s="592"/>
      <c r="N200" s="119"/>
      <c r="O200" s="131"/>
      <c r="P200" s="131"/>
      <c r="Q200" s="131"/>
      <c r="R200" s="296"/>
      <c r="S200" s="296"/>
      <c r="T200" s="132"/>
      <c r="U200" s="436"/>
      <c r="V200" s="132"/>
      <c r="W200" s="280"/>
      <c r="X200" s="276"/>
      <c r="Y200" s="214"/>
      <c r="Z200" s="269">
        <f t="shared" si="54"/>
        <v>0</v>
      </c>
      <c r="AA200" s="269">
        <f t="shared" si="55"/>
        <v>0</v>
      </c>
      <c r="AB200" s="269">
        <f t="shared" si="56"/>
        <v>0</v>
      </c>
      <c r="AC200" s="269">
        <f t="shared" si="57"/>
        <v>0</v>
      </c>
      <c r="AD200" s="279"/>
      <c r="AE200" s="132"/>
      <c r="AF200" s="49"/>
      <c r="AG200" s="33"/>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33"/>
      <c r="BK200" s="33"/>
    </row>
    <row r="201" spans="1:63" s="16" customFormat="1" ht="18" customHeight="1" thickBot="1" x14ac:dyDescent="0.3">
      <c r="A201" s="119"/>
      <c r="B201" s="74"/>
      <c r="C201" s="137" t="s">
        <v>67</v>
      </c>
      <c r="D201" s="138" t="s">
        <v>61</v>
      </c>
      <c r="E201" s="399"/>
      <c r="F201" s="399"/>
      <c r="G201" s="399"/>
      <c r="H201" s="399"/>
      <c r="I201" s="399"/>
      <c r="J201" s="399"/>
      <c r="K201" s="399"/>
      <c r="L201" s="399"/>
      <c r="M201" s="593"/>
      <c r="N201" s="119"/>
      <c r="O201" s="131"/>
      <c r="P201" s="131"/>
      <c r="Q201" s="131"/>
      <c r="R201" s="296"/>
      <c r="S201" s="296"/>
      <c r="T201" s="132"/>
      <c r="U201" s="436"/>
      <c r="V201" s="132"/>
      <c r="W201" s="280"/>
      <c r="X201" s="276"/>
      <c r="Y201" s="214"/>
      <c r="Z201" s="269">
        <f t="shared" si="54"/>
        <v>0</v>
      </c>
      <c r="AA201" s="269">
        <f t="shared" si="55"/>
        <v>0</v>
      </c>
      <c r="AB201" s="269">
        <f t="shared" si="56"/>
        <v>0</v>
      </c>
      <c r="AC201" s="269">
        <f t="shared" si="57"/>
        <v>0</v>
      </c>
      <c r="AD201" s="279"/>
      <c r="AE201" s="132"/>
      <c r="AF201" s="49"/>
      <c r="AG201" s="33"/>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33"/>
      <c r="BK201" s="33"/>
    </row>
    <row r="202" spans="1:63" s="16" customFormat="1" ht="18" customHeight="1" x14ac:dyDescent="0.25">
      <c r="A202" s="119"/>
      <c r="B202" s="74"/>
      <c r="C202" s="133" t="s">
        <v>68</v>
      </c>
      <c r="D202" s="134" t="s">
        <v>3</v>
      </c>
      <c r="E202" s="397"/>
      <c r="F202" s="397"/>
      <c r="G202" s="397"/>
      <c r="H202" s="397"/>
      <c r="I202" s="397"/>
      <c r="J202" s="397"/>
      <c r="K202" s="397"/>
      <c r="L202" s="397"/>
      <c r="M202" s="591" t="str">
        <f t="shared" ref="M202" si="58">IF(AND(COUNTA(E202:L204)&gt;0,COUNTA(E202:L204)=COUNTIF(E202:L204,"NR")),"NR",IF(COUNTA(E202:L204)&gt;0,SUM(E202:L204),"-"))</f>
        <v>-</v>
      </c>
      <c r="N202" s="119"/>
      <c r="O202" s="131"/>
      <c r="P202" s="131"/>
      <c r="Q202" s="131"/>
      <c r="R202" s="296"/>
      <c r="S202" s="296"/>
      <c r="T202" s="132"/>
      <c r="U202" s="436"/>
      <c r="V202" s="132"/>
      <c r="W202" s="280"/>
      <c r="X202" s="276"/>
      <c r="Y202" s="214"/>
      <c r="Z202" s="269">
        <f t="shared" si="54"/>
        <v>0</v>
      </c>
      <c r="AA202" s="269">
        <f t="shared" si="55"/>
        <v>0</v>
      </c>
      <c r="AB202" s="269">
        <f t="shared" si="56"/>
        <v>0</v>
      </c>
      <c r="AC202" s="269">
        <f t="shared" si="57"/>
        <v>0</v>
      </c>
      <c r="AD202" s="279"/>
      <c r="AE202" s="132"/>
      <c r="AF202" s="49"/>
      <c r="AG202" s="33"/>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33"/>
      <c r="BK202" s="33"/>
    </row>
    <row r="203" spans="1:63" s="16" customFormat="1" ht="18" customHeight="1" x14ac:dyDescent="0.25">
      <c r="A203" s="119"/>
      <c r="B203" s="74"/>
      <c r="C203" s="135" t="s">
        <v>68</v>
      </c>
      <c r="D203" s="388" t="s">
        <v>4</v>
      </c>
      <c r="E203" s="398"/>
      <c r="F203" s="398"/>
      <c r="G203" s="398"/>
      <c r="H203" s="398"/>
      <c r="I203" s="398"/>
      <c r="J203" s="398"/>
      <c r="K203" s="398"/>
      <c r="L203" s="398"/>
      <c r="M203" s="592"/>
      <c r="N203" s="119"/>
      <c r="O203" s="131"/>
      <c r="P203" s="131"/>
      <c r="Q203" s="131"/>
      <c r="R203" s="296"/>
      <c r="S203" s="296"/>
      <c r="T203" s="132"/>
      <c r="U203" s="436"/>
      <c r="V203" s="132"/>
      <c r="W203" s="280"/>
      <c r="X203" s="276"/>
      <c r="Y203" s="214"/>
      <c r="Z203" s="269">
        <f t="shared" si="54"/>
        <v>0</v>
      </c>
      <c r="AA203" s="269">
        <f t="shared" si="55"/>
        <v>0</v>
      </c>
      <c r="AB203" s="269">
        <f t="shared" si="56"/>
        <v>0</v>
      </c>
      <c r="AC203" s="269">
        <f t="shared" si="57"/>
        <v>0</v>
      </c>
      <c r="AD203" s="279"/>
      <c r="AE203" s="132"/>
      <c r="AF203" s="49"/>
      <c r="AG203" s="33"/>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33"/>
      <c r="BK203" s="33"/>
    </row>
    <row r="204" spans="1:63" s="16" customFormat="1" ht="18" customHeight="1" thickBot="1" x14ac:dyDescent="0.3">
      <c r="A204" s="119"/>
      <c r="B204" s="74"/>
      <c r="C204" s="137" t="s">
        <v>68</v>
      </c>
      <c r="D204" s="138" t="s">
        <v>61</v>
      </c>
      <c r="E204" s="399"/>
      <c r="F204" s="399"/>
      <c r="G204" s="399"/>
      <c r="H204" s="399"/>
      <c r="I204" s="399"/>
      <c r="J204" s="399"/>
      <c r="K204" s="399"/>
      <c r="L204" s="399"/>
      <c r="M204" s="593"/>
      <c r="N204" s="119"/>
      <c r="O204" s="131"/>
      <c r="P204" s="131"/>
      <c r="Q204" s="131"/>
      <c r="R204" s="296"/>
      <c r="S204" s="296"/>
      <c r="T204" s="132"/>
      <c r="U204" s="436"/>
      <c r="V204" s="132"/>
      <c r="W204" s="280"/>
      <c r="X204" s="276"/>
      <c r="Y204" s="214"/>
      <c r="Z204" s="269">
        <f t="shared" si="54"/>
        <v>0</v>
      </c>
      <c r="AA204" s="269">
        <f t="shared" si="55"/>
        <v>0</v>
      </c>
      <c r="AB204" s="269">
        <f t="shared" si="56"/>
        <v>0</v>
      </c>
      <c r="AC204" s="269">
        <f t="shared" si="57"/>
        <v>0</v>
      </c>
      <c r="AD204" s="279"/>
      <c r="AE204" s="132"/>
      <c r="AF204" s="49"/>
      <c r="AG204" s="33"/>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33"/>
      <c r="BK204" s="33"/>
    </row>
    <row r="205" spans="1:63" s="16" customFormat="1" ht="18" customHeight="1" x14ac:dyDescent="0.25">
      <c r="A205" s="119"/>
      <c r="B205" s="74"/>
      <c r="C205" s="133" t="s">
        <v>69</v>
      </c>
      <c r="D205" s="134" t="s">
        <v>3</v>
      </c>
      <c r="E205" s="397"/>
      <c r="F205" s="397"/>
      <c r="G205" s="397"/>
      <c r="H205" s="397"/>
      <c r="I205" s="397"/>
      <c r="J205" s="397"/>
      <c r="K205" s="397"/>
      <c r="L205" s="397"/>
      <c r="M205" s="591" t="str">
        <f t="shared" ref="M205" si="59">IF(AND(COUNTA(E205:L207)&gt;0,COUNTA(E205:L207)=COUNTIF(E205:L207,"NR")),"NR",IF(COUNTA(E205:L207)&gt;0,SUM(E205:L207),"-"))</f>
        <v>-</v>
      </c>
      <c r="N205" s="119"/>
      <c r="O205" s="131"/>
      <c r="P205" s="131"/>
      <c r="Q205" s="131"/>
      <c r="R205" s="296"/>
      <c r="S205" s="296"/>
      <c r="T205" s="132"/>
      <c r="U205" s="436"/>
      <c r="V205" s="132"/>
      <c r="W205" s="280"/>
      <c r="X205" s="276"/>
      <c r="Y205" s="214"/>
      <c r="Z205" s="269">
        <f t="shared" si="54"/>
        <v>0</v>
      </c>
      <c r="AA205" s="269">
        <f t="shared" si="55"/>
        <v>0</v>
      </c>
      <c r="AB205" s="269">
        <f t="shared" si="56"/>
        <v>0</v>
      </c>
      <c r="AC205" s="269">
        <f t="shared" si="57"/>
        <v>0</v>
      </c>
      <c r="AD205" s="279"/>
      <c r="AE205" s="132"/>
      <c r="AF205" s="49"/>
      <c r="AG205" s="33"/>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33"/>
      <c r="BK205" s="33"/>
    </row>
    <row r="206" spans="1:63" s="16" customFormat="1" ht="18" customHeight="1" x14ac:dyDescent="0.25">
      <c r="A206" s="119"/>
      <c r="B206" s="74"/>
      <c r="C206" s="135" t="s">
        <v>69</v>
      </c>
      <c r="D206" s="388" t="s">
        <v>4</v>
      </c>
      <c r="E206" s="398"/>
      <c r="F206" s="398"/>
      <c r="G206" s="398"/>
      <c r="H206" s="398"/>
      <c r="I206" s="398"/>
      <c r="J206" s="398"/>
      <c r="K206" s="398"/>
      <c r="L206" s="398"/>
      <c r="M206" s="592"/>
      <c r="N206" s="119"/>
      <c r="O206" s="131"/>
      <c r="P206" s="131"/>
      <c r="Q206" s="131"/>
      <c r="R206" s="296"/>
      <c r="S206" s="296"/>
      <c r="T206" s="132"/>
      <c r="U206" s="436"/>
      <c r="V206" s="132"/>
      <c r="W206" s="280"/>
      <c r="X206" s="276"/>
      <c r="Y206" s="214"/>
      <c r="Z206" s="269">
        <f t="shared" si="54"/>
        <v>0</v>
      </c>
      <c r="AA206" s="269">
        <f t="shared" si="55"/>
        <v>0</v>
      </c>
      <c r="AB206" s="269">
        <f t="shared" si="56"/>
        <v>0</v>
      </c>
      <c r="AC206" s="269">
        <f t="shared" si="57"/>
        <v>0</v>
      </c>
      <c r="AD206" s="279"/>
      <c r="AE206" s="132"/>
      <c r="AF206" s="49"/>
      <c r="AG206" s="33"/>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33"/>
      <c r="BK206" s="33"/>
    </row>
    <row r="207" spans="1:63" s="16" customFormat="1" ht="18" customHeight="1" thickBot="1" x14ac:dyDescent="0.3">
      <c r="A207" s="119"/>
      <c r="B207" s="74"/>
      <c r="C207" s="137" t="s">
        <v>69</v>
      </c>
      <c r="D207" s="138" t="s">
        <v>61</v>
      </c>
      <c r="E207" s="399"/>
      <c r="F207" s="399"/>
      <c r="G207" s="399"/>
      <c r="H207" s="399"/>
      <c r="I207" s="399"/>
      <c r="J207" s="399"/>
      <c r="K207" s="399"/>
      <c r="L207" s="399"/>
      <c r="M207" s="593"/>
      <c r="N207" s="119"/>
      <c r="O207" s="131"/>
      <c r="P207" s="131"/>
      <c r="Q207" s="131"/>
      <c r="R207" s="296"/>
      <c r="S207" s="296"/>
      <c r="T207" s="132"/>
      <c r="U207" s="436"/>
      <c r="V207" s="132"/>
      <c r="W207" s="280"/>
      <c r="X207" s="276"/>
      <c r="Y207" s="214"/>
      <c r="Z207" s="269">
        <f t="shared" si="54"/>
        <v>0</v>
      </c>
      <c r="AA207" s="269">
        <f t="shared" si="55"/>
        <v>0</v>
      </c>
      <c r="AB207" s="269">
        <f t="shared" si="56"/>
        <v>0</v>
      </c>
      <c r="AC207" s="269">
        <f t="shared" si="57"/>
        <v>0</v>
      </c>
      <c r="AD207" s="279"/>
      <c r="AE207" s="132"/>
      <c r="AF207" s="49"/>
      <c r="AG207" s="33"/>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33"/>
      <c r="BK207" s="33"/>
    </row>
    <row r="208" spans="1:63" s="16" customFormat="1" ht="18" customHeight="1" x14ac:dyDescent="0.25">
      <c r="A208" s="119"/>
      <c r="B208" s="74"/>
      <c r="C208" s="133" t="s">
        <v>70</v>
      </c>
      <c r="D208" s="134" t="s">
        <v>3</v>
      </c>
      <c r="E208" s="397"/>
      <c r="F208" s="397"/>
      <c r="G208" s="397"/>
      <c r="H208" s="397"/>
      <c r="I208" s="397"/>
      <c r="J208" s="397"/>
      <c r="K208" s="397"/>
      <c r="L208" s="397"/>
      <c r="M208" s="591" t="str">
        <f t="shared" ref="M208" si="60">IF(AND(COUNTA(E208:L210)&gt;0,COUNTA(E208:L210)=COUNTIF(E208:L210,"NR")),"NR",IF(COUNTA(E208:L210)&gt;0,SUM(E208:L210),"-"))</f>
        <v>-</v>
      </c>
      <c r="N208" s="119"/>
      <c r="O208" s="131"/>
      <c r="P208" s="131"/>
      <c r="Q208" s="131"/>
      <c r="R208" s="296"/>
      <c r="S208" s="296"/>
      <c r="T208" s="132"/>
      <c r="U208" s="436"/>
      <c r="V208" s="132"/>
      <c r="W208" s="280"/>
      <c r="X208" s="276"/>
      <c r="Y208" s="214"/>
      <c r="Z208" s="269">
        <f t="shared" si="54"/>
        <v>0</v>
      </c>
      <c r="AA208" s="269">
        <f t="shared" si="55"/>
        <v>0</v>
      </c>
      <c r="AB208" s="269">
        <f t="shared" si="56"/>
        <v>0</v>
      </c>
      <c r="AC208" s="269">
        <f t="shared" si="57"/>
        <v>0</v>
      </c>
      <c r="AD208" s="279"/>
      <c r="AE208" s="132"/>
      <c r="AF208" s="49"/>
      <c r="AG208" s="33"/>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33"/>
      <c r="BK208" s="33"/>
    </row>
    <row r="209" spans="1:63" s="16" customFormat="1" ht="18" customHeight="1" x14ac:dyDescent="0.25">
      <c r="A209" s="119"/>
      <c r="B209" s="74"/>
      <c r="C209" s="135" t="s">
        <v>70</v>
      </c>
      <c r="D209" s="388" t="s">
        <v>4</v>
      </c>
      <c r="E209" s="398"/>
      <c r="F209" s="398"/>
      <c r="G209" s="398"/>
      <c r="H209" s="398"/>
      <c r="I209" s="398"/>
      <c r="J209" s="398"/>
      <c r="K209" s="398"/>
      <c r="L209" s="398"/>
      <c r="M209" s="592"/>
      <c r="N209" s="119"/>
      <c r="O209" s="131"/>
      <c r="P209" s="131"/>
      <c r="Q209" s="131"/>
      <c r="R209" s="296"/>
      <c r="S209" s="296"/>
      <c r="T209" s="132"/>
      <c r="U209" s="436"/>
      <c r="V209" s="132"/>
      <c r="W209" s="280"/>
      <c r="X209" s="276"/>
      <c r="Y209" s="214"/>
      <c r="Z209" s="269">
        <f t="shared" si="54"/>
        <v>0</v>
      </c>
      <c r="AA209" s="269">
        <f t="shared" si="55"/>
        <v>0</v>
      </c>
      <c r="AB209" s="269">
        <f t="shared" si="56"/>
        <v>0</v>
      </c>
      <c r="AC209" s="269">
        <f t="shared" si="57"/>
        <v>0</v>
      </c>
      <c r="AD209" s="279"/>
      <c r="AE209" s="132"/>
      <c r="AF209" s="49"/>
      <c r="AG209" s="33"/>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33"/>
      <c r="BK209" s="33"/>
    </row>
    <row r="210" spans="1:63" s="16" customFormat="1" ht="18" customHeight="1" thickBot="1" x14ac:dyDescent="0.3">
      <c r="A210" s="119"/>
      <c r="B210" s="74"/>
      <c r="C210" s="137" t="s">
        <v>70</v>
      </c>
      <c r="D210" s="138" t="s">
        <v>61</v>
      </c>
      <c r="E210" s="399"/>
      <c r="F210" s="399"/>
      <c r="G210" s="399"/>
      <c r="H210" s="399"/>
      <c r="I210" s="399"/>
      <c r="J210" s="399"/>
      <c r="K210" s="399"/>
      <c r="L210" s="399"/>
      <c r="M210" s="593"/>
      <c r="N210" s="119"/>
      <c r="O210" s="131"/>
      <c r="P210" s="131"/>
      <c r="Q210" s="131"/>
      <c r="R210" s="296"/>
      <c r="S210" s="296"/>
      <c r="T210" s="132"/>
      <c r="U210" s="436"/>
      <c r="V210" s="132"/>
      <c r="W210" s="280"/>
      <c r="X210" s="276"/>
      <c r="Y210" s="214"/>
      <c r="Z210" s="269">
        <f t="shared" si="54"/>
        <v>0</v>
      </c>
      <c r="AA210" s="269">
        <f t="shared" si="55"/>
        <v>0</v>
      </c>
      <c r="AB210" s="269">
        <f t="shared" si="56"/>
        <v>0</v>
      </c>
      <c r="AC210" s="269">
        <f t="shared" si="57"/>
        <v>0</v>
      </c>
      <c r="AD210" s="279"/>
      <c r="AE210" s="132"/>
      <c r="AF210" s="49"/>
      <c r="AG210" s="33"/>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33"/>
      <c r="BK210" s="33"/>
    </row>
    <row r="211" spans="1:63" s="16" customFormat="1" ht="18" customHeight="1" x14ac:dyDescent="0.25">
      <c r="A211" s="119"/>
      <c r="B211" s="74"/>
      <c r="C211" s="133" t="s">
        <v>71</v>
      </c>
      <c r="D211" s="134" t="s">
        <v>3</v>
      </c>
      <c r="E211" s="397"/>
      <c r="F211" s="397"/>
      <c r="G211" s="397"/>
      <c r="H211" s="397"/>
      <c r="I211" s="397"/>
      <c r="J211" s="397"/>
      <c r="K211" s="397"/>
      <c r="L211" s="397"/>
      <c r="M211" s="591" t="str">
        <f t="shared" ref="M211" si="61">IF(AND(COUNTA(E211:L213)&gt;0,COUNTA(E211:L213)=COUNTIF(E211:L213,"NR")),"NR",IF(COUNTA(E211:L213)&gt;0,SUM(E211:L213),"-"))</f>
        <v>-</v>
      </c>
      <c r="N211" s="119"/>
      <c r="O211" s="131"/>
      <c r="P211" s="131"/>
      <c r="Q211" s="131"/>
      <c r="R211" s="296"/>
      <c r="S211" s="296"/>
      <c r="T211" s="132"/>
      <c r="U211" s="436"/>
      <c r="V211" s="132"/>
      <c r="W211" s="280"/>
      <c r="X211" s="276"/>
      <c r="Y211" s="214"/>
      <c r="Z211" s="269">
        <f t="shared" si="54"/>
        <v>0</v>
      </c>
      <c r="AA211" s="269">
        <f t="shared" si="55"/>
        <v>0</v>
      </c>
      <c r="AB211" s="269">
        <f t="shared" si="56"/>
        <v>0</v>
      </c>
      <c r="AC211" s="269">
        <f t="shared" si="57"/>
        <v>0</v>
      </c>
      <c r="AD211" s="279"/>
      <c r="AE211" s="132"/>
      <c r="AF211" s="49"/>
      <c r="AG211" s="33"/>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33"/>
      <c r="BK211" s="33"/>
    </row>
    <row r="212" spans="1:63" s="16" customFormat="1" ht="18" customHeight="1" x14ac:dyDescent="0.25">
      <c r="A212" s="119"/>
      <c r="B212" s="74"/>
      <c r="C212" s="135" t="s">
        <v>71</v>
      </c>
      <c r="D212" s="388" t="s">
        <v>4</v>
      </c>
      <c r="E212" s="398"/>
      <c r="F212" s="398"/>
      <c r="G212" s="398"/>
      <c r="H212" s="398"/>
      <c r="I212" s="398"/>
      <c r="J212" s="398"/>
      <c r="K212" s="398"/>
      <c r="L212" s="398"/>
      <c r="M212" s="592"/>
      <c r="N212" s="119"/>
      <c r="O212" s="131"/>
      <c r="P212" s="131"/>
      <c r="Q212" s="131"/>
      <c r="R212" s="296"/>
      <c r="S212" s="296"/>
      <c r="T212" s="132"/>
      <c r="U212" s="436"/>
      <c r="V212" s="132"/>
      <c r="W212" s="280"/>
      <c r="X212" s="276"/>
      <c r="Y212" s="214"/>
      <c r="Z212" s="269">
        <f t="shared" si="54"/>
        <v>0</v>
      </c>
      <c r="AA212" s="269">
        <f t="shared" si="55"/>
        <v>0</v>
      </c>
      <c r="AB212" s="269">
        <f t="shared" si="56"/>
        <v>0</v>
      </c>
      <c r="AC212" s="269">
        <f t="shared" si="57"/>
        <v>0</v>
      </c>
      <c r="AD212" s="279"/>
      <c r="AE212" s="132"/>
      <c r="AF212" s="49"/>
      <c r="AG212" s="33"/>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33"/>
      <c r="BK212" s="33"/>
    </row>
    <row r="213" spans="1:63" s="16" customFormat="1" ht="18" customHeight="1" thickBot="1" x14ac:dyDescent="0.3">
      <c r="A213" s="119"/>
      <c r="B213" s="74"/>
      <c r="C213" s="137" t="s">
        <v>71</v>
      </c>
      <c r="D213" s="138" t="s">
        <v>61</v>
      </c>
      <c r="E213" s="399"/>
      <c r="F213" s="399"/>
      <c r="G213" s="399"/>
      <c r="H213" s="399"/>
      <c r="I213" s="399"/>
      <c r="J213" s="399"/>
      <c r="K213" s="399"/>
      <c r="L213" s="399"/>
      <c r="M213" s="593"/>
      <c r="N213" s="119"/>
      <c r="O213" s="131"/>
      <c r="P213" s="131"/>
      <c r="Q213" s="131"/>
      <c r="R213" s="296"/>
      <c r="S213" s="296"/>
      <c r="T213" s="132"/>
      <c r="U213" s="436"/>
      <c r="V213" s="132"/>
      <c r="W213" s="280"/>
      <c r="X213" s="276"/>
      <c r="Y213" s="214"/>
      <c r="Z213" s="269">
        <f t="shared" si="54"/>
        <v>0</v>
      </c>
      <c r="AA213" s="269">
        <f t="shared" si="55"/>
        <v>0</v>
      </c>
      <c r="AB213" s="269">
        <f t="shared" si="56"/>
        <v>0</v>
      </c>
      <c r="AC213" s="269">
        <f t="shared" si="57"/>
        <v>0</v>
      </c>
      <c r="AD213" s="279"/>
      <c r="AE213" s="132"/>
      <c r="AF213" s="49"/>
      <c r="AG213" s="33"/>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33"/>
      <c r="BK213" s="33"/>
    </row>
    <row r="214" spans="1:63" s="16" customFormat="1" ht="18" customHeight="1" x14ac:dyDescent="0.25">
      <c r="A214" s="119"/>
      <c r="B214" s="74"/>
      <c r="C214" s="133" t="s">
        <v>72</v>
      </c>
      <c r="D214" s="134" t="s">
        <v>3</v>
      </c>
      <c r="E214" s="397"/>
      <c r="F214" s="397"/>
      <c r="G214" s="397"/>
      <c r="H214" s="397"/>
      <c r="I214" s="397"/>
      <c r="J214" s="397"/>
      <c r="K214" s="397"/>
      <c r="L214" s="397"/>
      <c r="M214" s="591" t="str">
        <f t="shared" ref="M214" si="62">IF(AND(COUNTA(E214:L216)&gt;0,COUNTA(E214:L216)=COUNTIF(E214:L216,"NR")),"NR",IF(COUNTA(E214:L216)&gt;0,SUM(E214:L216),"-"))</f>
        <v>-</v>
      </c>
      <c r="N214" s="119"/>
      <c r="O214" s="131"/>
      <c r="P214" s="131"/>
      <c r="Q214" s="131"/>
      <c r="R214" s="296"/>
      <c r="S214" s="296"/>
      <c r="T214" s="132"/>
      <c r="U214" s="436"/>
      <c r="V214" s="132"/>
      <c r="W214" s="280"/>
      <c r="X214" s="276"/>
      <c r="Y214" s="214"/>
      <c r="Z214" s="269">
        <f t="shared" si="54"/>
        <v>0</v>
      </c>
      <c r="AA214" s="269">
        <f t="shared" si="55"/>
        <v>0</v>
      </c>
      <c r="AB214" s="269">
        <f t="shared" si="56"/>
        <v>0</v>
      </c>
      <c r="AC214" s="269">
        <f t="shared" si="57"/>
        <v>0</v>
      </c>
      <c r="AD214" s="279"/>
      <c r="AE214" s="132"/>
      <c r="AF214" s="49"/>
      <c r="AG214" s="33"/>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33"/>
      <c r="BK214" s="33"/>
    </row>
    <row r="215" spans="1:63" s="16" customFormat="1" ht="18" customHeight="1" x14ac:dyDescent="0.25">
      <c r="A215" s="119"/>
      <c r="B215" s="74"/>
      <c r="C215" s="135" t="s">
        <v>72</v>
      </c>
      <c r="D215" s="388" t="s">
        <v>4</v>
      </c>
      <c r="E215" s="398"/>
      <c r="F215" s="398"/>
      <c r="G215" s="398"/>
      <c r="H215" s="398"/>
      <c r="I215" s="398"/>
      <c r="J215" s="398"/>
      <c r="K215" s="398"/>
      <c r="L215" s="398"/>
      <c r="M215" s="592"/>
      <c r="N215" s="119"/>
      <c r="O215" s="131"/>
      <c r="P215" s="131"/>
      <c r="Q215" s="131"/>
      <c r="R215" s="296"/>
      <c r="S215" s="296"/>
      <c r="T215" s="132"/>
      <c r="U215" s="436"/>
      <c r="V215" s="132"/>
      <c r="W215" s="280"/>
      <c r="X215" s="276"/>
      <c r="Y215" s="214"/>
      <c r="Z215" s="269">
        <f t="shared" si="54"/>
        <v>0</v>
      </c>
      <c r="AA215" s="269">
        <f t="shared" si="55"/>
        <v>0</v>
      </c>
      <c r="AB215" s="269">
        <f t="shared" si="56"/>
        <v>0</v>
      </c>
      <c r="AC215" s="269">
        <f t="shared" si="57"/>
        <v>0</v>
      </c>
      <c r="AD215" s="279"/>
      <c r="AE215" s="132"/>
      <c r="AF215" s="49"/>
      <c r="AG215" s="33"/>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33"/>
      <c r="BK215" s="33"/>
    </row>
    <row r="216" spans="1:63" s="16" customFormat="1" ht="18" customHeight="1" thickBot="1" x14ac:dyDescent="0.3">
      <c r="A216" s="119"/>
      <c r="B216" s="74"/>
      <c r="C216" s="137" t="s">
        <v>72</v>
      </c>
      <c r="D216" s="138" t="s">
        <v>61</v>
      </c>
      <c r="E216" s="399"/>
      <c r="F216" s="399"/>
      <c r="G216" s="399"/>
      <c r="H216" s="399"/>
      <c r="I216" s="399"/>
      <c r="J216" s="399"/>
      <c r="K216" s="399"/>
      <c r="L216" s="399"/>
      <c r="M216" s="593"/>
      <c r="N216" s="119"/>
      <c r="O216" s="131"/>
      <c r="P216" s="131"/>
      <c r="Q216" s="131"/>
      <c r="R216" s="296"/>
      <c r="S216" s="296"/>
      <c r="T216" s="132"/>
      <c r="U216" s="436"/>
      <c r="V216" s="132"/>
      <c r="W216" s="280"/>
      <c r="X216" s="276"/>
      <c r="Y216" s="214"/>
      <c r="Z216" s="269">
        <f t="shared" si="54"/>
        <v>0</v>
      </c>
      <c r="AA216" s="269">
        <f t="shared" si="55"/>
        <v>0</v>
      </c>
      <c r="AB216" s="269">
        <f t="shared" si="56"/>
        <v>0</v>
      </c>
      <c r="AC216" s="269">
        <f t="shared" si="57"/>
        <v>0</v>
      </c>
      <c r="AD216" s="279"/>
      <c r="AE216" s="132"/>
      <c r="AF216" s="49"/>
      <c r="AG216" s="33"/>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33"/>
      <c r="BK216" s="33"/>
    </row>
    <row r="217" spans="1:63" s="16" customFormat="1" ht="18" customHeight="1" x14ac:dyDescent="0.25">
      <c r="A217" s="119"/>
      <c r="B217" s="74"/>
      <c r="C217" s="133" t="s">
        <v>73</v>
      </c>
      <c r="D217" s="134" t="s">
        <v>3</v>
      </c>
      <c r="E217" s="397"/>
      <c r="F217" s="397"/>
      <c r="G217" s="397"/>
      <c r="H217" s="397"/>
      <c r="I217" s="397"/>
      <c r="J217" s="397"/>
      <c r="K217" s="397"/>
      <c r="L217" s="397"/>
      <c r="M217" s="591" t="str">
        <f t="shared" ref="M217" si="63">IF(AND(COUNTA(E217:L219)&gt;0,COUNTA(E217:L219)=COUNTIF(E217:L219,"NR")),"NR",IF(COUNTA(E217:L219)&gt;0,SUM(E217:L219),"-"))</f>
        <v>-</v>
      </c>
      <c r="N217" s="119"/>
      <c r="O217" s="131"/>
      <c r="P217" s="131"/>
      <c r="Q217" s="131"/>
      <c r="R217" s="296"/>
      <c r="S217" s="296"/>
      <c r="T217" s="132"/>
      <c r="U217" s="436"/>
      <c r="V217" s="132"/>
      <c r="W217" s="280"/>
      <c r="X217" s="276"/>
      <c r="Y217" s="214"/>
      <c r="Z217" s="269">
        <f t="shared" si="54"/>
        <v>0</v>
      </c>
      <c r="AA217" s="269">
        <f t="shared" si="55"/>
        <v>0</v>
      </c>
      <c r="AB217" s="269">
        <f t="shared" si="56"/>
        <v>0</v>
      </c>
      <c r="AC217" s="269">
        <f t="shared" si="57"/>
        <v>0</v>
      </c>
      <c r="AD217" s="279"/>
      <c r="AE217" s="132"/>
      <c r="AF217" s="49"/>
      <c r="AG217" s="33"/>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33"/>
      <c r="BK217" s="33"/>
    </row>
    <row r="218" spans="1:63" s="16" customFormat="1" ht="18" customHeight="1" x14ac:dyDescent="0.25">
      <c r="A218" s="119"/>
      <c r="B218" s="74"/>
      <c r="C218" s="135" t="s">
        <v>73</v>
      </c>
      <c r="D218" s="388" t="s">
        <v>4</v>
      </c>
      <c r="E218" s="398"/>
      <c r="F218" s="398"/>
      <c r="G218" s="398"/>
      <c r="H218" s="398"/>
      <c r="I218" s="398"/>
      <c r="J218" s="398"/>
      <c r="K218" s="398"/>
      <c r="L218" s="398"/>
      <c r="M218" s="592"/>
      <c r="N218" s="119"/>
      <c r="O218" s="131"/>
      <c r="P218" s="131"/>
      <c r="Q218" s="131"/>
      <c r="R218" s="296"/>
      <c r="S218" s="296"/>
      <c r="T218" s="132"/>
      <c r="U218" s="436"/>
      <c r="V218" s="132"/>
      <c r="W218" s="280"/>
      <c r="X218" s="276"/>
      <c r="Y218" s="214"/>
      <c r="Z218" s="269">
        <f t="shared" si="54"/>
        <v>0</v>
      </c>
      <c r="AA218" s="269">
        <f t="shared" si="55"/>
        <v>0</v>
      </c>
      <c r="AB218" s="269">
        <f t="shared" si="56"/>
        <v>0</v>
      </c>
      <c r="AC218" s="269">
        <f t="shared" si="57"/>
        <v>0</v>
      </c>
      <c r="AD218" s="279"/>
      <c r="AE218" s="132"/>
      <c r="AF218" s="49"/>
      <c r="AG218" s="33"/>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33"/>
      <c r="BK218" s="33"/>
    </row>
    <row r="219" spans="1:63" s="16" customFormat="1" ht="18" customHeight="1" thickBot="1" x14ac:dyDescent="0.3">
      <c r="A219" s="119"/>
      <c r="B219" s="74"/>
      <c r="C219" s="137" t="s">
        <v>73</v>
      </c>
      <c r="D219" s="138" t="s">
        <v>61</v>
      </c>
      <c r="E219" s="399"/>
      <c r="F219" s="399"/>
      <c r="G219" s="399"/>
      <c r="H219" s="399"/>
      <c r="I219" s="399"/>
      <c r="J219" s="399"/>
      <c r="K219" s="399"/>
      <c r="L219" s="399"/>
      <c r="M219" s="593"/>
      <c r="N219" s="119"/>
      <c r="O219" s="131"/>
      <c r="P219" s="131"/>
      <c r="Q219" s="131"/>
      <c r="R219" s="296"/>
      <c r="S219" s="296"/>
      <c r="T219" s="132"/>
      <c r="U219" s="436"/>
      <c r="V219" s="132"/>
      <c r="W219" s="280"/>
      <c r="X219" s="276"/>
      <c r="Y219" s="214"/>
      <c r="Z219" s="269">
        <f t="shared" si="54"/>
        <v>0</v>
      </c>
      <c r="AA219" s="269">
        <f t="shared" si="55"/>
        <v>0</v>
      </c>
      <c r="AB219" s="269">
        <f t="shared" si="56"/>
        <v>0</v>
      </c>
      <c r="AC219" s="269">
        <f t="shared" si="57"/>
        <v>0</v>
      </c>
      <c r="AD219" s="279"/>
      <c r="AE219" s="132"/>
      <c r="AF219" s="49"/>
      <c r="AG219" s="33"/>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33"/>
      <c r="BK219" s="33"/>
    </row>
    <row r="220" spans="1:63" s="16" customFormat="1" ht="18" customHeight="1" x14ac:dyDescent="0.25">
      <c r="A220" s="119"/>
      <c r="B220" s="74"/>
      <c r="C220" s="133" t="s">
        <v>74</v>
      </c>
      <c r="D220" s="134" t="s">
        <v>3</v>
      </c>
      <c r="E220" s="397"/>
      <c r="F220" s="397"/>
      <c r="G220" s="397"/>
      <c r="H220" s="397"/>
      <c r="I220" s="397"/>
      <c r="J220" s="397"/>
      <c r="K220" s="397"/>
      <c r="L220" s="397"/>
      <c r="M220" s="591" t="str">
        <f t="shared" ref="M220" si="64">IF(AND(COUNTA(E220:L222)&gt;0,COUNTA(E220:L222)=COUNTIF(E220:L222,"NR")),"NR",IF(COUNTA(E220:L222)&gt;0,SUM(E220:L222),"-"))</f>
        <v>-</v>
      </c>
      <c r="N220" s="119"/>
      <c r="O220" s="131"/>
      <c r="P220" s="131"/>
      <c r="Q220" s="131"/>
      <c r="R220" s="296"/>
      <c r="S220" s="296"/>
      <c r="T220" s="132"/>
      <c r="U220" s="436"/>
      <c r="V220" s="132"/>
      <c r="W220" s="280"/>
      <c r="X220" s="276"/>
      <c r="Y220" s="214"/>
      <c r="Z220" s="269">
        <f t="shared" si="54"/>
        <v>0</v>
      </c>
      <c r="AA220" s="269">
        <f t="shared" si="55"/>
        <v>0</v>
      </c>
      <c r="AB220" s="269">
        <f t="shared" si="56"/>
        <v>0</v>
      </c>
      <c r="AC220" s="269">
        <f t="shared" si="57"/>
        <v>0</v>
      </c>
      <c r="AD220" s="279"/>
      <c r="AE220" s="132"/>
      <c r="AF220" s="49"/>
      <c r="AG220" s="33"/>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33"/>
      <c r="BK220" s="33"/>
    </row>
    <row r="221" spans="1:63" s="16" customFormat="1" ht="18" customHeight="1" x14ac:dyDescent="0.25">
      <c r="A221" s="119"/>
      <c r="B221" s="74"/>
      <c r="C221" s="135" t="s">
        <v>74</v>
      </c>
      <c r="D221" s="388" t="s">
        <v>4</v>
      </c>
      <c r="E221" s="398"/>
      <c r="F221" s="398"/>
      <c r="G221" s="398"/>
      <c r="H221" s="398"/>
      <c r="I221" s="398"/>
      <c r="J221" s="398"/>
      <c r="K221" s="398"/>
      <c r="L221" s="398"/>
      <c r="M221" s="592"/>
      <c r="N221" s="119"/>
      <c r="O221" s="131"/>
      <c r="P221" s="131"/>
      <c r="Q221" s="131"/>
      <c r="R221" s="296"/>
      <c r="S221" s="296"/>
      <c r="T221" s="132"/>
      <c r="U221" s="436"/>
      <c r="V221" s="132"/>
      <c r="W221" s="280"/>
      <c r="X221" s="276"/>
      <c r="Y221" s="214"/>
      <c r="Z221" s="269">
        <f t="shared" si="54"/>
        <v>0</v>
      </c>
      <c r="AA221" s="269">
        <f t="shared" si="55"/>
        <v>0</v>
      </c>
      <c r="AB221" s="269">
        <f t="shared" si="56"/>
        <v>0</v>
      </c>
      <c r="AC221" s="269">
        <f t="shared" si="57"/>
        <v>0</v>
      </c>
      <c r="AD221" s="279"/>
      <c r="AE221" s="132"/>
      <c r="AF221" s="49"/>
      <c r="AG221" s="33"/>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33"/>
      <c r="BK221" s="33"/>
    </row>
    <row r="222" spans="1:63" s="16" customFormat="1" ht="18" customHeight="1" thickBot="1" x14ac:dyDescent="0.3">
      <c r="A222" s="119"/>
      <c r="B222" s="74"/>
      <c r="C222" s="137" t="s">
        <v>74</v>
      </c>
      <c r="D222" s="138" t="s">
        <v>61</v>
      </c>
      <c r="E222" s="399"/>
      <c r="F222" s="399"/>
      <c r="G222" s="399"/>
      <c r="H222" s="399"/>
      <c r="I222" s="399"/>
      <c r="J222" s="399"/>
      <c r="K222" s="399"/>
      <c r="L222" s="399"/>
      <c r="M222" s="593"/>
      <c r="N222" s="119"/>
      <c r="O222" s="131"/>
      <c r="P222" s="131"/>
      <c r="Q222" s="131"/>
      <c r="R222" s="296"/>
      <c r="S222" s="296"/>
      <c r="T222" s="132"/>
      <c r="U222" s="436"/>
      <c r="V222" s="132"/>
      <c r="W222" s="280"/>
      <c r="X222" s="276"/>
      <c r="Y222" s="214"/>
      <c r="Z222" s="269">
        <f t="shared" si="54"/>
        <v>0</v>
      </c>
      <c r="AA222" s="269">
        <f t="shared" si="55"/>
        <v>0</v>
      </c>
      <c r="AB222" s="269">
        <f t="shared" si="56"/>
        <v>0</v>
      </c>
      <c r="AC222" s="269">
        <f t="shared" si="57"/>
        <v>0</v>
      </c>
      <c r="AD222" s="279"/>
      <c r="AE222" s="132"/>
      <c r="AF222" s="49"/>
      <c r="AG222" s="33"/>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33"/>
      <c r="BK222" s="33"/>
    </row>
    <row r="223" spans="1:63" s="16" customFormat="1" ht="18" customHeight="1" x14ac:dyDescent="0.25">
      <c r="A223" s="119"/>
      <c r="B223" s="74"/>
      <c r="C223" s="133" t="s">
        <v>75</v>
      </c>
      <c r="D223" s="134" t="s">
        <v>3</v>
      </c>
      <c r="E223" s="397"/>
      <c r="F223" s="397"/>
      <c r="G223" s="397"/>
      <c r="H223" s="397"/>
      <c r="I223" s="397"/>
      <c r="J223" s="397"/>
      <c r="K223" s="397"/>
      <c r="L223" s="397"/>
      <c r="M223" s="591" t="str">
        <f t="shared" ref="M223" si="65">IF(AND(COUNTA(E223:L225)&gt;0,COUNTA(E223:L225)=COUNTIF(E223:L225,"NR")),"NR",IF(COUNTA(E223:L225)&gt;0,SUM(E223:L225),"-"))</f>
        <v>-</v>
      </c>
      <c r="N223" s="119"/>
      <c r="O223" s="131"/>
      <c r="P223" s="131"/>
      <c r="Q223" s="131"/>
      <c r="R223" s="296"/>
      <c r="S223" s="296"/>
      <c r="T223" s="132"/>
      <c r="U223" s="436"/>
      <c r="V223" s="132"/>
      <c r="W223" s="280"/>
      <c r="X223" s="276"/>
      <c r="Y223" s="214"/>
      <c r="Z223" s="269">
        <f t="shared" si="54"/>
        <v>0</v>
      </c>
      <c r="AA223" s="269">
        <f t="shared" si="55"/>
        <v>0</v>
      </c>
      <c r="AB223" s="269">
        <f t="shared" si="56"/>
        <v>0</v>
      </c>
      <c r="AC223" s="269">
        <f t="shared" si="57"/>
        <v>0</v>
      </c>
      <c r="AD223" s="279"/>
      <c r="AE223" s="132"/>
      <c r="AF223" s="49"/>
      <c r="AG223" s="33"/>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33"/>
      <c r="BK223" s="33"/>
    </row>
    <row r="224" spans="1:63" s="16" customFormat="1" ht="18" customHeight="1" x14ac:dyDescent="0.25">
      <c r="A224" s="119"/>
      <c r="B224" s="74"/>
      <c r="C224" s="135" t="s">
        <v>75</v>
      </c>
      <c r="D224" s="388" t="s">
        <v>4</v>
      </c>
      <c r="E224" s="398"/>
      <c r="F224" s="398"/>
      <c r="G224" s="398"/>
      <c r="H224" s="398"/>
      <c r="I224" s="398"/>
      <c r="J224" s="398"/>
      <c r="K224" s="398"/>
      <c r="L224" s="398"/>
      <c r="M224" s="592"/>
      <c r="N224" s="119"/>
      <c r="O224" s="131"/>
      <c r="P224" s="131"/>
      <c r="Q224" s="131"/>
      <c r="R224" s="296"/>
      <c r="S224" s="296"/>
      <c r="T224" s="132"/>
      <c r="U224" s="436"/>
      <c r="V224" s="132"/>
      <c r="W224" s="280"/>
      <c r="X224" s="276"/>
      <c r="Y224" s="214"/>
      <c r="Z224" s="269">
        <f t="shared" si="54"/>
        <v>0</v>
      </c>
      <c r="AA224" s="269">
        <f t="shared" si="55"/>
        <v>0</v>
      </c>
      <c r="AB224" s="269">
        <f t="shared" si="56"/>
        <v>0</v>
      </c>
      <c r="AC224" s="269">
        <f t="shared" si="57"/>
        <v>0</v>
      </c>
      <c r="AD224" s="279"/>
      <c r="AE224" s="132"/>
      <c r="AF224" s="49"/>
      <c r="AG224" s="33"/>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33"/>
      <c r="BK224" s="33"/>
    </row>
    <row r="225" spans="1:64" s="16" customFormat="1" ht="18" customHeight="1" thickBot="1" x14ac:dyDescent="0.3">
      <c r="A225" s="119"/>
      <c r="B225" s="74"/>
      <c r="C225" s="137" t="s">
        <v>75</v>
      </c>
      <c r="D225" s="138" t="s">
        <v>61</v>
      </c>
      <c r="E225" s="399"/>
      <c r="F225" s="399"/>
      <c r="G225" s="399"/>
      <c r="H225" s="399"/>
      <c r="I225" s="399"/>
      <c r="J225" s="399"/>
      <c r="K225" s="399"/>
      <c r="L225" s="399"/>
      <c r="M225" s="593"/>
      <c r="N225" s="119"/>
      <c r="O225" s="131"/>
      <c r="P225" s="131"/>
      <c r="Q225" s="131"/>
      <c r="R225" s="296"/>
      <c r="S225" s="296"/>
      <c r="T225" s="132"/>
      <c r="U225" s="436"/>
      <c r="V225" s="132"/>
      <c r="W225" s="280"/>
      <c r="X225" s="276"/>
      <c r="Y225" s="214"/>
      <c r="Z225" s="269">
        <f t="shared" si="54"/>
        <v>0</v>
      </c>
      <c r="AA225" s="269">
        <f t="shared" si="55"/>
        <v>0</v>
      </c>
      <c r="AB225" s="269">
        <f t="shared" si="56"/>
        <v>0</v>
      </c>
      <c r="AC225" s="269">
        <f t="shared" si="57"/>
        <v>0</v>
      </c>
      <c r="AD225" s="279"/>
      <c r="AE225" s="132"/>
      <c r="AF225" s="49"/>
      <c r="AG225" s="33"/>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33"/>
      <c r="BK225" s="33"/>
    </row>
    <row r="226" spans="1:64" s="16" customFormat="1" ht="18" customHeight="1" x14ac:dyDescent="0.25">
      <c r="A226" s="119"/>
      <c r="B226" s="74"/>
      <c r="C226" s="133" t="s">
        <v>76</v>
      </c>
      <c r="D226" s="134" t="s">
        <v>3</v>
      </c>
      <c r="E226" s="397"/>
      <c r="F226" s="397"/>
      <c r="G226" s="397"/>
      <c r="H226" s="397"/>
      <c r="I226" s="397"/>
      <c r="J226" s="397"/>
      <c r="K226" s="397"/>
      <c r="L226" s="397"/>
      <c r="M226" s="591" t="str">
        <f>IF(AND(COUNTA(E226:L228)&gt;0,COUNTA(E226:L228)=COUNTIF(E226:L228,"NR")),"NR",IF(COUNTA(E226:L228)&gt;0,SUM(E226:L228),"-"))</f>
        <v>-</v>
      </c>
      <c r="N226" s="119"/>
      <c r="O226" s="131"/>
      <c r="P226" s="131"/>
      <c r="Q226" s="131"/>
      <c r="R226" s="296"/>
      <c r="S226" s="296"/>
      <c r="T226" s="132"/>
      <c r="U226" s="436"/>
      <c r="V226" s="132"/>
      <c r="W226" s="280"/>
      <c r="X226" s="276"/>
      <c r="Y226" s="214"/>
      <c r="Z226" s="269">
        <f t="shared" si="54"/>
        <v>0</v>
      </c>
      <c r="AA226" s="269">
        <f t="shared" si="55"/>
        <v>0</v>
      </c>
      <c r="AB226" s="269">
        <f t="shared" si="56"/>
        <v>0</v>
      </c>
      <c r="AC226" s="269">
        <f t="shared" si="57"/>
        <v>0</v>
      </c>
      <c r="AD226" s="279"/>
      <c r="AE226" s="132"/>
      <c r="AF226" s="49"/>
      <c r="AG226" s="33"/>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33"/>
      <c r="BK226" s="33"/>
    </row>
    <row r="227" spans="1:64" s="16" customFormat="1" ht="18" customHeight="1" x14ac:dyDescent="0.25">
      <c r="A227" s="119"/>
      <c r="B227" s="74"/>
      <c r="C227" s="135" t="s">
        <v>76</v>
      </c>
      <c r="D227" s="388" t="s">
        <v>4</v>
      </c>
      <c r="E227" s="398"/>
      <c r="F227" s="398"/>
      <c r="G227" s="398"/>
      <c r="H227" s="398"/>
      <c r="I227" s="398"/>
      <c r="J227" s="398"/>
      <c r="K227" s="398"/>
      <c r="L227" s="398"/>
      <c r="M227" s="592"/>
      <c r="N227" s="119"/>
      <c r="O227" s="131"/>
      <c r="P227" s="131"/>
      <c r="Q227" s="131"/>
      <c r="R227" s="296"/>
      <c r="S227" s="296"/>
      <c r="T227" s="132"/>
      <c r="U227" s="436"/>
      <c r="V227" s="132"/>
      <c r="W227" s="280"/>
      <c r="X227" s="276"/>
      <c r="Y227" s="214"/>
      <c r="Z227" s="269">
        <f t="shared" si="54"/>
        <v>0</v>
      </c>
      <c r="AA227" s="269">
        <f t="shared" si="55"/>
        <v>0</v>
      </c>
      <c r="AB227" s="269">
        <f t="shared" si="56"/>
        <v>0</v>
      </c>
      <c r="AC227" s="269">
        <f t="shared" si="57"/>
        <v>0</v>
      </c>
      <c r="AD227" s="279"/>
      <c r="AE227" s="132"/>
      <c r="AF227" s="49"/>
      <c r="AG227" s="33"/>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33"/>
      <c r="BK227" s="33"/>
    </row>
    <row r="228" spans="1:64" s="16" customFormat="1" ht="18" customHeight="1" thickBot="1" x14ac:dyDescent="0.3">
      <c r="A228" s="119"/>
      <c r="B228" s="74"/>
      <c r="C228" s="137" t="s">
        <v>76</v>
      </c>
      <c r="D228" s="138" t="s">
        <v>61</v>
      </c>
      <c r="E228" s="399"/>
      <c r="F228" s="399"/>
      <c r="G228" s="399"/>
      <c r="H228" s="399"/>
      <c r="I228" s="399"/>
      <c r="J228" s="399"/>
      <c r="K228" s="399"/>
      <c r="L228" s="399"/>
      <c r="M228" s="593"/>
      <c r="N228" s="119"/>
      <c r="O228" s="131"/>
      <c r="P228" s="131"/>
      <c r="Q228" s="131"/>
      <c r="R228" s="296"/>
      <c r="S228" s="296"/>
      <c r="T228" s="132"/>
      <c r="U228" s="436"/>
      <c r="V228" s="132"/>
      <c r="W228" s="280"/>
      <c r="X228" s="276"/>
      <c r="Y228" s="214"/>
      <c r="Z228" s="269">
        <f t="shared" si="54"/>
        <v>0</v>
      </c>
      <c r="AA228" s="269">
        <f t="shared" si="55"/>
        <v>0</v>
      </c>
      <c r="AB228" s="269">
        <f t="shared" si="56"/>
        <v>0</v>
      </c>
      <c r="AC228" s="269">
        <f t="shared" si="57"/>
        <v>0</v>
      </c>
      <c r="AD228" s="279"/>
      <c r="AE228" s="132"/>
      <c r="AF228" s="49"/>
      <c r="AG228" s="33"/>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c r="BH228" s="47"/>
      <c r="BI228" s="47"/>
      <c r="BJ228" s="33"/>
      <c r="BK228" s="33"/>
    </row>
    <row r="229" spans="1:64" s="29" customFormat="1" x14ac:dyDescent="0.25">
      <c r="A229" s="108"/>
      <c r="B229" s="91"/>
      <c r="C229" s="139"/>
      <c r="D229" s="122"/>
      <c r="E229" s="122"/>
      <c r="F229" s="122"/>
      <c r="G229" s="122"/>
      <c r="H229" s="140"/>
      <c r="I229" s="140"/>
      <c r="J229" s="140"/>
      <c r="K229" s="140"/>
      <c r="L229" s="140"/>
      <c r="M229" s="140"/>
      <c r="N229" s="131"/>
      <c r="O229" s="131"/>
      <c r="P229" s="131"/>
      <c r="Q229" s="131"/>
      <c r="R229" s="296"/>
      <c r="S229" s="296"/>
      <c r="T229" s="132"/>
      <c r="U229" s="436"/>
      <c r="V229" s="132"/>
      <c r="W229" s="280"/>
      <c r="X229" s="276"/>
      <c r="Y229" s="214"/>
      <c r="Z229" s="269">
        <f t="shared" si="54"/>
        <v>0</v>
      </c>
      <c r="AA229" s="269">
        <f t="shared" si="55"/>
        <v>0</v>
      </c>
      <c r="AB229" s="269">
        <f t="shared" si="56"/>
        <v>0</v>
      </c>
      <c r="AC229" s="269">
        <f t="shared" si="57"/>
        <v>0</v>
      </c>
      <c r="AD229" s="279"/>
      <c r="AE229" s="132"/>
      <c r="AF229" s="49"/>
      <c r="AG229" s="33"/>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33"/>
      <c r="BK229" s="33"/>
      <c r="BL229" s="33"/>
    </row>
    <row r="230" spans="1:64" s="28" customFormat="1" x14ac:dyDescent="0.25">
      <c r="A230" s="103"/>
      <c r="B230" s="74"/>
      <c r="C230" s="103"/>
      <c r="D230" s="121"/>
      <c r="E230" s="105"/>
      <c r="F230" s="105"/>
      <c r="G230" s="105"/>
      <c r="H230" s="106"/>
      <c r="I230" s="106"/>
      <c r="J230" s="103"/>
      <c r="K230" s="106"/>
      <c r="L230" s="106"/>
      <c r="M230" s="106"/>
      <c r="N230" s="104"/>
      <c r="O230" s="104"/>
      <c r="P230" s="104"/>
      <c r="Q230" s="104"/>
      <c r="R230" s="306"/>
      <c r="S230" s="306"/>
      <c r="T230" s="106"/>
      <c r="U230" s="104"/>
      <c r="V230" s="106"/>
      <c r="W230" s="270"/>
      <c r="X230" s="274"/>
      <c r="Y230" s="406"/>
      <c r="Z230" s="269">
        <f t="shared" si="54"/>
        <v>0</v>
      </c>
      <c r="AA230" s="269">
        <f t="shared" si="55"/>
        <v>0</v>
      </c>
      <c r="AB230" s="269">
        <f t="shared" si="56"/>
        <v>0</v>
      </c>
      <c r="AC230" s="269">
        <f t="shared" si="57"/>
        <v>0</v>
      </c>
      <c r="AD230" s="275"/>
      <c r="AE230" s="106"/>
      <c r="AF230" s="44"/>
      <c r="AG230" s="7"/>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c r="BH230" s="45"/>
      <c r="BI230" s="45"/>
      <c r="BJ230" s="7"/>
      <c r="BK230" s="7"/>
      <c r="BL230" s="31"/>
    </row>
    <row r="231" spans="1:64" s="28" customFormat="1" ht="18.75" x14ac:dyDescent="0.25">
      <c r="A231" s="103"/>
      <c r="B231" s="74"/>
      <c r="C231" s="583" t="s">
        <v>200</v>
      </c>
      <c r="D231" s="584"/>
      <c r="E231" s="584"/>
      <c r="F231" s="584"/>
      <c r="G231" s="584"/>
      <c r="H231" s="584"/>
      <c r="I231" s="584"/>
      <c r="J231" s="584"/>
      <c r="K231" s="584"/>
      <c r="L231" s="584"/>
      <c r="M231" s="585"/>
      <c r="N231" s="104"/>
      <c r="O231" s="104"/>
      <c r="P231" s="104"/>
      <c r="Q231" s="104"/>
      <c r="R231" s="306"/>
      <c r="S231" s="306"/>
      <c r="T231" s="106"/>
      <c r="U231" s="104"/>
      <c r="V231" s="106"/>
      <c r="W231" s="270"/>
      <c r="X231" s="274"/>
      <c r="Y231" s="406"/>
      <c r="Z231" s="269">
        <f t="shared" si="54"/>
        <v>0</v>
      </c>
      <c r="AA231" s="269">
        <f t="shared" si="55"/>
        <v>0</v>
      </c>
      <c r="AB231" s="269">
        <f t="shared" si="56"/>
        <v>0</v>
      </c>
      <c r="AC231" s="269">
        <f t="shared" si="57"/>
        <v>0</v>
      </c>
      <c r="AD231" s="275"/>
      <c r="AE231" s="106"/>
      <c r="AF231" s="44"/>
      <c r="AG231" s="7"/>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c r="BH231" s="45"/>
      <c r="BI231" s="45"/>
      <c r="BJ231" s="7"/>
      <c r="BK231" s="7"/>
      <c r="BL231" s="31"/>
    </row>
    <row r="232" spans="1:64" s="16" customFormat="1" ht="16.5" thickBot="1" x14ac:dyDescent="0.3">
      <c r="A232" s="119"/>
      <c r="B232" s="74"/>
      <c r="C232" s="120"/>
      <c r="D232" s="121"/>
      <c r="E232" s="121"/>
      <c r="F232" s="121"/>
      <c r="G232" s="121"/>
      <c r="H232" s="122"/>
      <c r="I232" s="122"/>
      <c r="J232" s="122"/>
      <c r="K232" s="122"/>
      <c r="L232" s="122"/>
      <c r="M232" s="122"/>
      <c r="N232" s="104"/>
      <c r="O232" s="104"/>
      <c r="P232" s="104"/>
      <c r="Q232" s="123"/>
      <c r="R232" s="296"/>
      <c r="S232" s="296"/>
      <c r="T232" s="124"/>
      <c r="U232" s="435"/>
      <c r="V232" s="124"/>
      <c r="W232" s="276"/>
      <c r="X232" s="276"/>
      <c r="Y232" s="214"/>
      <c r="Z232" s="269">
        <f t="shared" si="54"/>
        <v>0</v>
      </c>
      <c r="AA232" s="269">
        <f t="shared" si="55"/>
        <v>0</v>
      </c>
      <c r="AB232" s="269">
        <f t="shared" si="56"/>
        <v>0</v>
      </c>
      <c r="AC232" s="269">
        <f t="shared" si="57"/>
        <v>0</v>
      </c>
      <c r="AD232" s="277"/>
      <c r="AE232" s="124"/>
      <c r="AF232" s="46"/>
      <c r="AG232" s="33"/>
      <c r="AH232" s="47"/>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33"/>
      <c r="BK232" s="33"/>
    </row>
    <row r="233" spans="1:64" s="16" customFormat="1" ht="33" customHeight="1" thickBot="1" x14ac:dyDescent="0.3">
      <c r="A233" s="119"/>
      <c r="B233" s="74"/>
      <c r="C233" s="125" t="s">
        <v>123</v>
      </c>
      <c r="D233" s="126" t="s">
        <v>120</v>
      </c>
      <c r="E233" s="127" t="s">
        <v>63</v>
      </c>
      <c r="F233" s="128" t="s">
        <v>32</v>
      </c>
      <c r="G233" s="128" t="s">
        <v>129</v>
      </c>
      <c r="H233" s="128" t="s">
        <v>7</v>
      </c>
      <c r="I233" s="128" t="s">
        <v>2</v>
      </c>
      <c r="J233" s="128" t="s">
        <v>36</v>
      </c>
      <c r="K233" s="128" t="s">
        <v>62</v>
      </c>
      <c r="L233" s="129" t="s">
        <v>87</v>
      </c>
      <c r="M233" s="130" t="s">
        <v>80</v>
      </c>
      <c r="N233" s="119"/>
      <c r="O233" s="131"/>
      <c r="P233" s="131"/>
      <c r="Q233" s="131"/>
      <c r="R233" s="296">
        <f>COUNTA(E234:L269)</f>
        <v>0</v>
      </c>
      <c r="S233" s="308">
        <v>288</v>
      </c>
      <c r="T233" s="132"/>
      <c r="U233" s="436"/>
      <c r="V233" s="132"/>
      <c r="W233" s="278" t="s">
        <v>189</v>
      </c>
      <c r="X233" s="278" t="s">
        <v>190</v>
      </c>
      <c r="Y233" s="407" t="str">
        <f>IF(X234&gt;0,"Explication(s) sur le(s) NR et autre(s) remarque(s)/commentaire(s)","Remarque(s)/Commentaire(s)")</f>
        <v>Remarque(s)/Commentaire(s)</v>
      </c>
      <c r="Z233" s="269">
        <f t="shared" si="54"/>
        <v>0</v>
      </c>
      <c r="AA233" s="269">
        <f t="shared" si="55"/>
        <v>1</v>
      </c>
      <c r="AB233" s="269">
        <f t="shared" si="56"/>
        <v>0</v>
      </c>
      <c r="AC233" s="269">
        <f t="shared" si="57"/>
        <v>0</v>
      </c>
      <c r="AD233" s="279"/>
      <c r="AE233" s="132"/>
      <c r="AF233" s="49"/>
      <c r="AG233" s="33"/>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33"/>
      <c r="BK233" s="33"/>
    </row>
    <row r="234" spans="1:64" s="16" customFormat="1" ht="18" customHeight="1" x14ac:dyDescent="0.25">
      <c r="A234" s="119"/>
      <c r="B234" s="74"/>
      <c r="C234" s="133" t="s">
        <v>65</v>
      </c>
      <c r="D234" s="134" t="s">
        <v>3</v>
      </c>
      <c r="E234" s="397"/>
      <c r="F234" s="397"/>
      <c r="G234" s="397"/>
      <c r="H234" s="397"/>
      <c r="I234" s="397"/>
      <c r="J234" s="397"/>
      <c r="K234" s="397"/>
      <c r="L234" s="397"/>
      <c r="M234" s="591" t="str">
        <f>IF(AND(COUNTA(E234:L236)&gt;0,COUNTA(E234:L236)=COUNTIF(E234:L236,"NR")),"NR",IF(COUNTA(E234:L236)&gt;0,SUM(E234:L236),"-"))</f>
        <v>-</v>
      </c>
      <c r="N234" s="119"/>
      <c r="O234" s="131"/>
      <c r="P234" s="131"/>
      <c r="Q234" s="131"/>
      <c r="R234" s="296"/>
      <c r="S234" s="296"/>
      <c r="T234" s="132"/>
      <c r="U234" s="436"/>
      <c r="V234" s="132"/>
      <c r="W234" s="517" t="s">
        <v>211</v>
      </c>
      <c r="X234" s="517">
        <f>COUNTIF(E234:L269,"NR")</f>
        <v>0</v>
      </c>
      <c r="Y234" s="542"/>
      <c r="Z234" s="269">
        <f t="shared" si="54"/>
        <v>0</v>
      </c>
      <c r="AA234" s="269">
        <f t="shared" si="55"/>
        <v>0</v>
      </c>
      <c r="AB234" s="269">
        <f t="shared" si="56"/>
        <v>0</v>
      </c>
      <c r="AC234" s="269">
        <f t="shared" si="57"/>
        <v>0</v>
      </c>
      <c r="AD234" s="279"/>
      <c r="AE234" s="132"/>
      <c r="AF234" s="49"/>
      <c r="AG234" s="33"/>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33"/>
      <c r="BK234" s="33"/>
    </row>
    <row r="235" spans="1:64" s="16" customFormat="1" ht="18" customHeight="1" x14ac:dyDescent="0.25">
      <c r="A235" s="119"/>
      <c r="B235" s="74"/>
      <c r="C235" s="135" t="s">
        <v>65</v>
      </c>
      <c r="D235" s="388" t="s">
        <v>4</v>
      </c>
      <c r="E235" s="398"/>
      <c r="F235" s="398"/>
      <c r="G235" s="398"/>
      <c r="H235" s="398"/>
      <c r="I235" s="398"/>
      <c r="J235" s="398"/>
      <c r="K235" s="398"/>
      <c r="L235" s="398"/>
      <c r="M235" s="592"/>
      <c r="N235" s="119"/>
      <c r="O235" s="108"/>
      <c r="P235" s="108"/>
      <c r="Q235" s="108"/>
      <c r="R235" s="306"/>
      <c r="S235" s="306"/>
      <c r="T235" s="136"/>
      <c r="U235" s="433"/>
      <c r="V235" s="136"/>
      <c r="W235" s="518"/>
      <c r="X235" s="518"/>
      <c r="Y235" s="543"/>
      <c r="Z235" s="269">
        <f t="shared" si="54"/>
        <v>0</v>
      </c>
      <c r="AA235" s="269">
        <f t="shared" si="55"/>
        <v>0</v>
      </c>
      <c r="AB235" s="269">
        <f t="shared" si="56"/>
        <v>0</v>
      </c>
      <c r="AC235" s="269">
        <f t="shared" si="57"/>
        <v>0</v>
      </c>
      <c r="AE235" s="136"/>
      <c r="AF235" s="50"/>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1:64" s="16" customFormat="1" ht="18" customHeight="1" thickBot="1" x14ac:dyDescent="0.3">
      <c r="A236" s="119"/>
      <c r="B236" s="74"/>
      <c r="C236" s="137" t="s">
        <v>65</v>
      </c>
      <c r="D236" s="138" t="s">
        <v>61</v>
      </c>
      <c r="E236" s="399"/>
      <c r="F236" s="399"/>
      <c r="G236" s="399"/>
      <c r="H236" s="399"/>
      <c r="I236" s="399"/>
      <c r="J236" s="399"/>
      <c r="K236" s="399"/>
      <c r="L236" s="399"/>
      <c r="M236" s="593"/>
      <c r="N236" s="119"/>
      <c r="O236" s="131"/>
      <c r="P236" s="131"/>
      <c r="Q236" s="131"/>
      <c r="R236" s="296"/>
      <c r="S236" s="296"/>
      <c r="T236" s="132"/>
      <c r="U236" s="436"/>
      <c r="V236" s="132"/>
      <c r="W236" s="519"/>
      <c r="X236" s="519"/>
      <c r="Y236" s="544"/>
      <c r="Z236" s="269">
        <f t="shared" si="54"/>
        <v>0</v>
      </c>
      <c r="AA236" s="269">
        <f t="shared" si="55"/>
        <v>0</v>
      </c>
      <c r="AB236" s="269">
        <f t="shared" si="56"/>
        <v>0</v>
      </c>
      <c r="AC236" s="269">
        <f t="shared" si="57"/>
        <v>0</v>
      </c>
      <c r="AD236" s="279"/>
      <c r="AE236" s="132"/>
      <c r="AF236" s="49"/>
      <c r="AG236" s="33"/>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33"/>
      <c r="BK236" s="33"/>
    </row>
    <row r="237" spans="1:64" s="16" customFormat="1" ht="18" customHeight="1" x14ac:dyDescent="0.25">
      <c r="A237" s="119"/>
      <c r="B237" s="74"/>
      <c r="C237" s="133" t="s">
        <v>66</v>
      </c>
      <c r="D237" s="134" t="s">
        <v>3</v>
      </c>
      <c r="E237" s="397"/>
      <c r="F237" s="397"/>
      <c r="G237" s="397"/>
      <c r="H237" s="397"/>
      <c r="I237" s="397"/>
      <c r="J237" s="397"/>
      <c r="K237" s="397"/>
      <c r="L237" s="397"/>
      <c r="M237" s="591" t="str">
        <f t="shared" ref="M237" si="66">IF(AND(COUNTA(E237:L239)&gt;0,COUNTA(E237:L239)=COUNTIF(E237:L239,"NR")),"NR",IF(COUNTA(E237:L239)&gt;0,SUM(E237:L239),"-"))</f>
        <v>-</v>
      </c>
      <c r="N237" s="119"/>
      <c r="O237" s="131"/>
      <c r="P237" s="131"/>
      <c r="Q237" s="131"/>
      <c r="R237" s="296"/>
      <c r="S237" s="296"/>
      <c r="T237" s="132"/>
      <c r="U237" s="436"/>
      <c r="V237" s="132"/>
      <c r="W237" s="280"/>
      <c r="X237" s="276"/>
      <c r="Y237" s="214"/>
      <c r="Z237" s="269">
        <f t="shared" si="54"/>
        <v>0</v>
      </c>
      <c r="AA237" s="269">
        <f t="shared" si="55"/>
        <v>0</v>
      </c>
      <c r="AB237" s="269">
        <f t="shared" si="56"/>
        <v>0</v>
      </c>
      <c r="AC237" s="269">
        <f t="shared" si="57"/>
        <v>0</v>
      </c>
      <c r="AD237" s="279"/>
      <c r="AE237" s="132"/>
      <c r="AF237" s="49"/>
      <c r="AG237" s="33"/>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33"/>
      <c r="BK237" s="33"/>
    </row>
    <row r="238" spans="1:64" s="16" customFormat="1" ht="18" customHeight="1" x14ac:dyDescent="0.25">
      <c r="A238" s="119"/>
      <c r="B238" s="74"/>
      <c r="C238" s="135" t="s">
        <v>66</v>
      </c>
      <c r="D238" s="388" t="s">
        <v>4</v>
      </c>
      <c r="E238" s="398"/>
      <c r="F238" s="398"/>
      <c r="G238" s="398"/>
      <c r="H238" s="398"/>
      <c r="I238" s="398"/>
      <c r="J238" s="398"/>
      <c r="K238" s="398"/>
      <c r="L238" s="398"/>
      <c r="M238" s="592"/>
      <c r="N238" s="119"/>
      <c r="O238" s="131"/>
      <c r="P238" s="131"/>
      <c r="Q238" s="131"/>
      <c r="R238" s="296"/>
      <c r="S238" s="296"/>
      <c r="T238" s="132"/>
      <c r="U238" s="436"/>
      <c r="V238" s="132"/>
      <c r="W238" s="280"/>
      <c r="X238" s="276"/>
      <c r="Y238" s="214"/>
      <c r="Z238" s="269">
        <f t="shared" si="54"/>
        <v>0</v>
      </c>
      <c r="AA238" s="269">
        <f t="shared" si="55"/>
        <v>0</v>
      </c>
      <c r="AB238" s="269">
        <f t="shared" si="56"/>
        <v>0</v>
      </c>
      <c r="AC238" s="269">
        <f t="shared" si="57"/>
        <v>0</v>
      </c>
      <c r="AD238" s="279"/>
      <c r="AE238" s="132"/>
      <c r="AF238" s="49"/>
      <c r="AG238" s="33"/>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33"/>
      <c r="BK238" s="33"/>
    </row>
    <row r="239" spans="1:64" s="16" customFormat="1" ht="18" customHeight="1" thickBot="1" x14ac:dyDescent="0.3">
      <c r="A239" s="119"/>
      <c r="B239" s="74"/>
      <c r="C239" s="137" t="s">
        <v>66</v>
      </c>
      <c r="D239" s="138" t="s">
        <v>61</v>
      </c>
      <c r="E239" s="399"/>
      <c r="F239" s="399"/>
      <c r="G239" s="399"/>
      <c r="H239" s="399"/>
      <c r="I239" s="399"/>
      <c r="J239" s="399"/>
      <c r="K239" s="399"/>
      <c r="L239" s="399"/>
      <c r="M239" s="593"/>
      <c r="N239" s="119"/>
      <c r="O239" s="131"/>
      <c r="P239" s="131"/>
      <c r="Q239" s="131"/>
      <c r="R239" s="296"/>
      <c r="S239" s="296"/>
      <c r="T239" s="132"/>
      <c r="U239" s="436"/>
      <c r="V239" s="132"/>
      <c r="W239" s="280"/>
      <c r="X239" s="276"/>
      <c r="Y239" s="214"/>
      <c r="Z239" s="269">
        <f t="shared" si="54"/>
        <v>0</v>
      </c>
      <c r="AA239" s="269">
        <f t="shared" si="55"/>
        <v>0</v>
      </c>
      <c r="AB239" s="269">
        <f t="shared" si="56"/>
        <v>0</v>
      </c>
      <c r="AC239" s="269">
        <f t="shared" si="57"/>
        <v>0</v>
      </c>
      <c r="AD239" s="279"/>
      <c r="AE239" s="132"/>
      <c r="AF239" s="49"/>
      <c r="AG239" s="33"/>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33"/>
      <c r="BK239" s="33"/>
    </row>
    <row r="240" spans="1:64" s="16" customFormat="1" ht="18" customHeight="1" x14ac:dyDescent="0.25">
      <c r="A240" s="119"/>
      <c r="B240" s="74"/>
      <c r="C240" s="133" t="s">
        <v>67</v>
      </c>
      <c r="D240" s="134" t="s">
        <v>3</v>
      </c>
      <c r="E240" s="397"/>
      <c r="F240" s="397"/>
      <c r="G240" s="397"/>
      <c r="H240" s="397"/>
      <c r="I240" s="397"/>
      <c r="J240" s="397"/>
      <c r="K240" s="397"/>
      <c r="L240" s="397"/>
      <c r="M240" s="591" t="str">
        <f t="shared" ref="M240" si="67">IF(AND(COUNTA(E240:L242)&gt;0,COUNTA(E240:L242)=COUNTIF(E240:L242,"NR")),"NR",IF(COUNTA(E240:L242)&gt;0,SUM(E240:L242),"-"))</f>
        <v>-</v>
      </c>
      <c r="N240" s="119"/>
      <c r="O240" s="131"/>
      <c r="P240" s="131"/>
      <c r="Q240" s="131"/>
      <c r="R240" s="296"/>
      <c r="S240" s="296"/>
      <c r="T240" s="132"/>
      <c r="U240" s="436"/>
      <c r="V240" s="132"/>
      <c r="W240" s="280"/>
      <c r="X240" s="276"/>
      <c r="Y240" s="214"/>
      <c r="Z240" s="269">
        <f t="shared" si="54"/>
        <v>0</v>
      </c>
      <c r="AA240" s="269">
        <f t="shared" si="55"/>
        <v>0</v>
      </c>
      <c r="AB240" s="269">
        <f t="shared" si="56"/>
        <v>0</v>
      </c>
      <c r="AC240" s="269">
        <f t="shared" si="57"/>
        <v>0</v>
      </c>
      <c r="AD240" s="279"/>
      <c r="AE240" s="132"/>
      <c r="AF240" s="49"/>
      <c r="AG240" s="33"/>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c r="BH240" s="47"/>
      <c r="BI240" s="47"/>
      <c r="BJ240" s="33"/>
      <c r="BK240" s="33"/>
    </row>
    <row r="241" spans="1:63" s="16" customFormat="1" ht="18" customHeight="1" x14ac:dyDescent="0.25">
      <c r="A241" s="119"/>
      <c r="B241" s="74"/>
      <c r="C241" s="135" t="s">
        <v>67</v>
      </c>
      <c r="D241" s="388" t="s">
        <v>4</v>
      </c>
      <c r="E241" s="398"/>
      <c r="F241" s="398"/>
      <c r="G241" s="398"/>
      <c r="H241" s="398"/>
      <c r="I241" s="398"/>
      <c r="J241" s="398"/>
      <c r="K241" s="398"/>
      <c r="L241" s="398"/>
      <c r="M241" s="592"/>
      <c r="N241" s="119"/>
      <c r="O241" s="131"/>
      <c r="P241" s="131"/>
      <c r="Q241" s="131"/>
      <c r="R241" s="296"/>
      <c r="S241" s="296"/>
      <c r="T241" s="132"/>
      <c r="U241" s="436"/>
      <c r="V241" s="132"/>
      <c r="W241" s="280"/>
      <c r="X241" s="276"/>
      <c r="Y241" s="214"/>
      <c r="Z241" s="269">
        <f t="shared" si="54"/>
        <v>0</v>
      </c>
      <c r="AA241" s="269">
        <f t="shared" si="55"/>
        <v>0</v>
      </c>
      <c r="AB241" s="269">
        <f t="shared" si="56"/>
        <v>0</v>
      </c>
      <c r="AC241" s="269">
        <f t="shared" si="57"/>
        <v>0</v>
      </c>
      <c r="AD241" s="279"/>
      <c r="AE241" s="132"/>
      <c r="AF241" s="49"/>
      <c r="AG241" s="33"/>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33"/>
      <c r="BK241" s="33"/>
    </row>
    <row r="242" spans="1:63" s="16" customFormat="1" ht="18" customHeight="1" thickBot="1" x14ac:dyDescent="0.3">
      <c r="A242" s="119"/>
      <c r="B242" s="74"/>
      <c r="C242" s="137" t="s">
        <v>67</v>
      </c>
      <c r="D242" s="138" t="s">
        <v>61</v>
      </c>
      <c r="E242" s="399"/>
      <c r="F242" s="399"/>
      <c r="G242" s="399"/>
      <c r="H242" s="399"/>
      <c r="I242" s="399"/>
      <c r="J242" s="399"/>
      <c r="K242" s="399"/>
      <c r="L242" s="399"/>
      <c r="M242" s="593"/>
      <c r="N242" s="119"/>
      <c r="O242" s="131"/>
      <c r="P242" s="131"/>
      <c r="Q242" s="131"/>
      <c r="R242" s="296"/>
      <c r="S242" s="296"/>
      <c r="T242" s="132"/>
      <c r="U242" s="436"/>
      <c r="V242" s="132"/>
      <c r="W242" s="280"/>
      <c r="X242" s="276"/>
      <c r="Y242" s="214"/>
      <c r="Z242" s="269">
        <f t="shared" si="54"/>
        <v>0</v>
      </c>
      <c r="AA242" s="269">
        <f t="shared" si="55"/>
        <v>0</v>
      </c>
      <c r="AB242" s="269">
        <f t="shared" si="56"/>
        <v>0</v>
      </c>
      <c r="AC242" s="269">
        <f t="shared" si="57"/>
        <v>0</v>
      </c>
      <c r="AD242" s="279"/>
      <c r="AE242" s="132"/>
      <c r="AF242" s="49"/>
      <c r="AG242" s="33"/>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33"/>
      <c r="BK242" s="33"/>
    </row>
    <row r="243" spans="1:63" s="16" customFormat="1" ht="18" customHeight="1" x14ac:dyDescent="0.25">
      <c r="A243" s="119"/>
      <c r="B243" s="74"/>
      <c r="C243" s="133" t="s">
        <v>68</v>
      </c>
      <c r="D243" s="134" t="s">
        <v>3</v>
      </c>
      <c r="E243" s="397"/>
      <c r="F243" s="397"/>
      <c r="G243" s="397"/>
      <c r="H243" s="397"/>
      <c r="I243" s="397"/>
      <c r="J243" s="397"/>
      <c r="K243" s="397"/>
      <c r="L243" s="397"/>
      <c r="M243" s="591" t="str">
        <f t="shared" ref="M243" si="68">IF(AND(COUNTA(E243:L245)&gt;0,COUNTA(E243:L245)=COUNTIF(E243:L245,"NR")),"NR",IF(COUNTA(E243:L245)&gt;0,SUM(E243:L245),"-"))</f>
        <v>-</v>
      </c>
      <c r="N243" s="119"/>
      <c r="O243" s="131"/>
      <c r="P243" s="131"/>
      <c r="Q243" s="131"/>
      <c r="R243" s="296"/>
      <c r="S243" s="296"/>
      <c r="T243" s="132"/>
      <c r="U243" s="436"/>
      <c r="V243" s="132"/>
      <c r="W243" s="280"/>
      <c r="X243" s="276"/>
      <c r="Y243" s="214"/>
      <c r="Z243" s="269">
        <f t="shared" si="54"/>
        <v>0</v>
      </c>
      <c r="AA243" s="269">
        <f t="shared" si="55"/>
        <v>0</v>
      </c>
      <c r="AB243" s="269">
        <f t="shared" si="56"/>
        <v>0</v>
      </c>
      <c r="AC243" s="269">
        <f t="shared" si="57"/>
        <v>0</v>
      </c>
      <c r="AD243" s="279"/>
      <c r="AE243" s="132"/>
      <c r="AF243" s="49"/>
      <c r="AG243" s="33"/>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33"/>
      <c r="BK243" s="33"/>
    </row>
    <row r="244" spans="1:63" s="16" customFormat="1" ht="18" customHeight="1" x14ac:dyDescent="0.25">
      <c r="A244" s="119"/>
      <c r="B244" s="74"/>
      <c r="C244" s="135" t="s">
        <v>68</v>
      </c>
      <c r="D244" s="388" t="s">
        <v>4</v>
      </c>
      <c r="E244" s="398"/>
      <c r="F244" s="398"/>
      <c r="G244" s="398"/>
      <c r="H244" s="398"/>
      <c r="I244" s="398"/>
      <c r="J244" s="398"/>
      <c r="K244" s="398"/>
      <c r="L244" s="398"/>
      <c r="M244" s="592"/>
      <c r="N244" s="119"/>
      <c r="O244" s="131"/>
      <c r="P244" s="131"/>
      <c r="Q244" s="131"/>
      <c r="R244" s="296"/>
      <c r="S244" s="296"/>
      <c r="T244" s="132"/>
      <c r="U244" s="436"/>
      <c r="V244" s="132"/>
      <c r="W244" s="280"/>
      <c r="X244" s="276"/>
      <c r="Y244" s="214"/>
      <c r="Z244" s="269">
        <f t="shared" si="54"/>
        <v>0</v>
      </c>
      <c r="AA244" s="269">
        <f t="shared" si="55"/>
        <v>0</v>
      </c>
      <c r="AB244" s="269">
        <f t="shared" si="56"/>
        <v>0</v>
      </c>
      <c r="AC244" s="269">
        <f t="shared" si="57"/>
        <v>0</v>
      </c>
      <c r="AD244" s="279"/>
      <c r="AE244" s="132"/>
      <c r="AF244" s="49"/>
      <c r="AG244" s="33"/>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33"/>
      <c r="BK244" s="33"/>
    </row>
    <row r="245" spans="1:63" s="16" customFormat="1" ht="18" customHeight="1" thickBot="1" x14ac:dyDescent="0.3">
      <c r="A245" s="119"/>
      <c r="B245" s="74"/>
      <c r="C245" s="137" t="s">
        <v>68</v>
      </c>
      <c r="D245" s="138" t="s">
        <v>61</v>
      </c>
      <c r="E245" s="399"/>
      <c r="F245" s="399"/>
      <c r="G245" s="399"/>
      <c r="H245" s="399"/>
      <c r="I245" s="399"/>
      <c r="J245" s="399"/>
      <c r="K245" s="399"/>
      <c r="L245" s="399"/>
      <c r="M245" s="593"/>
      <c r="N245" s="119"/>
      <c r="O245" s="131"/>
      <c r="P245" s="131"/>
      <c r="Q245" s="131"/>
      <c r="R245" s="296"/>
      <c r="S245" s="296"/>
      <c r="T245" s="132"/>
      <c r="U245" s="436"/>
      <c r="V245" s="132"/>
      <c r="W245" s="280"/>
      <c r="X245" s="276"/>
      <c r="Y245" s="214"/>
      <c r="Z245" s="269">
        <f t="shared" si="54"/>
        <v>0</v>
      </c>
      <c r="AA245" s="269">
        <f t="shared" si="55"/>
        <v>0</v>
      </c>
      <c r="AB245" s="269">
        <f t="shared" si="56"/>
        <v>0</v>
      </c>
      <c r="AC245" s="269">
        <f t="shared" si="57"/>
        <v>0</v>
      </c>
      <c r="AD245" s="279"/>
      <c r="AE245" s="132"/>
      <c r="AF245" s="49"/>
      <c r="AG245" s="33"/>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33"/>
      <c r="BK245" s="33"/>
    </row>
    <row r="246" spans="1:63" s="16" customFormat="1" ht="18" customHeight="1" x14ac:dyDescent="0.25">
      <c r="A246" s="119"/>
      <c r="B246" s="74"/>
      <c r="C246" s="133" t="s">
        <v>69</v>
      </c>
      <c r="D246" s="134" t="s">
        <v>3</v>
      </c>
      <c r="E246" s="397"/>
      <c r="F246" s="397"/>
      <c r="G246" s="397"/>
      <c r="H246" s="397"/>
      <c r="I246" s="397"/>
      <c r="J246" s="397"/>
      <c r="K246" s="397"/>
      <c r="L246" s="397"/>
      <c r="M246" s="591" t="str">
        <f t="shared" ref="M246" si="69">IF(AND(COUNTA(E246:L248)&gt;0,COUNTA(E246:L248)=COUNTIF(E246:L248,"NR")),"NR",IF(COUNTA(E246:L248)&gt;0,SUM(E246:L248),"-"))</f>
        <v>-</v>
      </c>
      <c r="N246" s="119"/>
      <c r="O246" s="131"/>
      <c r="P246" s="131"/>
      <c r="Q246" s="131"/>
      <c r="R246" s="296"/>
      <c r="S246" s="296"/>
      <c r="T246" s="132"/>
      <c r="U246" s="436"/>
      <c r="V246" s="132"/>
      <c r="W246" s="280"/>
      <c r="X246" s="276"/>
      <c r="Y246" s="214"/>
      <c r="Z246" s="269">
        <f t="shared" si="54"/>
        <v>0</v>
      </c>
      <c r="AA246" s="269">
        <f t="shared" si="55"/>
        <v>0</v>
      </c>
      <c r="AB246" s="269">
        <f t="shared" si="56"/>
        <v>0</v>
      </c>
      <c r="AC246" s="269">
        <f t="shared" si="57"/>
        <v>0</v>
      </c>
      <c r="AD246" s="279"/>
      <c r="AE246" s="132"/>
      <c r="AF246" s="49"/>
      <c r="AG246" s="33"/>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33"/>
      <c r="BK246" s="33"/>
    </row>
    <row r="247" spans="1:63" s="16" customFormat="1" ht="18" customHeight="1" x14ac:dyDescent="0.25">
      <c r="A247" s="119"/>
      <c r="B247" s="74"/>
      <c r="C247" s="135" t="s">
        <v>69</v>
      </c>
      <c r="D247" s="388" t="s">
        <v>4</v>
      </c>
      <c r="E247" s="398"/>
      <c r="F247" s="398"/>
      <c r="G247" s="398"/>
      <c r="H247" s="398"/>
      <c r="I247" s="398"/>
      <c r="J247" s="398"/>
      <c r="K247" s="398"/>
      <c r="L247" s="398"/>
      <c r="M247" s="592"/>
      <c r="N247" s="119"/>
      <c r="O247" s="131"/>
      <c r="P247" s="131"/>
      <c r="Q247" s="131"/>
      <c r="R247" s="296"/>
      <c r="S247" s="296"/>
      <c r="T247" s="132"/>
      <c r="U247" s="436"/>
      <c r="V247" s="132"/>
      <c r="W247" s="280"/>
      <c r="X247" s="276"/>
      <c r="Y247" s="214"/>
      <c r="Z247" s="269">
        <f t="shared" si="54"/>
        <v>0</v>
      </c>
      <c r="AA247" s="269">
        <f t="shared" si="55"/>
        <v>0</v>
      </c>
      <c r="AB247" s="269">
        <f t="shared" si="56"/>
        <v>0</v>
      </c>
      <c r="AC247" s="269">
        <f t="shared" si="57"/>
        <v>0</v>
      </c>
      <c r="AD247" s="279"/>
      <c r="AE247" s="132"/>
      <c r="AF247" s="49"/>
      <c r="AG247" s="33"/>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33"/>
      <c r="BK247" s="33"/>
    </row>
    <row r="248" spans="1:63" s="16" customFormat="1" ht="18" customHeight="1" thickBot="1" x14ac:dyDescent="0.3">
      <c r="A248" s="119"/>
      <c r="B248" s="74"/>
      <c r="C248" s="137" t="s">
        <v>69</v>
      </c>
      <c r="D248" s="138" t="s">
        <v>61</v>
      </c>
      <c r="E248" s="399"/>
      <c r="F248" s="399"/>
      <c r="G248" s="399"/>
      <c r="H248" s="399"/>
      <c r="I248" s="399"/>
      <c r="J248" s="399"/>
      <c r="K248" s="399"/>
      <c r="L248" s="399"/>
      <c r="M248" s="593"/>
      <c r="N248" s="119"/>
      <c r="O248" s="131"/>
      <c r="P248" s="131"/>
      <c r="Q248" s="131"/>
      <c r="R248" s="296"/>
      <c r="S248" s="296"/>
      <c r="T248" s="132"/>
      <c r="U248" s="436"/>
      <c r="V248" s="132"/>
      <c r="W248" s="280"/>
      <c r="X248" s="276"/>
      <c r="Y248" s="214"/>
      <c r="Z248" s="269">
        <f t="shared" si="54"/>
        <v>0</v>
      </c>
      <c r="AA248" s="269">
        <f t="shared" si="55"/>
        <v>0</v>
      </c>
      <c r="AB248" s="269">
        <f t="shared" si="56"/>
        <v>0</v>
      </c>
      <c r="AC248" s="269">
        <f t="shared" si="57"/>
        <v>0</v>
      </c>
      <c r="AD248" s="279"/>
      <c r="AE248" s="132"/>
      <c r="AF248" s="49"/>
      <c r="AG248" s="33"/>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33"/>
      <c r="BK248" s="33"/>
    </row>
    <row r="249" spans="1:63" s="16" customFormat="1" ht="18" customHeight="1" x14ac:dyDescent="0.25">
      <c r="A249" s="119"/>
      <c r="B249" s="74"/>
      <c r="C249" s="133" t="s">
        <v>70</v>
      </c>
      <c r="D249" s="134" t="s">
        <v>3</v>
      </c>
      <c r="E249" s="397"/>
      <c r="F249" s="397"/>
      <c r="G249" s="397"/>
      <c r="H249" s="397"/>
      <c r="I249" s="397"/>
      <c r="J249" s="397"/>
      <c r="K249" s="397"/>
      <c r="L249" s="397"/>
      <c r="M249" s="591" t="str">
        <f t="shared" ref="M249" si="70">IF(AND(COUNTA(E249:L251)&gt;0,COUNTA(E249:L251)=COUNTIF(E249:L251,"NR")),"NR",IF(COUNTA(E249:L251)&gt;0,SUM(E249:L251),"-"))</f>
        <v>-</v>
      </c>
      <c r="N249" s="119"/>
      <c r="O249" s="131"/>
      <c r="P249" s="131"/>
      <c r="Q249" s="131"/>
      <c r="R249" s="296"/>
      <c r="S249" s="296"/>
      <c r="T249" s="132"/>
      <c r="U249" s="436"/>
      <c r="V249" s="132"/>
      <c r="W249" s="280"/>
      <c r="X249" s="276"/>
      <c r="Y249" s="214"/>
      <c r="Z249" s="269">
        <f t="shared" si="54"/>
        <v>0</v>
      </c>
      <c r="AA249" s="269">
        <f t="shared" si="55"/>
        <v>0</v>
      </c>
      <c r="AB249" s="269">
        <f t="shared" si="56"/>
        <v>0</v>
      </c>
      <c r="AC249" s="269">
        <f t="shared" si="57"/>
        <v>0</v>
      </c>
      <c r="AD249" s="279"/>
      <c r="AE249" s="132"/>
      <c r="AF249" s="49"/>
      <c r="AG249" s="33"/>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33"/>
      <c r="BK249" s="33"/>
    </row>
    <row r="250" spans="1:63" s="16" customFormat="1" ht="18" customHeight="1" x14ac:dyDescent="0.25">
      <c r="A250" s="119"/>
      <c r="B250" s="74"/>
      <c r="C250" s="135" t="s">
        <v>70</v>
      </c>
      <c r="D250" s="388" t="s">
        <v>4</v>
      </c>
      <c r="E250" s="398"/>
      <c r="F250" s="398"/>
      <c r="G250" s="398"/>
      <c r="H250" s="398"/>
      <c r="I250" s="398"/>
      <c r="J250" s="398"/>
      <c r="K250" s="398"/>
      <c r="L250" s="398"/>
      <c r="M250" s="592"/>
      <c r="N250" s="119"/>
      <c r="O250" s="131"/>
      <c r="P250" s="131"/>
      <c r="Q250" s="131"/>
      <c r="R250" s="296"/>
      <c r="S250" s="296"/>
      <c r="T250" s="132"/>
      <c r="U250" s="436"/>
      <c r="V250" s="132"/>
      <c r="W250" s="280"/>
      <c r="X250" s="276"/>
      <c r="Y250" s="214"/>
      <c r="Z250" s="269">
        <f t="shared" si="54"/>
        <v>0</v>
      </c>
      <c r="AA250" s="269">
        <f t="shared" si="55"/>
        <v>0</v>
      </c>
      <c r="AB250" s="269">
        <f t="shared" si="56"/>
        <v>0</v>
      </c>
      <c r="AC250" s="269">
        <f t="shared" si="57"/>
        <v>0</v>
      </c>
      <c r="AD250" s="279"/>
      <c r="AE250" s="132"/>
      <c r="AF250" s="49"/>
      <c r="AG250" s="33"/>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33"/>
      <c r="BK250" s="33"/>
    </row>
    <row r="251" spans="1:63" s="16" customFormat="1" ht="18" customHeight="1" thickBot="1" x14ac:dyDescent="0.3">
      <c r="A251" s="119"/>
      <c r="B251" s="74"/>
      <c r="C251" s="137" t="s">
        <v>70</v>
      </c>
      <c r="D251" s="138" t="s">
        <v>61</v>
      </c>
      <c r="E251" s="399"/>
      <c r="F251" s="399"/>
      <c r="G251" s="399"/>
      <c r="H251" s="399"/>
      <c r="I251" s="399"/>
      <c r="J251" s="399"/>
      <c r="K251" s="399"/>
      <c r="L251" s="399"/>
      <c r="M251" s="593"/>
      <c r="N251" s="119"/>
      <c r="O251" s="131"/>
      <c r="P251" s="131"/>
      <c r="Q251" s="131"/>
      <c r="R251" s="296"/>
      <c r="S251" s="296"/>
      <c r="T251" s="132"/>
      <c r="U251" s="436"/>
      <c r="V251" s="132"/>
      <c r="W251" s="280"/>
      <c r="X251" s="276"/>
      <c r="Y251" s="214"/>
      <c r="Z251" s="269">
        <f t="shared" si="54"/>
        <v>0</v>
      </c>
      <c r="AA251" s="269">
        <f t="shared" si="55"/>
        <v>0</v>
      </c>
      <c r="AB251" s="269">
        <f t="shared" si="56"/>
        <v>0</v>
      </c>
      <c r="AC251" s="269">
        <f t="shared" si="57"/>
        <v>0</v>
      </c>
      <c r="AD251" s="279"/>
      <c r="AE251" s="132"/>
      <c r="AF251" s="49"/>
      <c r="AG251" s="33"/>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33"/>
      <c r="BK251" s="33"/>
    </row>
    <row r="252" spans="1:63" s="16" customFormat="1" ht="18" customHeight="1" x14ac:dyDescent="0.25">
      <c r="A252" s="119"/>
      <c r="B252" s="74"/>
      <c r="C252" s="133" t="s">
        <v>71</v>
      </c>
      <c r="D252" s="134" t="s">
        <v>3</v>
      </c>
      <c r="E252" s="397"/>
      <c r="F252" s="397"/>
      <c r="G252" s="397"/>
      <c r="H252" s="397"/>
      <c r="I252" s="397"/>
      <c r="J252" s="397"/>
      <c r="K252" s="397"/>
      <c r="L252" s="397"/>
      <c r="M252" s="591" t="str">
        <f t="shared" ref="M252" si="71">IF(AND(COUNTA(E252:L254)&gt;0,COUNTA(E252:L254)=COUNTIF(E252:L254,"NR")),"NR",IF(COUNTA(E252:L254)&gt;0,SUM(E252:L254),"-"))</f>
        <v>-</v>
      </c>
      <c r="N252" s="119"/>
      <c r="O252" s="131"/>
      <c r="P252" s="131"/>
      <c r="Q252" s="131"/>
      <c r="R252" s="296"/>
      <c r="S252" s="296"/>
      <c r="T252" s="132"/>
      <c r="U252" s="436"/>
      <c r="V252" s="132"/>
      <c r="W252" s="280"/>
      <c r="X252" s="276"/>
      <c r="Y252" s="214"/>
      <c r="Z252" s="269">
        <f t="shared" si="54"/>
        <v>0</v>
      </c>
      <c r="AA252" s="269">
        <f t="shared" si="55"/>
        <v>0</v>
      </c>
      <c r="AB252" s="269">
        <f t="shared" si="56"/>
        <v>0</v>
      </c>
      <c r="AC252" s="269">
        <f t="shared" si="57"/>
        <v>0</v>
      </c>
      <c r="AD252" s="279"/>
      <c r="AE252" s="132"/>
      <c r="AF252" s="49"/>
      <c r="AG252" s="33"/>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33"/>
      <c r="BK252" s="33"/>
    </row>
    <row r="253" spans="1:63" s="16" customFormat="1" ht="18" customHeight="1" x14ac:dyDescent="0.25">
      <c r="A253" s="119"/>
      <c r="B253" s="74"/>
      <c r="C253" s="135" t="s">
        <v>71</v>
      </c>
      <c r="D253" s="388" t="s">
        <v>4</v>
      </c>
      <c r="E253" s="398"/>
      <c r="F253" s="398"/>
      <c r="G253" s="398"/>
      <c r="H253" s="398"/>
      <c r="I253" s="398"/>
      <c r="J253" s="398"/>
      <c r="K253" s="398"/>
      <c r="L253" s="398"/>
      <c r="M253" s="592"/>
      <c r="N253" s="119"/>
      <c r="O253" s="131"/>
      <c r="P253" s="131"/>
      <c r="Q253" s="131"/>
      <c r="R253" s="296"/>
      <c r="S253" s="296"/>
      <c r="T253" s="132"/>
      <c r="U253" s="436"/>
      <c r="V253" s="132"/>
      <c r="W253" s="280"/>
      <c r="X253" s="276"/>
      <c r="Y253" s="214"/>
      <c r="Z253" s="269">
        <f t="shared" si="54"/>
        <v>0</v>
      </c>
      <c r="AA253" s="269">
        <f t="shared" si="55"/>
        <v>0</v>
      </c>
      <c r="AB253" s="269">
        <f t="shared" si="56"/>
        <v>0</v>
      </c>
      <c r="AC253" s="269">
        <f t="shared" si="57"/>
        <v>0</v>
      </c>
      <c r="AD253" s="279"/>
      <c r="AE253" s="132"/>
      <c r="AF253" s="49"/>
      <c r="AG253" s="33"/>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33"/>
      <c r="BK253" s="33"/>
    </row>
    <row r="254" spans="1:63" s="16" customFormat="1" ht="18" customHeight="1" thickBot="1" x14ac:dyDescent="0.3">
      <c r="A254" s="119"/>
      <c r="B254" s="74"/>
      <c r="C254" s="137" t="s">
        <v>71</v>
      </c>
      <c r="D254" s="138" t="s">
        <v>61</v>
      </c>
      <c r="E254" s="399"/>
      <c r="F254" s="399"/>
      <c r="G254" s="399"/>
      <c r="H254" s="399"/>
      <c r="I254" s="399"/>
      <c r="J254" s="399"/>
      <c r="K254" s="399"/>
      <c r="L254" s="399"/>
      <c r="M254" s="593"/>
      <c r="N254" s="119"/>
      <c r="O254" s="131"/>
      <c r="P254" s="131"/>
      <c r="Q254" s="131"/>
      <c r="R254" s="296"/>
      <c r="S254" s="296"/>
      <c r="T254" s="132"/>
      <c r="U254" s="436"/>
      <c r="V254" s="132"/>
      <c r="W254" s="280"/>
      <c r="X254" s="276"/>
      <c r="Y254" s="214"/>
      <c r="Z254" s="269">
        <f t="shared" si="54"/>
        <v>0</v>
      </c>
      <c r="AA254" s="269">
        <f t="shared" si="55"/>
        <v>0</v>
      </c>
      <c r="AB254" s="269">
        <f t="shared" si="56"/>
        <v>0</v>
      </c>
      <c r="AC254" s="269">
        <f t="shared" si="57"/>
        <v>0</v>
      </c>
      <c r="AD254" s="279"/>
      <c r="AE254" s="132"/>
      <c r="AF254" s="49"/>
      <c r="AG254" s="33"/>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33"/>
      <c r="BK254" s="33"/>
    </row>
    <row r="255" spans="1:63" s="16" customFormat="1" ht="18" customHeight="1" x14ac:dyDescent="0.25">
      <c r="A255" s="119"/>
      <c r="B255" s="74"/>
      <c r="C255" s="133" t="s">
        <v>72</v>
      </c>
      <c r="D255" s="134" t="s">
        <v>3</v>
      </c>
      <c r="E255" s="397"/>
      <c r="F255" s="397"/>
      <c r="G255" s="397"/>
      <c r="H255" s="397"/>
      <c r="I255" s="397"/>
      <c r="J255" s="397"/>
      <c r="K255" s="397"/>
      <c r="L255" s="397"/>
      <c r="M255" s="591" t="str">
        <f t="shared" ref="M255" si="72">IF(AND(COUNTA(E255:L257)&gt;0,COUNTA(E255:L257)=COUNTIF(E255:L257,"NR")),"NR",IF(COUNTA(E255:L257)&gt;0,SUM(E255:L257),"-"))</f>
        <v>-</v>
      </c>
      <c r="N255" s="119"/>
      <c r="O255" s="131"/>
      <c r="P255" s="131"/>
      <c r="Q255" s="131"/>
      <c r="R255" s="296"/>
      <c r="S255" s="296"/>
      <c r="T255" s="132"/>
      <c r="U255" s="436"/>
      <c r="V255" s="132"/>
      <c r="W255" s="280"/>
      <c r="X255" s="276"/>
      <c r="Y255" s="214"/>
      <c r="Z255" s="269">
        <f t="shared" si="54"/>
        <v>0</v>
      </c>
      <c r="AA255" s="269">
        <f t="shared" si="55"/>
        <v>0</v>
      </c>
      <c r="AB255" s="269">
        <f t="shared" si="56"/>
        <v>0</v>
      </c>
      <c r="AC255" s="269">
        <f t="shared" si="57"/>
        <v>0</v>
      </c>
      <c r="AD255" s="279"/>
      <c r="AE255" s="132"/>
      <c r="AF255" s="49"/>
      <c r="AG255" s="33"/>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33"/>
      <c r="BK255" s="33"/>
    </row>
    <row r="256" spans="1:63" s="16" customFormat="1" ht="18" customHeight="1" x14ac:dyDescent="0.25">
      <c r="A256" s="119"/>
      <c r="B256" s="74"/>
      <c r="C256" s="135" t="s">
        <v>72</v>
      </c>
      <c r="D256" s="388" t="s">
        <v>4</v>
      </c>
      <c r="E256" s="398"/>
      <c r="F256" s="398"/>
      <c r="G256" s="398"/>
      <c r="H256" s="398"/>
      <c r="I256" s="398"/>
      <c r="J256" s="398"/>
      <c r="K256" s="398"/>
      <c r="L256" s="398"/>
      <c r="M256" s="592"/>
      <c r="N256" s="119"/>
      <c r="O256" s="131"/>
      <c r="P256" s="131"/>
      <c r="Q256" s="131"/>
      <c r="R256" s="296"/>
      <c r="S256" s="296"/>
      <c r="T256" s="132"/>
      <c r="U256" s="436"/>
      <c r="V256" s="132"/>
      <c r="W256" s="280"/>
      <c r="X256" s="276"/>
      <c r="Y256" s="214"/>
      <c r="Z256" s="269">
        <f t="shared" si="54"/>
        <v>0</v>
      </c>
      <c r="AA256" s="269">
        <f t="shared" si="55"/>
        <v>0</v>
      </c>
      <c r="AB256" s="269">
        <f t="shared" si="56"/>
        <v>0</v>
      </c>
      <c r="AC256" s="269">
        <f t="shared" si="57"/>
        <v>0</v>
      </c>
      <c r="AD256" s="279"/>
      <c r="AE256" s="132"/>
      <c r="AF256" s="49"/>
      <c r="AG256" s="33"/>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33"/>
      <c r="BK256" s="33"/>
    </row>
    <row r="257" spans="1:64" s="16" customFormat="1" ht="18" customHeight="1" thickBot="1" x14ac:dyDescent="0.3">
      <c r="A257" s="119"/>
      <c r="B257" s="74"/>
      <c r="C257" s="137" t="s">
        <v>72</v>
      </c>
      <c r="D257" s="138" t="s">
        <v>61</v>
      </c>
      <c r="E257" s="399"/>
      <c r="F257" s="399"/>
      <c r="G257" s="399"/>
      <c r="H257" s="399"/>
      <c r="I257" s="399"/>
      <c r="J257" s="399"/>
      <c r="K257" s="399"/>
      <c r="L257" s="399"/>
      <c r="M257" s="593"/>
      <c r="N257" s="119"/>
      <c r="O257" s="131"/>
      <c r="P257" s="131"/>
      <c r="Q257" s="131"/>
      <c r="R257" s="296"/>
      <c r="S257" s="296"/>
      <c r="T257" s="132"/>
      <c r="U257" s="436"/>
      <c r="V257" s="132"/>
      <c r="W257" s="280"/>
      <c r="X257" s="276"/>
      <c r="Y257" s="214"/>
      <c r="Z257" s="269">
        <f t="shared" si="54"/>
        <v>0</v>
      </c>
      <c r="AA257" s="269">
        <f t="shared" si="55"/>
        <v>0</v>
      </c>
      <c r="AB257" s="269">
        <f t="shared" si="56"/>
        <v>0</v>
      </c>
      <c r="AC257" s="269">
        <f t="shared" si="57"/>
        <v>0</v>
      </c>
      <c r="AD257" s="279"/>
      <c r="AE257" s="132"/>
      <c r="AF257" s="49"/>
      <c r="AG257" s="33"/>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33"/>
      <c r="BK257" s="33"/>
    </row>
    <row r="258" spans="1:64" s="16" customFormat="1" ht="18" customHeight="1" x14ac:dyDescent="0.25">
      <c r="A258" s="119"/>
      <c r="B258" s="74"/>
      <c r="C258" s="133" t="s">
        <v>73</v>
      </c>
      <c r="D258" s="134" t="s">
        <v>3</v>
      </c>
      <c r="E258" s="397"/>
      <c r="F258" s="397"/>
      <c r="G258" s="397"/>
      <c r="H258" s="397"/>
      <c r="I258" s="397"/>
      <c r="J258" s="397"/>
      <c r="K258" s="397"/>
      <c r="L258" s="397"/>
      <c r="M258" s="591" t="str">
        <f t="shared" ref="M258" si="73">IF(AND(COUNTA(E258:L260)&gt;0,COUNTA(E258:L260)=COUNTIF(E258:L260,"NR")),"NR",IF(COUNTA(E258:L260)&gt;0,SUM(E258:L260),"-"))</f>
        <v>-</v>
      </c>
      <c r="N258" s="119"/>
      <c r="O258" s="131"/>
      <c r="P258" s="131"/>
      <c r="Q258" s="131"/>
      <c r="R258" s="296"/>
      <c r="S258" s="296"/>
      <c r="T258" s="132"/>
      <c r="U258" s="436"/>
      <c r="V258" s="132"/>
      <c r="W258" s="280"/>
      <c r="X258" s="276"/>
      <c r="Y258" s="214"/>
      <c r="Z258" s="269">
        <f t="shared" si="54"/>
        <v>0</v>
      </c>
      <c r="AA258" s="269">
        <f t="shared" si="55"/>
        <v>0</v>
      </c>
      <c r="AB258" s="269">
        <f t="shared" si="56"/>
        <v>0</v>
      </c>
      <c r="AC258" s="269">
        <f t="shared" si="57"/>
        <v>0</v>
      </c>
      <c r="AD258" s="279"/>
      <c r="AE258" s="132"/>
      <c r="AF258" s="49"/>
      <c r="AG258" s="33"/>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33"/>
      <c r="BK258" s="33"/>
    </row>
    <row r="259" spans="1:64" s="16" customFormat="1" ht="18" customHeight="1" x14ac:dyDescent="0.25">
      <c r="A259" s="119"/>
      <c r="B259" s="74"/>
      <c r="C259" s="135" t="s">
        <v>73</v>
      </c>
      <c r="D259" s="388" t="s">
        <v>4</v>
      </c>
      <c r="E259" s="398"/>
      <c r="F259" s="398"/>
      <c r="G259" s="398"/>
      <c r="H259" s="398"/>
      <c r="I259" s="398"/>
      <c r="J259" s="398"/>
      <c r="K259" s="398"/>
      <c r="L259" s="398"/>
      <c r="M259" s="592"/>
      <c r="N259" s="119"/>
      <c r="O259" s="131"/>
      <c r="P259" s="131"/>
      <c r="Q259" s="131"/>
      <c r="R259" s="296"/>
      <c r="S259" s="296"/>
      <c r="T259" s="132"/>
      <c r="U259" s="436"/>
      <c r="V259" s="132"/>
      <c r="W259" s="280"/>
      <c r="X259" s="276"/>
      <c r="Y259" s="214"/>
      <c r="Z259" s="269">
        <f t="shared" si="54"/>
        <v>0</v>
      </c>
      <c r="AA259" s="269">
        <f t="shared" si="55"/>
        <v>0</v>
      </c>
      <c r="AB259" s="269">
        <f t="shared" si="56"/>
        <v>0</v>
      </c>
      <c r="AC259" s="269">
        <f t="shared" si="57"/>
        <v>0</v>
      </c>
      <c r="AD259" s="279"/>
      <c r="AE259" s="132"/>
      <c r="AF259" s="49"/>
      <c r="AG259" s="33"/>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33"/>
      <c r="BK259" s="33"/>
    </row>
    <row r="260" spans="1:64" s="16" customFormat="1" ht="18" customHeight="1" thickBot="1" x14ac:dyDescent="0.3">
      <c r="A260" s="119"/>
      <c r="B260" s="74"/>
      <c r="C260" s="137" t="s">
        <v>73</v>
      </c>
      <c r="D260" s="138" t="s">
        <v>61</v>
      </c>
      <c r="E260" s="399"/>
      <c r="F260" s="399"/>
      <c r="G260" s="399"/>
      <c r="H260" s="399"/>
      <c r="I260" s="399"/>
      <c r="J260" s="399"/>
      <c r="K260" s="399"/>
      <c r="L260" s="399"/>
      <c r="M260" s="593"/>
      <c r="N260" s="119"/>
      <c r="O260" s="131"/>
      <c r="P260" s="131"/>
      <c r="Q260" s="131"/>
      <c r="R260" s="296"/>
      <c r="S260" s="296"/>
      <c r="T260" s="132"/>
      <c r="U260" s="436"/>
      <c r="V260" s="132"/>
      <c r="W260" s="280"/>
      <c r="X260" s="276"/>
      <c r="Y260" s="214"/>
      <c r="Z260" s="269">
        <f t="shared" si="54"/>
        <v>0</v>
      </c>
      <c r="AA260" s="269">
        <f t="shared" si="55"/>
        <v>0</v>
      </c>
      <c r="AB260" s="269">
        <f t="shared" si="56"/>
        <v>0</v>
      </c>
      <c r="AC260" s="269">
        <f t="shared" si="57"/>
        <v>0</v>
      </c>
      <c r="AD260" s="279"/>
      <c r="AE260" s="132"/>
      <c r="AF260" s="49"/>
      <c r="AG260" s="33"/>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33"/>
      <c r="BK260" s="33"/>
    </row>
    <row r="261" spans="1:64" s="16" customFormat="1" ht="18" customHeight="1" x14ac:dyDescent="0.25">
      <c r="A261" s="119"/>
      <c r="B261" s="74"/>
      <c r="C261" s="133" t="s">
        <v>74</v>
      </c>
      <c r="D261" s="134" t="s">
        <v>3</v>
      </c>
      <c r="E261" s="397"/>
      <c r="F261" s="397"/>
      <c r="G261" s="397"/>
      <c r="H261" s="397"/>
      <c r="I261" s="397"/>
      <c r="J261" s="397"/>
      <c r="K261" s="397"/>
      <c r="L261" s="397"/>
      <c r="M261" s="591" t="str">
        <f t="shared" ref="M261" si="74">IF(AND(COUNTA(E261:L263)&gt;0,COUNTA(E261:L263)=COUNTIF(E261:L263,"NR")),"NR",IF(COUNTA(E261:L263)&gt;0,SUM(E261:L263),"-"))</f>
        <v>-</v>
      </c>
      <c r="N261" s="119"/>
      <c r="O261" s="131"/>
      <c r="P261" s="131"/>
      <c r="Q261" s="131"/>
      <c r="R261" s="296"/>
      <c r="S261" s="296"/>
      <c r="T261" s="132"/>
      <c r="U261" s="436"/>
      <c r="V261" s="132"/>
      <c r="W261" s="280"/>
      <c r="X261" s="276"/>
      <c r="Y261" s="214"/>
      <c r="Z261" s="269">
        <f t="shared" si="54"/>
        <v>0</v>
      </c>
      <c r="AA261" s="269">
        <f t="shared" si="55"/>
        <v>0</v>
      </c>
      <c r="AB261" s="269">
        <f t="shared" si="56"/>
        <v>0</v>
      </c>
      <c r="AC261" s="269">
        <f t="shared" si="57"/>
        <v>0</v>
      </c>
      <c r="AD261" s="279"/>
      <c r="AE261" s="132"/>
      <c r="AF261" s="49"/>
      <c r="AG261" s="33"/>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33"/>
      <c r="BK261" s="33"/>
    </row>
    <row r="262" spans="1:64" s="16" customFormat="1" ht="18" customHeight="1" x14ac:dyDescent="0.25">
      <c r="A262" s="119"/>
      <c r="B262" s="74"/>
      <c r="C262" s="135" t="s">
        <v>74</v>
      </c>
      <c r="D262" s="388" t="s">
        <v>4</v>
      </c>
      <c r="E262" s="398"/>
      <c r="F262" s="398"/>
      <c r="G262" s="398"/>
      <c r="H262" s="398"/>
      <c r="I262" s="398"/>
      <c r="J262" s="398"/>
      <c r="K262" s="398"/>
      <c r="L262" s="398"/>
      <c r="M262" s="592"/>
      <c r="N262" s="119"/>
      <c r="O262" s="131"/>
      <c r="P262" s="131"/>
      <c r="Q262" s="131"/>
      <c r="R262" s="296"/>
      <c r="S262" s="296"/>
      <c r="T262" s="132"/>
      <c r="U262" s="436"/>
      <c r="V262" s="132"/>
      <c r="W262" s="280"/>
      <c r="X262" s="276"/>
      <c r="Y262" s="214"/>
      <c r="Z262" s="269">
        <f t="shared" si="54"/>
        <v>0</v>
      </c>
      <c r="AA262" s="269">
        <f t="shared" si="55"/>
        <v>0</v>
      </c>
      <c r="AB262" s="269">
        <f t="shared" si="56"/>
        <v>0</v>
      </c>
      <c r="AC262" s="269">
        <f t="shared" si="57"/>
        <v>0</v>
      </c>
      <c r="AD262" s="279"/>
      <c r="AE262" s="132"/>
      <c r="AF262" s="49"/>
      <c r="AG262" s="33"/>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33"/>
      <c r="BK262" s="33"/>
    </row>
    <row r="263" spans="1:64" s="16" customFormat="1" ht="18" customHeight="1" thickBot="1" x14ac:dyDescent="0.3">
      <c r="A263" s="119"/>
      <c r="B263" s="74"/>
      <c r="C263" s="137" t="s">
        <v>74</v>
      </c>
      <c r="D263" s="138" t="s">
        <v>61</v>
      </c>
      <c r="E263" s="399"/>
      <c r="F263" s="399"/>
      <c r="G263" s="399"/>
      <c r="H263" s="399"/>
      <c r="I263" s="399"/>
      <c r="J263" s="399"/>
      <c r="K263" s="399"/>
      <c r="L263" s="399"/>
      <c r="M263" s="593"/>
      <c r="N263" s="119"/>
      <c r="O263" s="131"/>
      <c r="P263" s="131"/>
      <c r="Q263" s="131"/>
      <c r="R263" s="296"/>
      <c r="S263" s="296"/>
      <c r="T263" s="132"/>
      <c r="U263" s="436"/>
      <c r="V263" s="132"/>
      <c r="W263" s="280"/>
      <c r="X263" s="276"/>
      <c r="Y263" s="214"/>
      <c r="Z263" s="269">
        <f t="shared" ref="Z263:Z326" si="75">IF(AND($Y263="Remarque(s)/Commentaire(s)",$Y264&gt;0),1,0)</f>
        <v>0</v>
      </c>
      <c r="AA263" s="269">
        <f t="shared" ref="AA263:AA326" si="76">IF($Y263="Remarque(s)/Commentaire(s)",1,0)</f>
        <v>0</v>
      </c>
      <c r="AB263" s="269">
        <f t="shared" ref="AB263:AB326" si="77">IF(AND($Y263="Explication(s) sur le(s) NR et autre(s) remarque(s)/commentaire(s)",$Y264&gt;0),1,0)</f>
        <v>0</v>
      </c>
      <c r="AC263" s="269">
        <f t="shared" ref="AC263:AC326" si="78">IF($Y263="Explication(s) sur le(s) NR et autre(s) remarque(s)/commentaire(s)",1,0)</f>
        <v>0</v>
      </c>
      <c r="AD263" s="279"/>
      <c r="AE263" s="132"/>
      <c r="AF263" s="49"/>
      <c r="AG263" s="33"/>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33"/>
      <c r="BK263" s="33"/>
    </row>
    <row r="264" spans="1:64" s="16" customFormat="1" ht="18" customHeight="1" x14ac:dyDescent="0.25">
      <c r="A264" s="119"/>
      <c r="B264" s="74"/>
      <c r="C264" s="133" t="s">
        <v>75</v>
      </c>
      <c r="D264" s="134" t="s">
        <v>3</v>
      </c>
      <c r="E264" s="397"/>
      <c r="F264" s="397"/>
      <c r="G264" s="397"/>
      <c r="H264" s="397"/>
      <c r="I264" s="397"/>
      <c r="J264" s="397"/>
      <c r="K264" s="397"/>
      <c r="L264" s="397"/>
      <c r="M264" s="591" t="str">
        <f t="shared" ref="M264" si="79">IF(AND(COUNTA(E264:L266)&gt;0,COUNTA(E264:L266)=COUNTIF(E264:L266,"NR")),"NR",IF(COUNTA(E264:L266)&gt;0,SUM(E264:L266),"-"))</f>
        <v>-</v>
      </c>
      <c r="N264" s="119"/>
      <c r="O264" s="131"/>
      <c r="P264" s="131"/>
      <c r="Q264" s="131"/>
      <c r="R264" s="296"/>
      <c r="S264" s="296"/>
      <c r="T264" s="132"/>
      <c r="U264" s="436"/>
      <c r="V264" s="132"/>
      <c r="W264" s="280"/>
      <c r="X264" s="276"/>
      <c r="Y264" s="214"/>
      <c r="Z264" s="269">
        <f t="shared" si="75"/>
        <v>0</v>
      </c>
      <c r="AA264" s="269">
        <f t="shared" si="76"/>
        <v>0</v>
      </c>
      <c r="AB264" s="269">
        <f t="shared" si="77"/>
        <v>0</v>
      </c>
      <c r="AC264" s="269">
        <f t="shared" si="78"/>
        <v>0</v>
      </c>
      <c r="AD264" s="279"/>
      <c r="AE264" s="132"/>
      <c r="AF264" s="49"/>
      <c r="AG264" s="33"/>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c r="BH264" s="47"/>
      <c r="BI264" s="47"/>
      <c r="BJ264" s="33"/>
      <c r="BK264" s="33"/>
    </row>
    <row r="265" spans="1:64" s="16" customFormat="1" ht="18" customHeight="1" x14ac:dyDescent="0.25">
      <c r="A265" s="119"/>
      <c r="B265" s="74"/>
      <c r="C265" s="135" t="s">
        <v>75</v>
      </c>
      <c r="D265" s="388" t="s">
        <v>4</v>
      </c>
      <c r="E265" s="398"/>
      <c r="F265" s="398"/>
      <c r="G265" s="398"/>
      <c r="H265" s="398"/>
      <c r="I265" s="398"/>
      <c r="J265" s="398"/>
      <c r="K265" s="398"/>
      <c r="L265" s="398"/>
      <c r="M265" s="592"/>
      <c r="N265" s="119"/>
      <c r="O265" s="131"/>
      <c r="P265" s="131"/>
      <c r="Q265" s="131"/>
      <c r="R265" s="296"/>
      <c r="S265" s="296"/>
      <c r="T265" s="132"/>
      <c r="U265" s="436"/>
      <c r="V265" s="132"/>
      <c r="W265" s="280"/>
      <c r="X265" s="276"/>
      <c r="Y265" s="214"/>
      <c r="Z265" s="269">
        <f t="shared" si="75"/>
        <v>0</v>
      </c>
      <c r="AA265" s="269">
        <f t="shared" si="76"/>
        <v>0</v>
      </c>
      <c r="AB265" s="269">
        <f t="shared" si="77"/>
        <v>0</v>
      </c>
      <c r="AC265" s="269">
        <f t="shared" si="78"/>
        <v>0</v>
      </c>
      <c r="AD265" s="279"/>
      <c r="AE265" s="132"/>
      <c r="AF265" s="49"/>
      <c r="AG265" s="33"/>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33"/>
      <c r="BK265" s="33"/>
    </row>
    <row r="266" spans="1:64" s="16" customFormat="1" ht="18" customHeight="1" thickBot="1" x14ac:dyDescent="0.3">
      <c r="A266" s="119"/>
      <c r="B266" s="74"/>
      <c r="C266" s="137" t="s">
        <v>75</v>
      </c>
      <c r="D266" s="138" t="s">
        <v>61</v>
      </c>
      <c r="E266" s="399"/>
      <c r="F266" s="399"/>
      <c r="G266" s="399"/>
      <c r="H266" s="399"/>
      <c r="I266" s="399"/>
      <c r="J266" s="399"/>
      <c r="K266" s="399"/>
      <c r="L266" s="399"/>
      <c r="M266" s="593"/>
      <c r="N266" s="119"/>
      <c r="O266" s="131"/>
      <c r="P266" s="131"/>
      <c r="Q266" s="131"/>
      <c r="R266" s="296"/>
      <c r="S266" s="296"/>
      <c r="T266" s="132"/>
      <c r="U266" s="436"/>
      <c r="V266" s="132"/>
      <c r="W266" s="280"/>
      <c r="X266" s="276"/>
      <c r="Y266" s="214"/>
      <c r="Z266" s="269">
        <f t="shared" si="75"/>
        <v>0</v>
      </c>
      <c r="AA266" s="269">
        <f t="shared" si="76"/>
        <v>0</v>
      </c>
      <c r="AB266" s="269">
        <f t="shared" si="77"/>
        <v>0</v>
      </c>
      <c r="AC266" s="269">
        <f t="shared" si="78"/>
        <v>0</v>
      </c>
      <c r="AD266" s="279"/>
      <c r="AE266" s="132"/>
      <c r="AF266" s="49"/>
      <c r="AG266" s="33"/>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33"/>
      <c r="BK266" s="33"/>
    </row>
    <row r="267" spans="1:64" s="16" customFormat="1" ht="18" customHeight="1" x14ac:dyDescent="0.25">
      <c r="A267" s="119"/>
      <c r="B267" s="74"/>
      <c r="C267" s="133" t="s">
        <v>76</v>
      </c>
      <c r="D267" s="134" t="s">
        <v>3</v>
      </c>
      <c r="E267" s="397"/>
      <c r="F267" s="397"/>
      <c r="G267" s="397"/>
      <c r="H267" s="397"/>
      <c r="I267" s="397"/>
      <c r="J267" s="397"/>
      <c r="K267" s="397"/>
      <c r="L267" s="397"/>
      <c r="M267" s="591" t="str">
        <f>IF(AND(COUNTA(E267:L269)&gt;0,COUNTA(E267:L269)=COUNTIF(E267:L269,"NR")),"NR",IF(COUNTA(E267:L269)&gt;0,SUM(E267:L269),"-"))</f>
        <v>-</v>
      </c>
      <c r="N267" s="119"/>
      <c r="O267" s="131"/>
      <c r="P267" s="131"/>
      <c r="Q267" s="131"/>
      <c r="R267" s="296"/>
      <c r="S267" s="296"/>
      <c r="T267" s="132"/>
      <c r="U267" s="436"/>
      <c r="V267" s="132"/>
      <c r="W267" s="280"/>
      <c r="X267" s="276"/>
      <c r="Y267" s="214"/>
      <c r="Z267" s="269">
        <f t="shared" si="75"/>
        <v>0</v>
      </c>
      <c r="AA267" s="269">
        <f t="shared" si="76"/>
        <v>0</v>
      </c>
      <c r="AB267" s="269">
        <f t="shared" si="77"/>
        <v>0</v>
      </c>
      <c r="AC267" s="269">
        <f t="shared" si="78"/>
        <v>0</v>
      </c>
      <c r="AD267" s="279"/>
      <c r="AE267" s="132"/>
      <c r="AF267" s="49"/>
      <c r="AG267" s="33"/>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33"/>
      <c r="BK267" s="33"/>
    </row>
    <row r="268" spans="1:64" s="16" customFormat="1" ht="18" customHeight="1" x14ac:dyDescent="0.25">
      <c r="A268" s="119"/>
      <c r="B268" s="74"/>
      <c r="C268" s="135" t="s">
        <v>76</v>
      </c>
      <c r="D268" s="388" t="s">
        <v>4</v>
      </c>
      <c r="E268" s="398"/>
      <c r="F268" s="398"/>
      <c r="G268" s="398"/>
      <c r="H268" s="398"/>
      <c r="I268" s="398"/>
      <c r="J268" s="398"/>
      <c r="K268" s="398"/>
      <c r="L268" s="398"/>
      <c r="M268" s="592"/>
      <c r="N268" s="119"/>
      <c r="O268" s="131"/>
      <c r="P268" s="131"/>
      <c r="Q268" s="131"/>
      <c r="R268" s="296"/>
      <c r="S268" s="296"/>
      <c r="T268" s="132"/>
      <c r="U268" s="436"/>
      <c r="V268" s="132"/>
      <c r="W268" s="280"/>
      <c r="X268" s="276"/>
      <c r="Y268" s="214"/>
      <c r="Z268" s="269">
        <f t="shared" si="75"/>
        <v>0</v>
      </c>
      <c r="AA268" s="269">
        <f t="shared" si="76"/>
        <v>0</v>
      </c>
      <c r="AB268" s="269">
        <f t="shared" si="77"/>
        <v>0</v>
      </c>
      <c r="AC268" s="269">
        <f t="shared" si="78"/>
        <v>0</v>
      </c>
      <c r="AD268" s="279"/>
      <c r="AE268" s="132"/>
      <c r="AF268" s="49"/>
      <c r="AG268" s="33"/>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33"/>
      <c r="BK268" s="33"/>
    </row>
    <row r="269" spans="1:64" s="16" customFormat="1" ht="18" customHeight="1" thickBot="1" x14ac:dyDescent="0.3">
      <c r="A269" s="119"/>
      <c r="B269" s="74"/>
      <c r="C269" s="137" t="s">
        <v>76</v>
      </c>
      <c r="D269" s="138" t="s">
        <v>61</v>
      </c>
      <c r="E269" s="399"/>
      <c r="F269" s="399"/>
      <c r="G269" s="399"/>
      <c r="H269" s="399"/>
      <c r="I269" s="399"/>
      <c r="J269" s="399"/>
      <c r="K269" s="399"/>
      <c r="L269" s="399"/>
      <c r="M269" s="593"/>
      <c r="N269" s="119"/>
      <c r="O269" s="131"/>
      <c r="P269" s="131"/>
      <c r="Q269" s="131"/>
      <c r="R269" s="296"/>
      <c r="S269" s="296"/>
      <c r="T269" s="132"/>
      <c r="U269" s="436"/>
      <c r="V269" s="132"/>
      <c r="W269" s="280"/>
      <c r="X269" s="276"/>
      <c r="Y269" s="214"/>
      <c r="Z269" s="269">
        <f t="shared" si="75"/>
        <v>0</v>
      </c>
      <c r="AA269" s="269">
        <f t="shared" si="76"/>
        <v>0</v>
      </c>
      <c r="AB269" s="269">
        <f t="shared" si="77"/>
        <v>0</v>
      </c>
      <c r="AC269" s="269">
        <f t="shared" si="78"/>
        <v>0</v>
      </c>
      <c r="AD269" s="279"/>
      <c r="AE269" s="132"/>
      <c r="AF269" s="49"/>
      <c r="AG269" s="33"/>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33"/>
      <c r="BK269" s="33"/>
    </row>
    <row r="270" spans="1:64" s="29" customFormat="1" x14ac:dyDescent="0.25">
      <c r="A270" s="108"/>
      <c r="B270" s="91"/>
      <c r="C270" s="139"/>
      <c r="D270" s="122"/>
      <c r="E270" s="122"/>
      <c r="F270" s="122"/>
      <c r="G270" s="122"/>
      <c r="H270" s="140"/>
      <c r="I270" s="140"/>
      <c r="J270" s="140"/>
      <c r="K270" s="140"/>
      <c r="L270" s="140"/>
      <c r="M270" s="140"/>
      <c r="N270" s="131"/>
      <c r="O270" s="131"/>
      <c r="P270" s="131"/>
      <c r="Q270" s="131"/>
      <c r="R270" s="296"/>
      <c r="S270" s="296"/>
      <c r="T270" s="132"/>
      <c r="U270" s="436"/>
      <c r="V270" s="132"/>
      <c r="W270" s="280"/>
      <c r="X270" s="276"/>
      <c r="Y270" s="214"/>
      <c r="Z270" s="269">
        <f t="shared" si="75"/>
        <v>0</v>
      </c>
      <c r="AA270" s="269">
        <f t="shared" si="76"/>
        <v>0</v>
      </c>
      <c r="AB270" s="269">
        <f t="shared" si="77"/>
        <v>0</v>
      </c>
      <c r="AC270" s="269">
        <f t="shared" si="78"/>
        <v>0</v>
      </c>
      <c r="AD270" s="279"/>
      <c r="AE270" s="132"/>
      <c r="AF270" s="49"/>
      <c r="AG270" s="33"/>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33"/>
      <c r="BK270" s="33"/>
      <c r="BL270" s="33"/>
    </row>
    <row r="271" spans="1:64" s="16" customFormat="1" x14ac:dyDescent="0.25">
      <c r="A271" s="119"/>
      <c r="B271" s="74"/>
      <c r="C271" s="120"/>
      <c r="D271" s="294"/>
      <c r="E271" s="120"/>
      <c r="F271" s="120"/>
      <c r="G271" s="120"/>
      <c r="H271" s="120"/>
      <c r="I271" s="120"/>
      <c r="J271" s="120"/>
      <c r="K271" s="120"/>
      <c r="L271" s="120"/>
      <c r="M271" s="120"/>
      <c r="N271" s="131"/>
      <c r="O271" s="131"/>
      <c r="P271" s="131"/>
      <c r="Q271" s="131"/>
      <c r="R271" s="296"/>
      <c r="S271" s="296"/>
      <c r="T271" s="132"/>
      <c r="U271" s="436"/>
      <c r="V271" s="132"/>
      <c r="W271" s="280"/>
      <c r="X271" s="276"/>
      <c r="Y271" s="214"/>
      <c r="Z271" s="269">
        <f t="shared" si="75"/>
        <v>0</v>
      </c>
      <c r="AA271" s="269">
        <f t="shared" si="76"/>
        <v>0</v>
      </c>
      <c r="AB271" s="269">
        <f t="shared" si="77"/>
        <v>0</v>
      </c>
      <c r="AC271" s="269">
        <f t="shared" si="78"/>
        <v>0</v>
      </c>
      <c r="AD271" s="279"/>
      <c r="AE271" s="132"/>
      <c r="AF271" s="49"/>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row>
    <row r="272" spans="1:64" s="14" customFormat="1" x14ac:dyDescent="0.25">
      <c r="A272" s="116"/>
      <c r="B272" s="74" t="s">
        <v>8</v>
      </c>
      <c r="C272" s="541" t="s">
        <v>64</v>
      </c>
      <c r="D272" s="541"/>
      <c r="E272" s="541"/>
      <c r="F272" s="541"/>
      <c r="G272" s="116"/>
      <c r="H272" s="109"/>
      <c r="I272" s="109"/>
      <c r="J272" s="109"/>
      <c r="K272" s="109"/>
      <c r="L272" s="109"/>
      <c r="M272" s="109"/>
      <c r="N272" s="111"/>
      <c r="O272" s="111"/>
      <c r="P272" s="111"/>
      <c r="Q272" s="111"/>
      <c r="R272" s="306"/>
      <c r="S272" s="306"/>
      <c r="T272" s="146"/>
      <c r="U272" s="111"/>
      <c r="V272" s="146"/>
      <c r="W272" s="281"/>
      <c r="X272" s="271"/>
      <c r="Y272" s="201"/>
      <c r="Z272" s="269">
        <f t="shared" si="75"/>
        <v>0</v>
      </c>
      <c r="AA272" s="269">
        <f t="shared" si="76"/>
        <v>0</v>
      </c>
      <c r="AB272" s="269">
        <f t="shared" si="77"/>
        <v>0</v>
      </c>
      <c r="AC272" s="269">
        <f t="shared" si="78"/>
        <v>0</v>
      </c>
      <c r="AE272" s="146"/>
      <c r="AF272" s="55"/>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row>
    <row r="273" spans="1:63" s="14" customFormat="1" ht="21.75" customHeight="1" x14ac:dyDescent="0.25">
      <c r="A273" s="116"/>
      <c r="B273" s="74"/>
      <c r="C273" s="602" t="s">
        <v>148</v>
      </c>
      <c r="D273" s="602"/>
      <c r="E273" s="602"/>
      <c r="F273" s="602"/>
      <c r="G273" s="602"/>
      <c r="H273" s="602"/>
      <c r="I273" s="116"/>
      <c r="J273" s="116"/>
      <c r="K273" s="116"/>
      <c r="L273" s="116"/>
      <c r="M273" s="116"/>
      <c r="N273" s="111"/>
      <c r="O273" s="111"/>
      <c r="P273" s="111"/>
      <c r="Q273" s="111"/>
      <c r="R273" s="306"/>
      <c r="S273" s="306"/>
      <c r="T273" s="146"/>
      <c r="U273" s="111"/>
      <c r="V273" s="146"/>
      <c r="W273" s="281"/>
      <c r="X273" s="271"/>
      <c r="Y273" s="201"/>
      <c r="Z273" s="269">
        <f t="shared" si="75"/>
        <v>0</v>
      </c>
      <c r="AA273" s="269">
        <f t="shared" si="76"/>
        <v>0</v>
      </c>
      <c r="AB273" s="269">
        <f t="shared" si="77"/>
        <v>0</v>
      </c>
      <c r="AC273" s="269">
        <f t="shared" si="78"/>
        <v>0</v>
      </c>
      <c r="AE273" s="146"/>
      <c r="AF273" s="55"/>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row>
    <row r="274" spans="1:63" s="16" customFormat="1" ht="16.5" thickBot="1" x14ac:dyDescent="0.3">
      <c r="A274" s="119"/>
      <c r="B274" s="74"/>
      <c r="C274" s="119"/>
      <c r="D274" s="147"/>
      <c r="E274" s="147"/>
      <c r="F274" s="147"/>
      <c r="G274" s="147"/>
      <c r="H274" s="147"/>
      <c r="I274" s="147"/>
      <c r="J274" s="147"/>
      <c r="K274" s="147"/>
      <c r="L274" s="147"/>
      <c r="M274" s="147"/>
      <c r="N274" s="131"/>
      <c r="O274" s="601"/>
      <c r="P274" s="601"/>
      <c r="Q274" s="601"/>
      <c r="R274" s="296"/>
      <c r="S274" s="296"/>
      <c r="T274" s="142"/>
      <c r="U274" s="141"/>
      <c r="V274" s="142"/>
      <c r="W274" s="281"/>
      <c r="X274" s="276"/>
      <c r="Y274" s="214"/>
      <c r="Z274" s="269">
        <f t="shared" si="75"/>
        <v>0</v>
      </c>
      <c r="AA274" s="269">
        <f t="shared" si="76"/>
        <v>0</v>
      </c>
      <c r="AB274" s="269">
        <f t="shared" si="77"/>
        <v>0</v>
      </c>
      <c r="AC274" s="269">
        <f t="shared" si="78"/>
        <v>0</v>
      </c>
      <c r="AE274" s="142"/>
      <c r="AF274" s="51"/>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row>
    <row r="275" spans="1:63" s="16" customFormat="1" ht="33" customHeight="1" thickBot="1" x14ac:dyDescent="0.3">
      <c r="A275" s="119"/>
      <c r="B275" s="74"/>
      <c r="C275" s="125" t="s">
        <v>123</v>
      </c>
      <c r="D275" s="126" t="s">
        <v>120</v>
      </c>
      <c r="E275" s="127" t="s">
        <v>63</v>
      </c>
      <c r="F275" s="128" t="s">
        <v>32</v>
      </c>
      <c r="G275" s="128" t="s">
        <v>129</v>
      </c>
      <c r="H275" s="128" t="s">
        <v>7</v>
      </c>
      <c r="I275" s="128" t="s">
        <v>2</v>
      </c>
      <c r="J275" s="128" t="s">
        <v>36</v>
      </c>
      <c r="K275" s="128" t="s">
        <v>62</v>
      </c>
      <c r="L275" s="129" t="s">
        <v>87</v>
      </c>
      <c r="M275" s="130" t="s">
        <v>80</v>
      </c>
      <c r="N275" s="119"/>
      <c r="O275" s="131"/>
      <c r="P275" s="131"/>
      <c r="Q275" s="131"/>
      <c r="R275" s="296">
        <f>COUNTA(E276:L311)</f>
        <v>0</v>
      </c>
      <c r="S275" s="308">
        <v>288</v>
      </c>
      <c r="T275" s="132"/>
      <c r="U275" s="436"/>
      <c r="V275" s="132"/>
      <c r="W275" s="278" t="s">
        <v>189</v>
      </c>
      <c r="X275" s="278" t="s">
        <v>190</v>
      </c>
      <c r="Y275" s="407" t="str">
        <f>IF(X276&gt;0,"Explication(s) sur le(s) NR et autre(s) remarque(s)/commentaire(s)","Remarque(s)/Commentaire(s)")</f>
        <v>Remarque(s)/Commentaire(s)</v>
      </c>
      <c r="Z275" s="269">
        <f t="shared" si="75"/>
        <v>0</v>
      </c>
      <c r="AA275" s="269">
        <f t="shared" si="76"/>
        <v>1</v>
      </c>
      <c r="AB275" s="269">
        <f t="shared" si="77"/>
        <v>0</v>
      </c>
      <c r="AC275" s="269">
        <f t="shared" si="78"/>
        <v>0</v>
      </c>
      <c r="AD275" s="279"/>
      <c r="AE275" s="132"/>
      <c r="AF275" s="49"/>
      <c r="AG275" s="33"/>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33"/>
      <c r="BK275" s="33"/>
    </row>
    <row r="276" spans="1:63" s="16" customFormat="1" ht="18" customHeight="1" x14ac:dyDescent="0.25">
      <c r="A276" s="119"/>
      <c r="B276" s="74"/>
      <c r="C276" s="133" t="s">
        <v>65</v>
      </c>
      <c r="D276" s="134" t="s">
        <v>3</v>
      </c>
      <c r="E276" s="397"/>
      <c r="F276" s="397"/>
      <c r="G276" s="397"/>
      <c r="H276" s="397"/>
      <c r="I276" s="397"/>
      <c r="J276" s="397"/>
      <c r="K276" s="397"/>
      <c r="L276" s="397"/>
      <c r="M276" s="591" t="str">
        <f>IF(AND(COUNTA(E276:L278)&gt;0,COUNTA(E276:L278)=COUNTIF(E276:L278,"NR")),"NR",IF(COUNTA(E276:L278)&gt;0,SUM(E276:L278),"-"))</f>
        <v>-</v>
      </c>
      <c r="N276" s="119"/>
      <c r="O276" s="131"/>
      <c r="P276" s="131"/>
      <c r="Q276" s="131"/>
      <c r="R276" s="296"/>
      <c r="S276" s="296"/>
      <c r="T276" s="132"/>
      <c r="U276" s="436"/>
      <c r="V276" s="132"/>
      <c r="W276" s="517" t="s">
        <v>212</v>
      </c>
      <c r="X276" s="517">
        <f>COUNTIF(E276:L311,"NR")</f>
        <v>0</v>
      </c>
      <c r="Y276" s="542"/>
      <c r="Z276" s="269">
        <f t="shared" si="75"/>
        <v>0</v>
      </c>
      <c r="AA276" s="269">
        <f t="shared" si="76"/>
        <v>0</v>
      </c>
      <c r="AB276" s="269">
        <f t="shared" si="77"/>
        <v>0</v>
      </c>
      <c r="AC276" s="269">
        <f t="shared" si="78"/>
        <v>0</v>
      </c>
      <c r="AD276" s="279"/>
      <c r="AE276" s="132"/>
      <c r="AF276" s="49"/>
      <c r="AG276" s="33"/>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33"/>
      <c r="BK276" s="33"/>
    </row>
    <row r="277" spans="1:63" s="16" customFormat="1" ht="18" customHeight="1" x14ac:dyDescent="0.25">
      <c r="A277" s="119"/>
      <c r="B277" s="74"/>
      <c r="C277" s="135" t="s">
        <v>65</v>
      </c>
      <c r="D277" s="388" t="s">
        <v>4</v>
      </c>
      <c r="E277" s="398"/>
      <c r="F277" s="398"/>
      <c r="G277" s="398"/>
      <c r="H277" s="398"/>
      <c r="I277" s="398"/>
      <c r="J277" s="398"/>
      <c r="K277" s="398"/>
      <c r="L277" s="398"/>
      <c r="M277" s="592"/>
      <c r="N277" s="119"/>
      <c r="O277" s="108"/>
      <c r="P277" s="108"/>
      <c r="Q277" s="108"/>
      <c r="R277" s="306"/>
      <c r="S277" s="306"/>
      <c r="T277" s="136"/>
      <c r="U277" s="433"/>
      <c r="V277" s="136"/>
      <c r="W277" s="518"/>
      <c r="X277" s="518"/>
      <c r="Y277" s="543"/>
      <c r="Z277" s="269">
        <f t="shared" si="75"/>
        <v>0</v>
      </c>
      <c r="AA277" s="269">
        <f t="shared" si="76"/>
        <v>0</v>
      </c>
      <c r="AB277" s="269">
        <f t="shared" si="77"/>
        <v>0</v>
      </c>
      <c r="AC277" s="269">
        <f t="shared" si="78"/>
        <v>0</v>
      </c>
      <c r="AE277" s="136"/>
      <c r="AF277" s="50"/>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row>
    <row r="278" spans="1:63" s="16" customFormat="1" ht="18" customHeight="1" thickBot="1" x14ac:dyDescent="0.3">
      <c r="A278" s="119"/>
      <c r="B278" s="74"/>
      <c r="C278" s="137" t="s">
        <v>65</v>
      </c>
      <c r="D278" s="138" t="s">
        <v>61</v>
      </c>
      <c r="E278" s="399"/>
      <c r="F278" s="399"/>
      <c r="G278" s="399"/>
      <c r="H278" s="399"/>
      <c r="I278" s="399"/>
      <c r="J278" s="399"/>
      <c r="K278" s="399"/>
      <c r="L278" s="399"/>
      <c r="M278" s="593"/>
      <c r="N278" s="119"/>
      <c r="O278" s="131"/>
      <c r="P278" s="131"/>
      <c r="Q278" s="131"/>
      <c r="R278" s="296"/>
      <c r="S278" s="296"/>
      <c r="T278" s="132"/>
      <c r="U278" s="436"/>
      <c r="V278" s="132"/>
      <c r="W278" s="519"/>
      <c r="X278" s="519"/>
      <c r="Y278" s="544"/>
      <c r="Z278" s="269">
        <f t="shared" si="75"/>
        <v>0</v>
      </c>
      <c r="AA278" s="269">
        <f t="shared" si="76"/>
        <v>0</v>
      </c>
      <c r="AB278" s="269">
        <f t="shared" si="77"/>
        <v>0</v>
      </c>
      <c r="AC278" s="269">
        <f t="shared" si="78"/>
        <v>0</v>
      </c>
      <c r="AD278" s="279"/>
      <c r="AE278" s="132"/>
      <c r="AF278" s="49"/>
      <c r="AG278" s="33"/>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33"/>
      <c r="BK278" s="33"/>
    </row>
    <row r="279" spans="1:63" s="16" customFormat="1" ht="18" customHeight="1" x14ac:dyDescent="0.25">
      <c r="A279" s="119"/>
      <c r="B279" s="74"/>
      <c r="C279" s="133" t="s">
        <v>66</v>
      </c>
      <c r="D279" s="134" t="s">
        <v>3</v>
      </c>
      <c r="E279" s="397"/>
      <c r="F279" s="397"/>
      <c r="G279" s="397"/>
      <c r="H279" s="397"/>
      <c r="I279" s="397"/>
      <c r="J279" s="397"/>
      <c r="K279" s="397"/>
      <c r="L279" s="397"/>
      <c r="M279" s="591" t="str">
        <f t="shared" ref="M279" si="80">IF(AND(COUNTA(E279:L281)&gt;0,COUNTA(E279:L281)=COUNTIF(E279:L281,"NR")),"NR",IF(COUNTA(E279:L281)&gt;0,SUM(E279:L281),"-"))</f>
        <v>-</v>
      </c>
      <c r="N279" s="119"/>
      <c r="O279" s="131"/>
      <c r="P279" s="131"/>
      <c r="Q279" s="131"/>
      <c r="R279" s="296"/>
      <c r="S279" s="296"/>
      <c r="T279" s="132"/>
      <c r="U279" s="436"/>
      <c r="V279" s="132"/>
      <c r="W279" s="280"/>
      <c r="X279" s="276"/>
      <c r="Y279" s="214"/>
      <c r="Z279" s="269">
        <f t="shared" si="75"/>
        <v>0</v>
      </c>
      <c r="AA279" s="269">
        <f t="shared" si="76"/>
        <v>0</v>
      </c>
      <c r="AB279" s="269">
        <f t="shared" si="77"/>
        <v>0</v>
      </c>
      <c r="AC279" s="269">
        <f t="shared" si="78"/>
        <v>0</v>
      </c>
      <c r="AD279" s="279"/>
      <c r="AE279" s="132"/>
      <c r="AF279" s="49"/>
      <c r="AG279" s="33"/>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33"/>
      <c r="BK279" s="33"/>
    </row>
    <row r="280" spans="1:63" s="16" customFormat="1" ht="18" customHeight="1" x14ac:dyDescent="0.25">
      <c r="A280" s="119"/>
      <c r="B280" s="74"/>
      <c r="C280" s="135" t="s">
        <v>66</v>
      </c>
      <c r="D280" s="388" t="s">
        <v>4</v>
      </c>
      <c r="E280" s="398"/>
      <c r="F280" s="398"/>
      <c r="G280" s="398"/>
      <c r="H280" s="398"/>
      <c r="I280" s="398"/>
      <c r="J280" s="398"/>
      <c r="K280" s="398"/>
      <c r="L280" s="398"/>
      <c r="M280" s="592"/>
      <c r="N280" s="119"/>
      <c r="O280" s="131"/>
      <c r="P280" s="131"/>
      <c r="Q280" s="131"/>
      <c r="R280" s="296"/>
      <c r="S280" s="296"/>
      <c r="T280" s="132"/>
      <c r="U280" s="436"/>
      <c r="V280" s="132"/>
      <c r="W280" s="280"/>
      <c r="X280" s="276"/>
      <c r="Y280" s="214"/>
      <c r="Z280" s="269">
        <f t="shared" si="75"/>
        <v>0</v>
      </c>
      <c r="AA280" s="269">
        <f t="shared" si="76"/>
        <v>0</v>
      </c>
      <c r="AB280" s="269">
        <f t="shared" si="77"/>
        <v>0</v>
      </c>
      <c r="AC280" s="269">
        <f t="shared" si="78"/>
        <v>0</v>
      </c>
      <c r="AD280" s="279"/>
      <c r="AE280" s="132"/>
      <c r="AF280" s="49"/>
      <c r="AG280" s="33"/>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33"/>
      <c r="BK280" s="33"/>
    </row>
    <row r="281" spans="1:63" s="16" customFormat="1" ht="18" customHeight="1" thickBot="1" x14ac:dyDescent="0.3">
      <c r="A281" s="119"/>
      <c r="B281" s="74"/>
      <c r="C281" s="137" t="s">
        <v>66</v>
      </c>
      <c r="D281" s="138" t="s">
        <v>61</v>
      </c>
      <c r="E281" s="399"/>
      <c r="F281" s="399"/>
      <c r="G281" s="399"/>
      <c r="H281" s="399"/>
      <c r="I281" s="399"/>
      <c r="J281" s="399"/>
      <c r="K281" s="399"/>
      <c r="L281" s="399"/>
      <c r="M281" s="593"/>
      <c r="N281" s="119"/>
      <c r="O281" s="131"/>
      <c r="P281" s="131"/>
      <c r="Q281" s="131"/>
      <c r="R281" s="296"/>
      <c r="S281" s="296"/>
      <c r="T281" s="132"/>
      <c r="U281" s="436"/>
      <c r="V281" s="132"/>
      <c r="W281" s="280"/>
      <c r="X281" s="276"/>
      <c r="Y281" s="214"/>
      <c r="Z281" s="269">
        <f t="shared" si="75"/>
        <v>0</v>
      </c>
      <c r="AA281" s="269">
        <f t="shared" si="76"/>
        <v>0</v>
      </c>
      <c r="AB281" s="269">
        <f t="shared" si="77"/>
        <v>0</v>
      </c>
      <c r="AC281" s="269">
        <f t="shared" si="78"/>
        <v>0</v>
      </c>
      <c r="AD281" s="279"/>
      <c r="AE281" s="132"/>
      <c r="AF281" s="49"/>
      <c r="AG281" s="33"/>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33"/>
      <c r="BK281" s="33"/>
    </row>
    <row r="282" spans="1:63" s="16" customFormat="1" ht="18" customHeight="1" x14ac:dyDescent="0.25">
      <c r="A282" s="119"/>
      <c r="B282" s="74"/>
      <c r="C282" s="133" t="s">
        <v>67</v>
      </c>
      <c r="D282" s="134" t="s">
        <v>3</v>
      </c>
      <c r="E282" s="397"/>
      <c r="F282" s="397"/>
      <c r="G282" s="397"/>
      <c r="H282" s="397"/>
      <c r="I282" s="397"/>
      <c r="J282" s="397"/>
      <c r="K282" s="397"/>
      <c r="L282" s="397"/>
      <c r="M282" s="591" t="str">
        <f t="shared" ref="M282" si="81">IF(AND(COUNTA(E282:L284)&gt;0,COUNTA(E282:L284)=COUNTIF(E282:L284,"NR")),"NR",IF(COUNTA(E282:L284)&gt;0,SUM(E282:L284),"-"))</f>
        <v>-</v>
      </c>
      <c r="N282" s="119"/>
      <c r="O282" s="131"/>
      <c r="P282" s="131"/>
      <c r="Q282" s="131"/>
      <c r="R282" s="296"/>
      <c r="S282" s="296"/>
      <c r="T282" s="132"/>
      <c r="U282" s="436"/>
      <c r="V282" s="132"/>
      <c r="W282" s="280"/>
      <c r="X282" s="276"/>
      <c r="Y282" s="214"/>
      <c r="Z282" s="269">
        <f t="shared" si="75"/>
        <v>0</v>
      </c>
      <c r="AA282" s="269">
        <f t="shared" si="76"/>
        <v>0</v>
      </c>
      <c r="AB282" s="269">
        <f t="shared" si="77"/>
        <v>0</v>
      </c>
      <c r="AC282" s="269">
        <f t="shared" si="78"/>
        <v>0</v>
      </c>
      <c r="AD282" s="279"/>
      <c r="AE282" s="132"/>
      <c r="AF282" s="49"/>
      <c r="AG282" s="33"/>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33"/>
      <c r="BK282" s="33"/>
    </row>
    <row r="283" spans="1:63" s="16" customFormat="1" ht="18" customHeight="1" x14ac:dyDescent="0.25">
      <c r="A283" s="119"/>
      <c r="B283" s="74"/>
      <c r="C283" s="135" t="s">
        <v>67</v>
      </c>
      <c r="D283" s="388" t="s">
        <v>4</v>
      </c>
      <c r="E283" s="398"/>
      <c r="F283" s="398"/>
      <c r="G283" s="398"/>
      <c r="H283" s="398"/>
      <c r="I283" s="398"/>
      <c r="J283" s="398"/>
      <c r="K283" s="398"/>
      <c r="L283" s="398"/>
      <c r="M283" s="592"/>
      <c r="N283" s="119"/>
      <c r="O283" s="131"/>
      <c r="P283" s="131"/>
      <c r="Q283" s="131"/>
      <c r="R283" s="296"/>
      <c r="S283" s="296"/>
      <c r="T283" s="132"/>
      <c r="U283" s="436"/>
      <c r="V283" s="132"/>
      <c r="W283" s="280"/>
      <c r="X283" s="276"/>
      <c r="Y283" s="214"/>
      <c r="Z283" s="269">
        <f t="shared" si="75"/>
        <v>0</v>
      </c>
      <c r="AA283" s="269">
        <f t="shared" si="76"/>
        <v>0</v>
      </c>
      <c r="AB283" s="269">
        <f t="shared" si="77"/>
        <v>0</v>
      </c>
      <c r="AC283" s="269">
        <f t="shared" si="78"/>
        <v>0</v>
      </c>
      <c r="AD283" s="279"/>
      <c r="AE283" s="132"/>
      <c r="AF283" s="49"/>
      <c r="AG283" s="33"/>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33"/>
      <c r="BK283" s="33"/>
    </row>
    <row r="284" spans="1:63" s="16" customFormat="1" ht="18" customHeight="1" thickBot="1" x14ac:dyDescent="0.3">
      <c r="A284" s="119"/>
      <c r="B284" s="74"/>
      <c r="C284" s="137" t="s">
        <v>67</v>
      </c>
      <c r="D284" s="138" t="s">
        <v>61</v>
      </c>
      <c r="E284" s="399"/>
      <c r="F284" s="399"/>
      <c r="G284" s="399"/>
      <c r="H284" s="399"/>
      <c r="I284" s="399"/>
      <c r="J284" s="399"/>
      <c r="K284" s="399"/>
      <c r="L284" s="399"/>
      <c r="M284" s="593"/>
      <c r="N284" s="119"/>
      <c r="O284" s="131"/>
      <c r="P284" s="131"/>
      <c r="Q284" s="131"/>
      <c r="R284" s="296"/>
      <c r="S284" s="296"/>
      <c r="T284" s="132"/>
      <c r="U284" s="436"/>
      <c r="V284" s="132"/>
      <c r="W284" s="280"/>
      <c r="X284" s="276"/>
      <c r="Y284" s="214"/>
      <c r="Z284" s="269">
        <f t="shared" si="75"/>
        <v>0</v>
      </c>
      <c r="AA284" s="269">
        <f t="shared" si="76"/>
        <v>0</v>
      </c>
      <c r="AB284" s="269">
        <f t="shared" si="77"/>
        <v>0</v>
      </c>
      <c r="AC284" s="269">
        <f t="shared" si="78"/>
        <v>0</v>
      </c>
      <c r="AD284" s="279"/>
      <c r="AE284" s="132"/>
      <c r="AF284" s="49"/>
      <c r="AG284" s="33"/>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33"/>
      <c r="BK284" s="33"/>
    </row>
    <row r="285" spans="1:63" s="16" customFormat="1" ht="18" customHeight="1" x14ac:dyDescent="0.25">
      <c r="A285" s="119"/>
      <c r="B285" s="74"/>
      <c r="C285" s="133" t="s">
        <v>68</v>
      </c>
      <c r="D285" s="134" t="s">
        <v>3</v>
      </c>
      <c r="E285" s="397"/>
      <c r="F285" s="397"/>
      <c r="G285" s="397"/>
      <c r="H285" s="397"/>
      <c r="I285" s="397"/>
      <c r="J285" s="397"/>
      <c r="K285" s="397"/>
      <c r="L285" s="397"/>
      <c r="M285" s="591" t="str">
        <f t="shared" ref="M285" si="82">IF(AND(COUNTA(E285:L287)&gt;0,COUNTA(E285:L287)=COUNTIF(E285:L287,"NR")),"NR",IF(COUNTA(E285:L287)&gt;0,SUM(E285:L287),"-"))</f>
        <v>-</v>
      </c>
      <c r="N285" s="119"/>
      <c r="O285" s="131"/>
      <c r="P285" s="131"/>
      <c r="Q285" s="131"/>
      <c r="R285" s="296"/>
      <c r="S285" s="296"/>
      <c r="T285" s="132"/>
      <c r="U285" s="436"/>
      <c r="V285" s="132"/>
      <c r="W285" s="280"/>
      <c r="X285" s="276"/>
      <c r="Y285" s="214"/>
      <c r="Z285" s="269">
        <f t="shared" si="75"/>
        <v>0</v>
      </c>
      <c r="AA285" s="269">
        <f t="shared" si="76"/>
        <v>0</v>
      </c>
      <c r="AB285" s="269">
        <f t="shared" si="77"/>
        <v>0</v>
      </c>
      <c r="AC285" s="269">
        <f t="shared" si="78"/>
        <v>0</v>
      </c>
      <c r="AD285" s="279"/>
      <c r="AE285" s="132"/>
      <c r="AF285" s="49"/>
      <c r="AG285" s="33"/>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33"/>
      <c r="BK285" s="33"/>
    </row>
    <row r="286" spans="1:63" s="16" customFormat="1" ht="18" customHeight="1" x14ac:dyDescent="0.25">
      <c r="A286" s="119"/>
      <c r="B286" s="74"/>
      <c r="C286" s="135" t="s">
        <v>68</v>
      </c>
      <c r="D286" s="388" t="s">
        <v>4</v>
      </c>
      <c r="E286" s="398"/>
      <c r="F286" s="398"/>
      <c r="G286" s="398"/>
      <c r="H286" s="398"/>
      <c r="I286" s="398"/>
      <c r="J286" s="398"/>
      <c r="K286" s="398"/>
      <c r="L286" s="398"/>
      <c r="M286" s="592"/>
      <c r="N286" s="119"/>
      <c r="O286" s="131"/>
      <c r="P286" s="131"/>
      <c r="Q286" s="131"/>
      <c r="R286" s="296"/>
      <c r="S286" s="296"/>
      <c r="T286" s="132"/>
      <c r="U286" s="436"/>
      <c r="V286" s="132"/>
      <c r="W286" s="280"/>
      <c r="X286" s="276"/>
      <c r="Y286" s="214"/>
      <c r="Z286" s="269">
        <f t="shared" si="75"/>
        <v>0</v>
      </c>
      <c r="AA286" s="269">
        <f t="shared" si="76"/>
        <v>0</v>
      </c>
      <c r="AB286" s="269">
        <f t="shared" si="77"/>
        <v>0</v>
      </c>
      <c r="AC286" s="269">
        <f t="shared" si="78"/>
        <v>0</v>
      </c>
      <c r="AD286" s="279"/>
      <c r="AE286" s="132"/>
      <c r="AF286" s="49"/>
      <c r="AG286" s="33"/>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33"/>
      <c r="BK286" s="33"/>
    </row>
    <row r="287" spans="1:63" s="16" customFormat="1" ht="18" customHeight="1" thickBot="1" x14ac:dyDescent="0.3">
      <c r="A287" s="119"/>
      <c r="B287" s="74"/>
      <c r="C287" s="137" t="s">
        <v>68</v>
      </c>
      <c r="D287" s="138" t="s">
        <v>61</v>
      </c>
      <c r="E287" s="399"/>
      <c r="F287" s="399"/>
      <c r="G287" s="399"/>
      <c r="H287" s="399"/>
      <c r="I287" s="399"/>
      <c r="J287" s="399"/>
      <c r="K287" s="399"/>
      <c r="L287" s="399"/>
      <c r="M287" s="593"/>
      <c r="N287" s="119"/>
      <c r="O287" s="131"/>
      <c r="P287" s="131"/>
      <c r="Q287" s="131"/>
      <c r="R287" s="296"/>
      <c r="S287" s="296"/>
      <c r="T287" s="132"/>
      <c r="U287" s="436"/>
      <c r="V287" s="132"/>
      <c r="W287" s="280"/>
      <c r="X287" s="276"/>
      <c r="Y287" s="214"/>
      <c r="Z287" s="269">
        <f t="shared" si="75"/>
        <v>0</v>
      </c>
      <c r="AA287" s="269">
        <f t="shared" si="76"/>
        <v>0</v>
      </c>
      <c r="AB287" s="269">
        <f t="shared" si="77"/>
        <v>0</v>
      </c>
      <c r="AC287" s="269">
        <f t="shared" si="78"/>
        <v>0</v>
      </c>
      <c r="AD287" s="279"/>
      <c r="AE287" s="132"/>
      <c r="AF287" s="49"/>
      <c r="AG287" s="33"/>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33"/>
      <c r="BK287" s="33"/>
    </row>
    <row r="288" spans="1:63" s="16" customFormat="1" ht="18" customHeight="1" x14ac:dyDescent="0.25">
      <c r="A288" s="119"/>
      <c r="B288" s="74"/>
      <c r="C288" s="133" t="s">
        <v>69</v>
      </c>
      <c r="D288" s="134" t="s">
        <v>3</v>
      </c>
      <c r="E288" s="397"/>
      <c r="F288" s="397"/>
      <c r="G288" s="397"/>
      <c r="H288" s="397"/>
      <c r="I288" s="397"/>
      <c r="J288" s="397"/>
      <c r="K288" s="397"/>
      <c r="L288" s="397"/>
      <c r="M288" s="591" t="str">
        <f t="shared" ref="M288" si="83">IF(AND(COUNTA(E288:L290)&gt;0,COUNTA(E288:L290)=COUNTIF(E288:L290,"NR")),"NR",IF(COUNTA(E288:L290)&gt;0,SUM(E288:L290),"-"))</f>
        <v>-</v>
      </c>
      <c r="N288" s="119"/>
      <c r="O288" s="131"/>
      <c r="P288" s="131"/>
      <c r="Q288" s="131"/>
      <c r="R288" s="296"/>
      <c r="S288" s="296"/>
      <c r="T288" s="132"/>
      <c r="U288" s="436"/>
      <c r="V288" s="132"/>
      <c r="W288" s="280"/>
      <c r="X288" s="276"/>
      <c r="Y288" s="214"/>
      <c r="Z288" s="269">
        <f t="shared" si="75"/>
        <v>0</v>
      </c>
      <c r="AA288" s="269">
        <f t="shared" si="76"/>
        <v>0</v>
      </c>
      <c r="AB288" s="269">
        <f t="shared" si="77"/>
        <v>0</v>
      </c>
      <c r="AC288" s="269">
        <f t="shared" si="78"/>
        <v>0</v>
      </c>
      <c r="AD288" s="279"/>
      <c r="AE288" s="132"/>
      <c r="AF288" s="49"/>
      <c r="AG288" s="33"/>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33"/>
      <c r="BK288" s="33"/>
    </row>
    <row r="289" spans="1:63" s="16" customFormat="1" ht="18" customHeight="1" x14ac:dyDescent="0.25">
      <c r="A289" s="119"/>
      <c r="B289" s="74"/>
      <c r="C289" s="135" t="s">
        <v>69</v>
      </c>
      <c r="D289" s="388" t="s">
        <v>4</v>
      </c>
      <c r="E289" s="398"/>
      <c r="F289" s="398"/>
      <c r="G289" s="398"/>
      <c r="H289" s="398"/>
      <c r="I289" s="398"/>
      <c r="J289" s="398"/>
      <c r="K289" s="398"/>
      <c r="L289" s="398"/>
      <c r="M289" s="592"/>
      <c r="N289" s="119"/>
      <c r="O289" s="131"/>
      <c r="P289" s="131"/>
      <c r="Q289" s="131"/>
      <c r="R289" s="296"/>
      <c r="S289" s="296"/>
      <c r="T289" s="132"/>
      <c r="U289" s="436"/>
      <c r="V289" s="132"/>
      <c r="W289" s="280"/>
      <c r="X289" s="276"/>
      <c r="Y289" s="214"/>
      <c r="Z289" s="269">
        <f t="shared" si="75"/>
        <v>0</v>
      </c>
      <c r="AA289" s="269">
        <f t="shared" si="76"/>
        <v>0</v>
      </c>
      <c r="AB289" s="269">
        <f t="shared" si="77"/>
        <v>0</v>
      </c>
      <c r="AC289" s="269">
        <f t="shared" si="78"/>
        <v>0</v>
      </c>
      <c r="AD289" s="279"/>
      <c r="AE289" s="132"/>
      <c r="AF289" s="49"/>
      <c r="AG289" s="33"/>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33"/>
      <c r="BK289" s="33"/>
    </row>
    <row r="290" spans="1:63" s="16" customFormat="1" ht="18" customHeight="1" thickBot="1" x14ac:dyDescent="0.3">
      <c r="A290" s="119"/>
      <c r="B290" s="74"/>
      <c r="C290" s="137" t="s">
        <v>69</v>
      </c>
      <c r="D290" s="138" t="s">
        <v>61</v>
      </c>
      <c r="E290" s="399"/>
      <c r="F290" s="399"/>
      <c r="G290" s="399"/>
      <c r="H290" s="399"/>
      <c r="I290" s="399"/>
      <c r="J290" s="399"/>
      <c r="K290" s="399"/>
      <c r="L290" s="399"/>
      <c r="M290" s="593"/>
      <c r="N290" s="119"/>
      <c r="O290" s="131"/>
      <c r="P290" s="131"/>
      <c r="Q290" s="131"/>
      <c r="R290" s="296"/>
      <c r="S290" s="296"/>
      <c r="T290" s="132"/>
      <c r="U290" s="436"/>
      <c r="V290" s="132"/>
      <c r="W290" s="280"/>
      <c r="X290" s="276"/>
      <c r="Y290" s="214"/>
      <c r="Z290" s="269">
        <f t="shared" si="75"/>
        <v>0</v>
      </c>
      <c r="AA290" s="269">
        <f t="shared" si="76"/>
        <v>0</v>
      </c>
      <c r="AB290" s="269">
        <f t="shared" si="77"/>
        <v>0</v>
      </c>
      <c r="AC290" s="269">
        <f t="shared" si="78"/>
        <v>0</v>
      </c>
      <c r="AD290" s="279"/>
      <c r="AE290" s="132"/>
      <c r="AF290" s="49"/>
      <c r="AG290" s="33"/>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33"/>
      <c r="BK290" s="33"/>
    </row>
    <row r="291" spans="1:63" s="16" customFormat="1" ht="18" customHeight="1" x14ac:dyDescent="0.25">
      <c r="A291" s="119"/>
      <c r="B291" s="74"/>
      <c r="C291" s="133" t="s">
        <v>70</v>
      </c>
      <c r="D291" s="134" t="s">
        <v>3</v>
      </c>
      <c r="E291" s="397"/>
      <c r="F291" s="397"/>
      <c r="G291" s="397"/>
      <c r="H291" s="397"/>
      <c r="I291" s="397"/>
      <c r="J291" s="397"/>
      <c r="K291" s="397"/>
      <c r="L291" s="397"/>
      <c r="M291" s="591" t="str">
        <f t="shared" ref="M291" si="84">IF(AND(COUNTA(E291:L293)&gt;0,COUNTA(E291:L293)=COUNTIF(E291:L293,"NR")),"NR",IF(COUNTA(E291:L293)&gt;0,SUM(E291:L293),"-"))</f>
        <v>-</v>
      </c>
      <c r="N291" s="119"/>
      <c r="O291" s="131"/>
      <c r="P291" s="131"/>
      <c r="Q291" s="131"/>
      <c r="R291" s="296"/>
      <c r="S291" s="296"/>
      <c r="T291" s="132"/>
      <c r="U291" s="436"/>
      <c r="V291" s="132"/>
      <c r="W291" s="280"/>
      <c r="X291" s="276"/>
      <c r="Y291" s="214"/>
      <c r="Z291" s="269">
        <f t="shared" si="75"/>
        <v>0</v>
      </c>
      <c r="AA291" s="269">
        <f t="shared" si="76"/>
        <v>0</v>
      </c>
      <c r="AB291" s="269">
        <f t="shared" si="77"/>
        <v>0</v>
      </c>
      <c r="AC291" s="269">
        <f t="shared" si="78"/>
        <v>0</v>
      </c>
      <c r="AD291" s="279"/>
      <c r="AE291" s="132"/>
      <c r="AF291" s="49"/>
      <c r="AG291" s="33"/>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33"/>
      <c r="BK291" s="33"/>
    </row>
    <row r="292" spans="1:63" s="16" customFormat="1" ht="18" customHeight="1" x14ac:dyDescent="0.25">
      <c r="A292" s="119"/>
      <c r="B292" s="74"/>
      <c r="C292" s="135" t="s">
        <v>70</v>
      </c>
      <c r="D292" s="388" t="s">
        <v>4</v>
      </c>
      <c r="E292" s="398"/>
      <c r="F292" s="398"/>
      <c r="G292" s="398"/>
      <c r="H292" s="398"/>
      <c r="I292" s="398"/>
      <c r="J292" s="398"/>
      <c r="K292" s="398"/>
      <c r="L292" s="398"/>
      <c r="M292" s="592"/>
      <c r="N292" s="119"/>
      <c r="O292" s="131"/>
      <c r="P292" s="131"/>
      <c r="Q292" s="131"/>
      <c r="R292" s="296"/>
      <c r="S292" s="296"/>
      <c r="T292" s="132"/>
      <c r="U292" s="436"/>
      <c r="V292" s="132"/>
      <c r="W292" s="280"/>
      <c r="X292" s="276"/>
      <c r="Y292" s="214"/>
      <c r="Z292" s="269">
        <f t="shared" si="75"/>
        <v>0</v>
      </c>
      <c r="AA292" s="269">
        <f t="shared" si="76"/>
        <v>0</v>
      </c>
      <c r="AB292" s="269">
        <f t="shared" si="77"/>
        <v>0</v>
      </c>
      <c r="AC292" s="269">
        <f t="shared" si="78"/>
        <v>0</v>
      </c>
      <c r="AD292" s="279"/>
      <c r="AE292" s="132"/>
      <c r="AF292" s="49"/>
      <c r="AG292" s="33"/>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33"/>
      <c r="BK292" s="33"/>
    </row>
    <row r="293" spans="1:63" s="16" customFormat="1" ht="18" customHeight="1" thickBot="1" x14ac:dyDescent="0.3">
      <c r="A293" s="119"/>
      <c r="B293" s="74"/>
      <c r="C293" s="137" t="s">
        <v>70</v>
      </c>
      <c r="D293" s="138" t="s">
        <v>61</v>
      </c>
      <c r="E293" s="399"/>
      <c r="F293" s="399"/>
      <c r="G293" s="399"/>
      <c r="H293" s="399"/>
      <c r="I293" s="399"/>
      <c r="J293" s="399"/>
      <c r="K293" s="399"/>
      <c r="L293" s="399"/>
      <c r="M293" s="593"/>
      <c r="N293" s="119"/>
      <c r="O293" s="131"/>
      <c r="P293" s="131"/>
      <c r="Q293" s="131"/>
      <c r="R293" s="296"/>
      <c r="S293" s="296"/>
      <c r="T293" s="132"/>
      <c r="U293" s="436"/>
      <c r="V293" s="132"/>
      <c r="W293" s="280"/>
      <c r="X293" s="276"/>
      <c r="Y293" s="214"/>
      <c r="Z293" s="269">
        <f t="shared" si="75"/>
        <v>0</v>
      </c>
      <c r="AA293" s="269">
        <f t="shared" si="76"/>
        <v>0</v>
      </c>
      <c r="AB293" s="269">
        <f t="shared" si="77"/>
        <v>0</v>
      </c>
      <c r="AC293" s="269">
        <f t="shared" si="78"/>
        <v>0</v>
      </c>
      <c r="AD293" s="279"/>
      <c r="AE293" s="132"/>
      <c r="AF293" s="49"/>
      <c r="AG293" s="33"/>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33"/>
      <c r="BK293" s="33"/>
    </row>
    <row r="294" spans="1:63" s="16" customFormat="1" ht="18" customHeight="1" x14ac:dyDescent="0.25">
      <c r="A294" s="119"/>
      <c r="B294" s="74"/>
      <c r="C294" s="133" t="s">
        <v>71</v>
      </c>
      <c r="D294" s="134" t="s">
        <v>3</v>
      </c>
      <c r="E294" s="397"/>
      <c r="F294" s="397"/>
      <c r="G294" s="397"/>
      <c r="H294" s="397"/>
      <c r="I294" s="397"/>
      <c r="J294" s="397"/>
      <c r="K294" s="397"/>
      <c r="L294" s="397"/>
      <c r="M294" s="591" t="str">
        <f t="shared" ref="M294" si="85">IF(AND(COUNTA(E294:L296)&gt;0,COUNTA(E294:L296)=COUNTIF(E294:L296,"NR")),"NR",IF(COUNTA(E294:L296)&gt;0,SUM(E294:L296),"-"))</f>
        <v>-</v>
      </c>
      <c r="N294" s="119"/>
      <c r="O294" s="131"/>
      <c r="P294" s="131"/>
      <c r="Q294" s="131"/>
      <c r="R294" s="296"/>
      <c r="S294" s="296"/>
      <c r="T294" s="132"/>
      <c r="U294" s="436"/>
      <c r="V294" s="132"/>
      <c r="W294" s="280"/>
      <c r="X294" s="276"/>
      <c r="Y294" s="214"/>
      <c r="Z294" s="269">
        <f t="shared" si="75"/>
        <v>0</v>
      </c>
      <c r="AA294" s="269">
        <f t="shared" si="76"/>
        <v>0</v>
      </c>
      <c r="AB294" s="269">
        <f t="shared" si="77"/>
        <v>0</v>
      </c>
      <c r="AC294" s="269">
        <f t="shared" si="78"/>
        <v>0</v>
      </c>
      <c r="AD294" s="279"/>
      <c r="AE294" s="132"/>
      <c r="AF294" s="49"/>
      <c r="AG294" s="33"/>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33"/>
      <c r="BK294" s="33"/>
    </row>
    <row r="295" spans="1:63" s="16" customFormat="1" ht="18" customHeight="1" x14ac:dyDescent="0.25">
      <c r="A295" s="119"/>
      <c r="B295" s="74"/>
      <c r="C295" s="135" t="s">
        <v>71</v>
      </c>
      <c r="D295" s="388" t="s">
        <v>4</v>
      </c>
      <c r="E295" s="398"/>
      <c r="F295" s="398"/>
      <c r="G295" s="398"/>
      <c r="H295" s="398"/>
      <c r="I295" s="398"/>
      <c r="J295" s="398"/>
      <c r="K295" s="398"/>
      <c r="L295" s="398"/>
      <c r="M295" s="592"/>
      <c r="N295" s="119"/>
      <c r="O295" s="131"/>
      <c r="P295" s="131"/>
      <c r="Q295" s="131"/>
      <c r="R295" s="296"/>
      <c r="S295" s="296"/>
      <c r="T295" s="132"/>
      <c r="U295" s="436"/>
      <c r="V295" s="132"/>
      <c r="W295" s="280"/>
      <c r="X295" s="276"/>
      <c r="Y295" s="214"/>
      <c r="Z295" s="269">
        <f t="shared" si="75"/>
        <v>0</v>
      </c>
      <c r="AA295" s="269">
        <f t="shared" si="76"/>
        <v>0</v>
      </c>
      <c r="AB295" s="269">
        <f t="shared" si="77"/>
        <v>0</v>
      </c>
      <c r="AC295" s="269">
        <f t="shared" si="78"/>
        <v>0</v>
      </c>
      <c r="AD295" s="279"/>
      <c r="AE295" s="132"/>
      <c r="AF295" s="49"/>
      <c r="AG295" s="33"/>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33"/>
      <c r="BK295" s="33"/>
    </row>
    <row r="296" spans="1:63" s="16" customFormat="1" ht="18" customHeight="1" thickBot="1" x14ac:dyDescent="0.3">
      <c r="A296" s="119"/>
      <c r="B296" s="74"/>
      <c r="C296" s="137" t="s">
        <v>71</v>
      </c>
      <c r="D296" s="138" t="s">
        <v>61</v>
      </c>
      <c r="E296" s="399"/>
      <c r="F296" s="399"/>
      <c r="G296" s="399"/>
      <c r="H296" s="399"/>
      <c r="I296" s="399"/>
      <c r="J296" s="399"/>
      <c r="K296" s="399"/>
      <c r="L296" s="399"/>
      <c r="M296" s="593"/>
      <c r="N296" s="119"/>
      <c r="O296" s="131"/>
      <c r="P296" s="131"/>
      <c r="Q296" s="131"/>
      <c r="R296" s="296"/>
      <c r="S296" s="296"/>
      <c r="T296" s="132"/>
      <c r="U296" s="436"/>
      <c r="V296" s="132"/>
      <c r="W296" s="280"/>
      <c r="X296" s="276"/>
      <c r="Y296" s="214"/>
      <c r="Z296" s="269">
        <f t="shared" si="75"/>
        <v>0</v>
      </c>
      <c r="AA296" s="269">
        <f t="shared" si="76"/>
        <v>0</v>
      </c>
      <c r="AB296" s="269">
        <f t="shared" si="77"/>
        <v>0</v>
      </c>
      <c r="AC296" s="269">
        <f t="shared" si="78"/>
        <v>0</v>
      </c>
      <c r="AD296" s="279"/>
      <c r="AE296" s="132"/>
      <c r="AF296" s="49"/>
      <c r="AG296" s="33"/>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33"/>
      <c r="BK296" s="33"/>
    </row>
    <row r="297" spans="1:63" s="16" customFormat="1" ht="18" customHeight="1" x14ac:dyDescent="0.25">
      <c r="A297" s="119"/>
      <c r="B297" s="74"/>
      <c r="C297" s="133" t="s">
        <v>72</v>
      </c>
      <c r="D297" s="134" t="s">
        <v>3</v>
      </c>
      <c r="E297" s="397"/>
      <c r="F297" s="397"/>
      <c r="G297" s="397"/>
      <c r="H297" s="397"/>
      <c r="I297" s="397"/>
      <c r="J297" s="397"/>
      <c r="K297" s="397"/>
      <c r="L297" s="397"/>
      <c r="M297" s="591" t="str">
        <f t="shared" ref="M297" si="86">IF(AND(COUNTA(E297:L299)&gt;0,COUNTA(E297:L299)=COUNTIF(E297:L299,"NR")),"NR",IF(COUNTA(E297:L299)&gt;0,SUM(E297:L299),"-"))</f>
        <v>-</v>
      </c>
      <c r="N297" s="119"/>
      <c r="O297" s="131"/>
      <c r="P297" s="131"/>
      <c r="Q297" s="131"/>
      <c r="R297" s="296"/>
      <c r="S297" s="296"/>
      <c r="T297" s="132"/>
      <c r="U297" s="436"/>
      <c r="V297" s="132"/>
      <c r="W297" s="280"/>
      <c r="X297" s="276"/>
      <c r="Y297" s="214"/>
      <c r="Z297" s="269">
        <f t="shared" si="75"/>
        <v>0</v>
      </c>
      <c r="AA297" s="269">
        <f t="shared" si="76"/>
        <v>0</v>
      </c>
      <c r="AB297" s="269">
        <f t="shared" si="77"/>
        <v>0</v>
      </c>
      <c r="AC297" s="269">
        <f t="shared" si="78"/>
        <v>0</v>
      </c>
      <c r="AD297" s="279"/>
      <c r="AE297" s="132"/>
      <c r="AF297" s="49"/>
      <c r="AG297" s="33"/>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33"/>
      <c r="BK297" s="33"/>
    </row>
    <row r="298" spans="1:63" s="16" customFormat="1" ht="18" customHeight="1" x14ac:dyDescent="0.25">
      <c r="A298" s="119"/>
      <c r="B298" s="74"/>
      <c r="C298" s="135" t="s">
        <v>72</v>
      </c>
      <c r="D298" s="388" t="s">
        <v>4</v>
      </c>
      <c r="E298" s="398"/>
      <c r="F298" s="398"/>
      <c r="G298" s="398"/>
      <c r="H298" s="398"/>
      <c r="I298" s="398"/>
      <c r="J298" s="398"/>
      <c r="K298" s="398"/>
      <c r="L298" s="398"/>
      <c r="M298" s="592"/>
      <c r="N298" s="119"/>
      <c r="O298" s="131"/>
      <c r="P298" s="131"/>
      <c r="Q298" s="131"/>
      <c r="R298" s="296"/>
      <c r="S298" s="296"/>
      <c r="T298" s="132"/>
      <c r="U298" s="436"/>
      <c r="V298" s="132"/>
      <c r="W298" s="280"/>
      <c r="X298" s="276"/>
      <c r="Y298" s="214"/>
      <c r="Z298" s="269">
        <f t="shared" si="75"/>
        <v>0</v>
      </c>
      <c r="AA298" s="269">
        <f t="shared" si="76"/>
        <v>0</v>
      </c>
      <c r="AB298" s="269">
        <f t="shared" si="77"/>
        <v>0</v>
      </c>
      <c r="AC298" s="269">
        <f t="shared" si="78"/>
        <v>0</v>
      </c>
      <c r="AD298" s="279"/>
      <c r="AE298" s="132"/>
      <c r="AF298" s="49"/>
      <c r="AG298" s="33"/>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33"/>
      <c r="BK298" s="33"/>
    </row>
    <row r="299" spans="1:63" s="16" customFormat="1" ht="18" customHeight="1" thickBot="1" x14ac:dyDescent="0.3">
      <c r="A299" s="119"/>
      <c r="B299" s="74"/>
      <c r="C299" s="137" t="s">
        <v>72</v>
      </c>
      <c r="D299" s="138" t="s">
        <v>61</v>
      </c>
      <c r="E299" s="399"/>
      <c r="F299" s="399"/>
      <c r="G299" s="399"/>
      <c r="H299" s="399"/>
      <c r="I299" s="399"/>
      <c r="J299" s="399"/>
      <c r="K299" s="399"/>
      <c r="L299" s="399"/>
      <c r="M299" s="593"/>
      <c r="N299" s="119"/>
      <c r="O299" s="131"/>
      <c r="P299" s="131"/>
      <c r="Q299" s="131"/>
      <c r="R299" s="296"/>
      <c r="S299" s="296"/>
      <c r="T299" s="132"/>
      <c r="U299" s="436"/>
      <c r="V299" s="132"/>
      <c r="W299" s="280"/>
      <c r="X299" s="276"/>
      <c r="Y299" s="214"/>
      <c r="Z299" s="269">
        <f t="shared" si="75"/>
        <v>0</v>
      </c>
      <c r="AA299" s="269">
        <f t="shared" si="76"/>
        <v>0</v>
      </c>
      <c r="AB299" s="269">
        <f t="shared" si="77"/>
        <v>0</v>
      </c>
      <c r="AC299" s="269">
        <f t="shared" si="78"/>
        <v>0</v>
      </c>
      <c r="AD299" s="279"/>
      <c r="AE299" s="132"/>
      <c r="AF299" s="49"/>
      <c r="AG299" s="33"/>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33"/>
      <c r="BK299" s="33"/>
    </row>
    <row r="300" spans="1:63" s="16" customFormat="1" ht="18" customHeight="1" x14ac:dyDescent="0.25">
      <c r="A300" s="119"/>
      <c r="B300" s="74"/>
      <c r="C300" s="133" t="s">
        <v>73</v>
      </c>
      <c r="D300" s="134" t="s">
        <v>3</v>
      </c>
      <c r="E300" s="397"/>
      <c r="F300" s="397"/>
      <c r="G300" s="397"/>
      <c r="H300" s="397"/>
      <c r="I300" s="397"/>
      <c r="J300" s="397"/>
      <c r="K300" s="397"/>
      <c r="L300" s="397"/>
      <c r="M300" s="591" t="str">
        <f t="shared" ref="M300" si="87">IF(AND(COUNTA(E300:L302)&gt;0,COUNTA(E300:L302)=COUNTIF(E300:L302,"NR")),"NR",IF(COUNTA(E300:L302)&gt;0,SUM(E300:L302),"-"))</f>
        <v>-</v>
      </c>
      <c r="N300" s="119"/>
      <c r="O300" s="131"/>
      <c r="P300" s="131"/>
      <c r="Q300" s="131"/>
      <c r="R300" s="296"/>
      <c r="S300" s="296"/>
      <c r="T300" s="132"/>
      <c r="U300" s="436"/>
      <c r="V300" s="132"/>
      <c r="W300" s="280"/>
      <c r="X300" s="276"/>
      <c r="Y300" s="214"/>
      <c r="Z300" s="269">
        <f t="shared" si="75"/>
        <v>0</v>
      </c>
      <c r="AA300" s="269">
        <f t="shared" si="76"/>
        <v>0</v>
      </c>
      <c r="AB300" s="269">
        <f t="shared" si="77"/>
        <v>0</v>
      </c>
      <c r="AC300" s="269">
        <f t="shared" si="78"/>
        <v>0</v>
      </c>
      <c r="AD300" s="279"/>
      <c r="AE300" s="132"/>
      <c r="AF300" s="49"/>
      <c r="AG300" s="33"/>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c r="BH300" s="47"/>
      <c r="BI300" s="47"/>
      <c r="BJ300" s="33"/>
      <c r="BK300" s="33"/>
    </row>
    <row r="301" spans="1:63" s="16" customFormat="1" ht="18" customHeight="1" x14ac:dyDescent="0.25">
      <c r="A301" s="119"/>
      <c r="B301" s="74"/>
      <c r="C301" s="135" t="s">
        <v>73</v>
      </c>
      <c r="D301" s="388" t="s">
        <v>4</v>
      </c>
      <c r="E301" s="398"/>
      <c r="F301" s="398"/>
      <c r="G301" s="398"/>
      <c r="H301" s="398"/>
      <c r="I301" s="398"/>
      <c r="J301" s="398"/>
      <c r="K301" s="398"/>
      <c r="L301" s="398"/>
      <c r="M301" s="592"/>
      <c r="N301" s="119"/>
      <c r="O301" s="131"/>
      <c r="P301" s="131"/>
      <c r="Q301" s="131"/>
      <c r="R301" s="296"/>
      <c r="S301" s="296"/>
      <c r="T301" s="132"/>
      <c r="U301" s="436"/>
      <c r="V301" s="132"/>
      <c r="W301" s="280"/>
      <c r="X301" s="276"/>
      <c r="Y301" s="214"/>
      <c r="Z301" s="269">
        <f t="shared" si="75"/>
        <v>0</v>
      </c>
      <c r="AA301" s="269">
        <f t="shared" si="76"/>
        <v>0</v>
      </c>
      <c r="AB301" s="269">
        <f t="shared" si="77"/>
        <v>0</v>
      </c>
      <c r="AC301" s="269">
        <f t="shared" si="78"/>
        <v>0</v>
      </c>
      <c r="AD301" s="279"/>
      <c r="AE301" s="132"/>
      <c r="AF301" s="49"/>
      <c r="AG301" s="33"/>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33"/>
      <c r="BK301" s="33"/>
    </row>
    <row r="302" spans="1:63" s="16" customFormat="1" ht="18" customHeight="1" thickBot="1" x14ac:dyDescent="0.3">
      <c r="A302" s="119"/>
      <c r="B302" s="74"/>
      <c r="C302" s="137" t="s">
        <v>73</v>
      </c>
      <c r="D302" s="138" t="s">
        <v>61</v>
      </c>
      <c r="E302" s="399"/>
      <c r="F302" s="399"/>
      <c r="G302" s="399"/>
      <c r="H302" s="399"/>
      <c r="I302" s="399"/>
      <c r="J302" s="399"/>
      <c r="K302" s="399"/>
      <c r="L302" s="399"/>
      <c r="M302" s="593"/>
      <c r="N302" s="119"/>
      <c r="O302" s="131"/>
      <c r="P302" s="131"/>
      <c r="Q302" s="131"/>
      <c r="R302" s="296"/>
      <c r="S302" s="296"/>
      <c r="T302" s="132"/>
      <c r="U302" s="436"/>
      <c r="V302" s="132"/>
      <c r="W302" s="280"/>
      <c r="X302" s="276"/>
      <c r="Y302" s="214"/>
      <c r="Z302" s="269">
        <f t="shared" si="75"/>
        <v>0</v>
      </c>
      <c r="AA302" s="269">
        <f t="shared" si="76"/>
        <v>0</v>
      </c>
      <c r="AB302" s="269">
        <f t="shared" si="77"/>
        <v>0</v>
      </c>
      <c r="AC302" s="269">
        <f t="shared" si="78"/>
        <v>0</v>
      </c>
      <c r="AD302" s="279"/>
      <c r="AE302" s="132"/>
      <c r="AF302" s="49"/>
      <c r="AG302" s="33"/>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33"/>
      <c r="BK302" s="33"/>
    </row>
    <row r="303" spans="1:63" s="16" customFormat="1" ht="18" customHeight="1" x14ac:dyDescent="0.25">
      <c r="A303" s="119"/>
      <c r="B303" s="74"/>
      <c r="C303" s="133" t="s">
        <v>74</v>
      </c>
      <c r="D303" s="134" t="s">
        <v>3</v>
      </c>
      <c r="E303" s="397"/>
      <c r="F303" s="397"/>
      <c r="G303" s="397"/>
      <c r="H303" s="397"/>
      <c r="I303" s="397"/>
      <c r="J303" s="397"/>
      <c r="K303" s="397"/>
      <c r="L303" s="397"/>
      <c r="M303" s="591" t="str">
        <f t="shared" ref="M303" si="88">IF(AND(COUNTA(E303:L305)&gt;0,COUNTA(E303:L305)=COUNTIF(E303:L305,"NR")),"NR",IF(COUNTA(E303:L305)&gt;0,SUM(E303:L305),"-"))</f>
        <v>-</v>
      </c>
      <c r="N303" s="119"/>
      <c r="O303" s="131"/>
      <c r="P303" s="131"/>
      <c r="Q303" s="131"/>
      <c r="R303" s="296"/>
      <c r="S303" s="296"/>
      <c r="T303" s="132"/>
      <c r="U303" s="436"/>
      <c r="V303" s="132"/>
      <c r="W303" s="280"/>
      <c r="X303" s="276"/>
      <c r="Y303" s="214"/>
      <c r="Z303" s="269">
        <f t="shared" si="75"/>
        <v>0</v>
      </c>
      <c r="AA303" s="269">
        <f t="shared" si="76"/>
        <v>0</v>
      </c>
      <c r="AB303" s="269">
        <f t="shared" si="77"/>
        <v>0</v>
      </c>
      <c r="AC303" s="269">
        <f t="shared" si="78"/>
        <v>0</v>
      </c>
      <c r="AD303" s="279"/>
      <c r="AE303" s="132"/>
      <c r="AF303" s="49"/>
      <c r="AG303" s="33"/>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33"/>
      <c r="BK303" s="33"/>
    </row>
    <row r="304" spans="1:63" s="16" customFormat="1" ht="18" customHeight="1" x14ac:dyDescent="0.25">
      <c r="A304" s="119"/>
      <c r="B304" s="74"/>
      <c r="C304" s="135" t="s">
        <v>74</v>
      </c>
      <c r="D304" s="388" t="s">
        <v>4</v>
      </c>
      <c r="E304" s="398"/>
      <c r="F304" s="398"/>
      <c r="G304" s="398"/>
      <c r="H304" s="398"/>
      <c r="I304" s="398"/>
      <c r="J304" s="398"/>
      <c r="K304" s="398"/>
      <c r="L304" s="398"/>
      <c r="M304" s="592"/>
      <c r="N304" s="119"/>
      <c r="O304" s="131"/>
      <c r="P304" s="131"/>
      <c r="Q304" s="131"/>
      <c r="R304" s="296"/>
      <c r="S304" s="296"/>
      <c r="T304" s="132"/>
      <c r="U304" s="436"/>
      <c r="V304" s="132"/>
      <c r="W304" s="280"/>
      <c r="X304" s="276"/>
      <c r="Y304" s="214"/>
      <c r="Z304" s="269">
        <f t="shared" si="75"/>
        <v>0</v>
      </c>
      <c r="AA304" s="269">
        <f t="shared" si="76"/>
        <v>0</v>
      </c>
      <c r="AB304" s="269">
        <f t="shared" si="77"/>
        <v>0</v>
      </c>
      <c r="AC304" s="269">
        <f t="shared" si="78"/>
        <v>0</v>
      </c>
      <c r="AD304" s="279"/>
      <c r="AE304" s="132"/>
      <c r="AF304" s="49"/>
      <c r="AG304" s="33"/>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33"/>
      <c r="BK304" s="33"/>
    </row>
    <row r="305" spans="1:63" s="16" customFormat="1" ht="18" customHeight="1" thickBot="1" x14ac:dyDescent="0.3">
      <c r="A305" s="119"/>
      <c r="B305" s="74"/>
      <c r="C305" s="137" t="s">
        <v>74</v>
      </c>
      <c r="D305" s="138" t="s">
        <v>61</v>
      </c>
      <c r="E305" s="399"/>
      <c r="F305" s="399"/>
      <c r="G305" s="399"/>
      <c r="H305" s="399"/>
      <c r="I305" s="399"/>
      <c r="J305" s="399"/>
      <c r="K305" s="399"/>
      <c r="L305" s="399"/>
      <c r="M305" s="593"/>
      <c r="N305" s="119"/>
      <c r="O305" s="131"/>
      <c r="P305" s="131"/>
      <c r="Q305" s="131"/>
      <c r="R305" s="296"/>
      <c r="S305" s="296"/>
      <c r="T305" s="132"/>
      <c r="U305" s="436"/>
      <c r="V305" s="132"/>
      <c r="W305" s="280"/>
      <c r="X305" s="276"/>
      <c r="Y305" s="214"/>
      <c r="Z305" s="269">
        <f t="shared" si="75"/>
        <v>0</v>
      </c>
      <c r="AA305" s="269">
        <f t="shared" si="76"/>
        <v>0</v>
      </c>
      <c r="AB305" s="269">
        <f t="shared" si="77"/>
        <v>0</v>
      </c>
      <c r="AC305" s="269">
        <f t="shared" si="78"/>
        <v>0</v>
      </c>
      <c r="AD305" s="279"/>
      <c r="AE305" s="132"/>
      <c r="AF305" s="49"/>
      <c r="AG305" s="33"/>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33"/>
      <c r="BK305" s="33"/>
    </row>
    <row r="306" spans="1:63" s="16" customFormat="1" ht="18" customHeight="1" x14ac:dyDescent="0.25">
      <c r="A306" s="119"/>
      <c r="B306" s="74"/>
      <c r="C306" s="133" t="s">
        <v>75</v>
      </c>
      <c r="D306" s="134" t="s">
        <v>3</v>
      </c>
      <c r="E306" s="397"/>
      <c r="F306" s="397"/>
      <c r="G306" s="397"/>
      <c r="H306" s="397"/>
      <c r="I306" s="397"/>
      <c r="J306" s="397"/>
      <c r="K306" s="397"/>
      <c r="L306" s="397"/>
      <c r="M306" s="591" t="str">
        <f t="shared" ref="M306" si="89">IF(AND(COUNTA(E306:L308)&gt;0,COUNTA(E306:L308)=COUNTIF(E306:L308,"NR")),"NR",IF(COUNTA(E306:L308)&gt;0,SUM(E306:L308),"-"))</f>
        <v>-</v>
      </c>
      <c r="N306" s="119"/>
      <c r="O306" s="131"/>
      <c r="P306" s="131"/>
      <c r="Q306" s="131"/>
      <c r="R306" s="296"/>
      <c r="S306" s="296"/>
      <c r="T306" s="132"/>
      <c r="U306" s="436"/>
      <c r="V306" s="132"/>
      <c r="W306" s="280"/>
      <c r="X306" s="276"/>
      <c r="Y306" s="214"/>
      <c r="Z306" s="269">
        <f t="shared" si="75"/>
        <v>0</v>
      </c>
      <c r="AA306" s="269">
        <f t="shared" si="76"/>
        <v>0</v>
      </c>
      <c r="AB306" s="269">
        <f t="shared" si="77"/>
        <v>0</v>
      </c>
      <c r="AC306" s="269">
        <f t="shared" si="78"/>
        <v>0</v>
      </c>
      <c r="AD306" s="279"/>
      <c r="AE306" s="132"/>
      <c r="AF306" s="49"/>
      <c r="AG306" s="33"/>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33"/>
      <c r="BK306" s="33"/>
    </row>
    <row r="307" spans="1:63" s="16" customFormat="1" ht="18" customHeight="1" x14ac:dyDescent="0.25">
      <c r="A307" s="119"/>
      <c r="B307" s="74"/>
      <c r="C307" s="135" t="s">
        <v>75</v>
      </c>
      <c r="D307" s="388" t="s">
        <v>4</v>
      </c>
      <c r="E307" s="398"/>
      <c r="F307" s="398"/>
      <c r="G307" s="398"/>
      <c r="H307" s="398"/>
      <c r="I307" s="398"/>
      <c r="J307" s="398"/>
      <c r="K307" s="398"/>
      <c r="L307" s="398"/>
      <c r="M307" s="592"/>
      <c r="N307" s="119"/>
      <c r="O307" s="131"/>
      <c r="P307" s="131"/>
      <c r="Q307" s="131"/>
      <c r="R307" s="296"/>
      <c r="S307" s="296"/>
      <c r="T307" s="132"/>
      <c r="U307" s="436"/>
      <c r="V307" s="132"/>
      <c r="W307" s="280"/>
      <c r="X307" s="276"/>
      <c r="Y307" s="214"/>
      <c r="Z307" s="269">
        <f t="shared" si="75"/>
        <v>0</v>
      </c>
      <c r="AA307" s="269">
        <f t="shared" si="76"/>
        <v>0</v>
      </c>
      <c r="AB307" s="269">
        <f t="shared" si="77"/>
        <v>0</v>
      </c>
      <c r="AC307" s="269">
        <f t="shared" si="78"/>
        <v>0</v>
      </c>
      <c r="AD307" s="279"/>
      <c r="AE307" s="132"/>
      <c r="AF307" s="49"/>
      <c r="AG307" s="33"/>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33"/>
      <c r="BK307" s="33"/>
    </row>
    <row r="308" spans="1:63" s="16" customFormat="1" ht="18" customHeight="1" thickBot="1" x14ac:dyDescent="0.3">
      <c r="A308" s="119"/>
      <c r="B308" s="74"/>
      <c r="C308" s="137" t="s">
        <v>75</v>
      </c>
      <c r="D308" s="138" t="s">
        <v>61</v>
      </c>
      <c r="E308" s="399"/>
      <c r="F308" s="399"/>
      <c r="G308" s="399"/>
      <c r="H308" s="399"/>
      <c r="I308" s="399"/>
      <c r="J308" s="399"/>
      <c r="K308" s="399"/>
      <c r="L308" s="399"/>
      <c r="M308" s="593"/>
      <c r="N308" s="119"/>
      <c r="O308" s="131"/>
      <c r="P308" s="131"/>
      <c r="Q308" s="131"/>
      <c r="R308" s="296"/>
      <c r="S308" s="296"/>
      <c r="T308" s="132"/>
      <c r="U308" s="436"/>
      <c r="V308" s="132"/>
      <c r="W308" s="280"/>
      <c r="X308" s="276"/>
      <c r="Y308" s="214"/>
      <c r="Z308" s="269">
        <f t="shared" si="75"/>
        <v>0</v>
      </c>
      <c r="AA308" s="269">
        <f t="shared" si="76"/>
        <v>0</v>
      </c>
      <c r="AB308" s="269">
        <f t="shared" si="77"/>
        <v>0</v>
      </c>
      <c r="AC308" s="269">
        <f t="shared" si="78"/>
        <v>0</v>
      </c>
      <c r="AD308" s="279"/>
      <c r="AE308" s="132"/>
      <c r="AF308" s="49"/>
      <c r="AG308" s="33"/>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33"/>
      <c r="BK308" s="33"/>
    </row>
    <row r="309" spans="1:63" s="16" customFormat="1" ht="18" customHeight="1" x14ac:dyDescent="0.25">
      <c r="A309" s="119"/>
      <c r="B309" s="74"/>
      <c r="C309" s="133" t="s">
        <v>76</v>
      </c>
      <c r="D309" s="134" t="s">
        <v>3</v>
      </c>
      <c r="E309" s="397"/>
      <c r="F309" s="397"/>
      <c r="G309" s="397"/>
      <c r="H309" s="397"/>
      <c r="I309" s="397"/>
      <c r="J309" s="397"/>
      <c r="K309" s="397"/>
      <c r="L309" s="397"/>
      <c r="M309" s="591" t="str">
        <f>IF(AND(COUNTA(E309:L311)&gt;0,COUNTA(E309:L311)=COUNTIF(E309:L311,"NR")),"NR",IF(COUNTA(E309:L311)&gt;0,SUM(E309:L311),"-"))</f>
        <v>-</v>
      </c>
      <c r="N309" s="119"/>
      <c r="O309" s="131"/>
      <c r="P309" s="131"/>
      <c r="Q309" s="131"/>
      <c r="R309" s="296"/>
      <c r="S309" s="296"/>
      <c r="T309" s="132"/>
      <c r="U309" s="436"/>
      <c r="V309" s="132"/>
      <c r="W309" s="280"/>
      <c r="X309" s="276"/>
      <c r="Y309" s="214"/>
      <c r="Z309" s="269">
        <f t="shared" si="75"/>
        <v>0</v>
      </c>
      <c r="AA309" s="269">
        <f t="shared" si="76"/>
        <v>0</v>
      </c>
      <c r="AB309" s="269">
        <f t="shared" si="77"/>
        <v>0</v>
      </c>
      <c r="AC309" s="269">
        <f t="shared" si="78"/>
        <v>0</v>
      </c>
      <c r="AD309" s="279"/>
      <c r="AE309" s="132"/>
      <c r="AF309" s="49"/>
      <c r="AG309" s="33"/>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33"/>
      <c r="BK309" s="33"/>
    </row>
    <row r="310" spans="1:63" s="16" customFormat="1" ht="18" customHeight="1" x14ac:dyDescent="0.25">
      <c r="A310" s="119"/>
      <c r="B310" s="74"/>
      <c r="C310" s="135" t="s">
        <v>76</v>
      </c>
      <c r="D310" s="388" t="s">
        <v>4</v>
      </c>
      <c r="E310" s="398"/>
      <c r="F310" s="398"/>
      <c r="G310" s="398"/>
      <c r="H310" s="398"/>
      <c r="I310" s="398"/>
      <c r="J310" s="398"/>
      <c r="K310" s="398"/>
      <c r="L310" s="398"/>
      <c r="M310" s="592"/>
      <c r="N310" s="119"/>
      <c r="O310" s="131"/>
      <c r="P310" s="131"/>
      <c r="Q310" s="131"/>
      <c r="R310" s="296"/>
      <c r="S310" s="296"/>
      <c r="T310" s="132"/>
      <c r="U310" s="436"/>
      <c r="V310" s="132"/>
      <c r="W310" s="280"/>
      <c r="X310" s="276"/>
      <c r="Y310" s="214"/>
      <c r="Z310" s="269">
        <f t="shared" si="75"/>
        <v>0</v>
      </c>
      <c r="AA310" s="269">
        <f t="shared" si="76"/>
        <v>0</v>
      </c>
      <c r="AB310" s="269">
        <f t="shared" si="77"/>
        <v>0</v>
      </c>
      <c r="AC310" s="269">
        <f t="shared" si="78"/>
        <v>0</v>
      </c>
      <c r="AD310" s="279"/>
      <c r="AE310" s="132"/>
      <c r="AF310" s="49"/>
      <c r="AG310" s="33"/>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33"/>
      <c r="BK310" s="33"/>
    </row>
    <row r="311" spans="1:63" s="16" customFormat="1" ht="18" customHeight="1" thickBot="1" x14ac:dyDescent="0.3">
      <c r="A311" s="119"/>
      <c r="B311" s="74"/>
      <c r="C311" s="137" t="s">
        <v>76</v>
      </c>
      <c r="D311" s="138" t="s">
        <v>61</v>
      </c>
      <c r="E311" s="399"/>
      <c r="F311" s="399"/>
      <c r="G311" s="399"/>
      <c r="H311" s="399"/>
      <c r="I311" s="399"/>
      <c r="J311" s="399"/>
      <c r="K311" s="399"/>
      <c r="L311" s="399"/>
      <c r="M311" s="593"/>
      <c r="N311" s="119"/>
      <c r="O311" s="131"/>
      <c r="P311" s="131"/>
      <c r="Q311" s="131"/>
      <c r="R311" s="296"/>
      <c r="S311" s="296"/>
      <c r="T311" s="132"/>
      <c r="U311" s="436"/>
      <c r="V311" s="132"/>
      <c r="W311" s="280"/>
      <c r="X311" s="276"/>
      <c r="Y311" s="214"/>
      <c r="Z311" s="269">
        <f t="shared" si="75"/>
        <v>0</v>
      </c>
      <c r="AA311" s="269">
        <f t="shared" si="76"/>
        <v>0</v>
      </c>
      <c r="AB311" s="269">
        <f t="shared" si="77"/>
        <v>0</v>
      </c>
      <c r="AC311" s="269">
        <f t="shared" si="78"/>
        <v>0</v>
      </c>
      <c r="AD311" s="279"/>
      <c r="AE311" s="132"/>
      <c r="AF311" s="49"/>
      <c r="AG311" s="33"/>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c r="BH311" s="47"/>
      <c r="BI311" s="47"/>
      <c r="BJ311" s="33"/>
      <c r="BK311" s="33"/>
    </row>
    <row r="312" spans="1:63" s="16" customFormat="1" x14ac:dyDescent="0.25">
      <c r="A312" s="119"/>
      <c r="B312" s="74"/>
      <c r="C312" s="120"/>
      <c r="D312" s="589"/>
      <c r="E312" s="589"/>
      <c r="F312" s="589"/>
      <c r="G312" s="589"/>
      <c r="H312" s="120"/>
      <c r="I312" s="120"/>
      <c r="J312" s="120"/>
      <c r="K312" s="120"/>
      <c r="L312" s="120"/>
      <c r="M312" s="120"/>
      <c r="N312" s="131"/>
      <c r="O312" s="131"/>
      <c r="P312" s="131"/>
      <c r="Q312" s="131"/>
      <c r="R312" s="296"/>
      <c r="S312" s="296"/>
      <c r="T312" s="132"/>
      <c r="U312" s="436"/>
      <c r="V312" s="132"/>
      <c r="W312" s="280"/>
      <c r="X312" s="276"/>
      <c r="Y312" s="214"/>
      <c r="Z312" s="269">
        <f t="shared" si="75"/>
        <v>0</v>
      </c>
      <c r="AA312" s="269">
        <f t="shared" si="76"/>
        <v>0</v>
      </c>
      <c r="AB312" s="269">
        <f t="shared" si="77"/>
        <v>0</v>
      </c>
      <c r="AC312" s="269">
        <f t="shared" si="78"/>
        <v>0</v>
      </c>
      <c r="AE312" s="132"/>
      <c r="AF312" s="49"/>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row>
    <row r="313" spans="1:63" s="16" customFormat="1" ht="15.75" customHeight="1" x14ac:dyDescent="0.25">
      <c r="A313" s="119"/>
      <c r="B313" s="74"/>
      <c r="C313" s="119" t="s">
        <v>134</v>
      </c>
      <c r="D313" s="147"/>
      <c r="E313" s="119"/>
      <c r="F313" s="119"/>
      <c r="G313" s="119"/>
      <c r="H313" s="103"/>
      <c r="I313" s="103"/>
      <c r="J313" s="103"/>
      <c r="K313" s="103"/>
      <c r="L313" s="103"/>
      <c r="M313" s="103"/>
      <c r="N313" s="148"/>
      <c r="O313" s="148"/>
      <c r="P313" s="148"/>
      <c r="Q313" s="148"/>
      <c r="R313" s="306"/>
      <c r="S313" s="306"/>
      <c r="T313" s="149"/>
      <c r="U313" s="148"/>
      <c r="V313" s="149"/>
      <c r="W313" s="280"/>
      <c r="X313" s="276"/>
      <c r="Y313" s="214"/>
      <c r="Z313" s="269">
        <f t="shared" si="75"/>
        <v>0</v>
      </c>
      <c r="AA313" s="269">
        <f t="shared" si="76"/>
        <v>0</v>
      </c>
      <c r="AB313" s="269">
        <f t="shared" si="77"/>
        <v>0</v>
      </c>
      <c r="AC313" s="269">
        <f t="shared" si="78"/>
        <v>0</v>
      </c>
      <c r="AE313" s="149"/>
      <c r="AF313" s="56"/>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row>
    <row r="314" spans="1:63" s="16" customFormat="1" ht="15.75" customHeight="1" x14ac:dyDescent="0.25">
      <c r="A314" s="119"/>
      <c r="B314" s="74"/>
      <c r="C314" s="119"/>
      <c r="D314" s="147"/>
      <c r="E314" s="119"/>
      <c r="F314" s="119"/>
      <c r="G314" s="119"/>
      <c r="H314" s="103"/>
      <c r="I314" s="103"/>
      <c r="J314" s="103"/>
      <c r="K314" s="103"/>
      <c r="L314" s="103"/>
      <c r="M314" s="103"/>
      <c r="N314" s="148"/>
      <c r="O314" s="148"/>
      <c r="P314" s="148"/>
      <c r="Q314" s="148"/>
      <c r="R314" s="306"/>
      <c r="S314" s="306"/>
      <c r="T314" s="149"/>
      <c r="U314" s="148"/>
      <c r="V314" s="149"/>
      <c r="W314" s="280"/>
      <c r="X314" s="274"/>
      <c r="Y314" s="214"/>
      <c r="Z314" s="269">
        <f t="shared" si="75"/>
        <v>0</v>
      </c>
      <c r="AA314" s="269">
        <f t="shared" si="76"/>
        <v>0</v>
      </c>
      <c r="AB314" s="269">
        <f t="shared" si="77"/>
        <v>0</v>
      </c>
      <c r="AC314" s="269">
        <f t="shared" si="78"/>
        <v>0</v>
      </c>
      <c r="AE314" s="149"/>
      <c r="AF314" s="56"/>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row>
    <row r="315" spans="1:63" s="16" customFormat="1" ht="15.75" customHeight="1" x14ac:dyDescent="0.25">
      <c r="A315" s="119"/>
      <c r="B315" s="74"/>
      <c r="C315" s="119"/>
      <c r="D315" s="589" t="s">
        <v>135</v>
      </c>
      <c r="E315" s="589"/>
      <c r="F315" s="589"/>
      <c r="G315" s="589"/>
      <c r="H315" s="589"/>
      <c r="I315" s="589"/>
      <c r="J315" s="589"/>
      <c r="K315" s="589"/>
      <c r="L315" s="589"/>
      <c r="M315" s="589"/>
      <c r="N315" s="589"/>
      <c r="O315" s="589"/>
      <c r="P315" s="148"/>
      <c r="Q315" s="148"/>
      <c r="R315" s="306"/>
      <c r="S315" s="306"/>
      <c r="T315" s="149"/>
      <c r="U315" s="148"/>
      <c r="V315" s="149"/>
      <c r="W315" s="280"/>
      <c r="X315" s="274"/>
      <c r="Y315" s="214"/>
      <c r="Z315" s="269">
        <f t="shared" si="75"/>
        <v>0</v>
      </c>
      <c r="AA315" s="269">
        <f t="shared" si="76"/>
        <v>0</v>
      </c>
      <c r="AB315" s="269">
        <f t="shared" si="77"/>
        <v>0</v>
      </c>
      <c r="AC315" s="269">
        <f t="shared" si="78"/>
        <v>0</v>
      </c>
      <c r="AE315" s="149"/>
      <c r="AF315" s="56"/>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row>
    <row r="316" spans="1:63" s="16" customFormat="1" ht="16.5" customHeight="1" thickBot="1" x14ac:dyDescent="0.3">
      <c r="A316" s="119"/>
      <c r="B316" s="74"/>
      <c r="C316" s="589"/>
      <c r="D316" s="589"/>
      <c r="E316" s="589"/>
      <c r="F316" s="589"/>
      <c r="G316" s="589"/>
      <c r="H316" s="120"/>
      <c r="I316" s="120"/>
      <c r="J316" s="120"/>
      <c r="K316" s="120"/>
      <c r="L316" s="120"/>
      <c r="M316" s="120"/>
      <c r="N316" s="131"/>
      <c r="O316" s="601"/>
      <c r="P316" s="601"/>
      <c r="Q316" s="601"/>
      <c r="R316" s="296"/>
      <c r="S316" s="296"/>
      <c r="T316" s="142"/>
      <c r="U316" s="141"/>
      <c r="V316" s="142"/>
      <c r="W316" s="280"/>
      <c r="X316" s="274"/>
      <c r="Y316" s="214"/>
      <c r="Z316" s="269">
        <f t="shared" si="75"/>
        <v>0</v>
      </c>
      <c r="AA316" s="269">
        <f t="shared" si="76"/>
        <v>0</v>
      </c>
      <c r="AB316" s="269">
        <f t="shared" si="77"/>
        <v>0</v>
      </c>
      <c r="AC316" s="269">
        <f t="shared" si="78"/>
        <v>0</v>
      </c>
      <c r="AE316" s="142"/>
      <c r="AF316" s="51"/>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row>
    <row r="317" spans="1:63" s="16" customFormat="1" ht="33" customHeight="1" thickBot="1" x14ac:dyDescent="0.3">
      <c r="A317" s="119"/>
      <c r="B317" s="74"/>
      <c r="C317" s="125" t="s">
        <v>123</v>
      </c>
      <c r="D317" s="126" t="s">
        <v>120</v>
      </c>
      <c r="E317" s="127" t="s">
        <v>63</v>
      </c>
      <c r="F317" s="128" t="s">
        <v>32</v>
      </c>
      <c r="G317" s="128" t="s">
        <v>129</v>
      </c>
      <c r="H317" s="128" t="s">
        <v>7</v>
      </c>
      <c r="I317" s="128" t="s">
        <v>2</v>
      </c>
      <c r="J317" s="128" t="s">
        <v>36</v>
      </c>
      <c r="K317" s="128" t="s">
        <v>62</v>
      </c>
      <c r="L317" s="129" t="s">
        <v>87</v>
      </c>
      <c r="M317" s="130" t="s">
        <v>80</v>
      </c>
      <c r="N317" s="119"/>
      <c r="O317" s="131"/>
      <c r="P317" s="131"/>
      <c r="Q317" s="131"/>
      <c r="R317" s="296">
        <f>COUNTA(E318:L353)</f>
        <v>0</v>
      </c>
      <c r="S317" s="308">
        <v>288</v>
      </c>
      <c r="T317" s="132"/>
      <c r="U317" s="436"/>
      <c r="V317" s="132"/>
      <c r="W317" s="278" t="s">
        <v>189</v>
      </c>
      <c r="X317" s="278" t="s">
        <v>190</v>
      </c>
      <c r="Y317" s="407" t="str">
        <f>IF(X318&gt;0,"Explication(s) sur le(s) NR et autre(s) remarque(s)/commentaire(s)","Remarque(s)/Commentaire(s)")</f>
        <v>Remarque(s)/Commentaire(s)</v>
      </c>
      <c r="Z317" s="269">
        <f t="shared" si="75"/>
        <v>0</v>
      </c>
      <c r="AA317" s="269">
        <f t="shared" si="76"/>
        <v>1</v>
      </c>
      <c r="AB317" s="269">
        <f t="shared" si="77"/>
        <v>0</v>
      </c>
      <c r="AC317" s="269">
        <f t="shared" si="78"/>
        <v>0</v>
      </c>
      <c r="AE317" s="132"/>
      <c r="AF317" s="49"/>
      <c r="AG317" s="33"/>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33"/>
      <c r="BK317" s="33"/>
    </row>
    <row r="318" spans="1:63" s="16" customFormat="1" ht="18" customHeight="1" x14ac:dyDescent="0.25">
      <c r="A318" s="119"/>
      <c r="B318" s="74"/>
      <c r="C318" s="133" t="s">
        <v>65</v>
      </c>
      <c r="D318" s="134" t="s">
        <v>3</v>
      </c>
      <c r="E318" s="397"/>
      <c r="F318" s="397"/>
      <c r="G318" s="397"/>
      <c r="H318" s="397"/>
      <c r="I318" s="397"/>
      <c r="J318" s="397"/>
      <c r="K318" s="397"/>
      <c r="L318" s="397"/>
      <c r="M318" s="591" t="str">
        <f>IF(AND(COUNTA(E318:L320)&gt;0,COUNTA(E318:L320)=COUNTIF(E318:L320,"NR")),"NR",IF(COUNTA(E318:L320)&gt;0,SUM(E318:L320),"-"))</f>
        <v>-</v>
      </c>
      <c r="N318" s="119"/>
      <c r="O318" s="131"/>
      <c r="P318" s="131"/>
      <c r="Q318" s="131"/>
      <c r="R318" s="296"/>
      <c r="S318" s="296"/>
      <c r="T318" s="132"/>
      <c r="U318" s="436"/>
      <c r="V318" s="132"/>
      <c r="W318" s="517" t="s">
        <v>213</v>
      </c>
      <c r="X318" s="517">
        <f>COUNTIF(E318:L353,"NR")</f>
        <v>0</v>
      </c>
      <c r="Y318" s="542"/>
      <c r="Z318" s="269">
        <f t="shared" si="75"/>
        <v>0</v>
      </c>
      <c r="AA318" s="269">
        <f t="shared" si="76"/>
        <v>0</v>
      </c>
      <c r="AB318" s="269">
        <f t="shared" si="77"/>
        <v>0</v>
      </c>
      <c r="AC318" s="269">
        <f t="shared" si="78"/>
        <v>0</v>
      </c>
      <c r="AD318" s="279"/>
      <c r="AE318" s="132"/>
      <c r="AF318" s="49"/>
      <c r="AG318" s="33"/>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33"/>
      <c r="BK318" s="33"/>
    </row>
    <row r="319" spans="1:63" s="16" customFormat="1" ht="18" customHeight="1" x14ac:dyDescent="0.25">
      <c r="A319" s="119"/>
      <c r="B319" s="74"/>
      <c r="C319" s="135" t="s">
        <v>65</v>
      </c>
      <c r="D319" s="388" t="s">
        <v>4</v>
      </c>
      <c r="E319" s="398"/>
      <c r="F319" s="398"/>
      <c r="G319" s="398"/>
      <c r="H319" s="398"/>
      <c r="I319" s="398"/>
      <c r="J319" s="398"/>
      <c r="K319" s="398"/>
      <c r="L319" s="398"/>
      <c r="M319" s="592"/>
      <c r="N319" s="119"/>
      <c r="O319" s="108"/>
      <c r="P319" s="108"/>
      <c r="Q319" s="108"/>
      <c r="R319" s="306"/>
      <c r="S319" s="306"/>
      <c r="T319" s="136"/>
      <c r="U319" s="433"/>
      <c r="V319" s="136"/>
      <c r="W319" s="518"/>
      <c r="X319" s="518"/>
      <c r="Y319" s="543"/>
      <c r="Z319" s="269">
        <f t="shared" si="75"/>
        <v>0</v>
      </c>
      <c r="AA319" s="269">
        <f t="shared" si="76"/>
        <v>0</v>
      </c>
      <c r="AB319" s="269">
        <f t="shared" si="77"/>
        <v>0</v>
      </c>
      <c r="AC319" s="269">
        <f t="shared" si="78"/>
        <v>0</v>
      </c>
      <c r="AD319" s="279"/>
      <c r="AE319" s="136"/>
      <c r="AF319" s="50"/>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row>
    <row r="320" spans="1:63" s="16" customFormat="1" ht="18" customHeight="1" thickBot="1" x14ac:dyDescent="0.3">
      <c r="A320" s="119"/>
      <c r="B320" s="74"/>
      <c r="C320" s="137" t="s">
        <v>65</v>
      </c>
      <c r="D320" s="138" t="s">
        <v>61</v>
      </c>
      <c r="E320" s="399"/>
      <c r="F320" s="399"/>
      <c r="G320" s="399"/>
      <c r="H320" s="399"/>
      <c r="I320" s="399"/>
      <c r="J320" s="399"/>
      <c r="K320" s="399"/>
      <c r="L320" s="399"/>
      <c r="M320" s="593"/>
      <c r="N320" s="119"/>
      <c r="O320" s="131"/>
      <c r="P320" s="131"/>
      <c r="Q320" s="131"/>
      <c r="R320" s="296"/>
      <c r="S320" s="296"/>
      <c r="T320" s="132"/>
      <c r="U320" s="436"/>
      <c r="V320" s="132"/>
      <c r="W320" s="519"/>
      <c r="X320" s="519"/>
      <c r="Y320" s="544"/>
      <c r="Z320" s="269">
        <f t="shared" si="75"/>
        <v>0</v>
      </c>
      <c r="AA320" s="269">
        <f t="shared" si="76"/>
        <v>0</v>
      </c>
      <c r="AB320" s="269">
        <f t="shared" si="77"/>
        <v>0</v>
      </c>
      <c r="AC320" s="269">
        <f t="shared" si="78"/>
        <v>0</v>
      </c>
      <c r="AE320" s="132"/>
      <c r="AF320" s="49"/>
      <c r="AG320" s="33"/>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33"/>
      <c r="BK320" s="33"/>
    </row>
    <row r="321" spans="1:63" s="16" customFormat="1" ht="18" customHeight="1" x14ac:dyDescent="0.25">
      <c r="A321" s="119"/>
      <c r="B321" s="74"/>
      <c r="C321" s="133" t="s">
        <v>66</v>
      </c>
      <c r="D321" s="134" t="s">
        <v>3</v>
      </c>
      <c r="E321" s="397"/>
      <c r="F321" s="397"/>
      <c r="G321" s="397"/>
      <c r="H321" s="397"/>
      <c r="I321" s="397"/>
      <c r="J321" s="397"/>
      <c r="K321" s="397"/>
      <c r="L321" s="397"/>
      <c r="M321" s="591" t="str">
        <f t="shared" ref="M321" si="90">IF(AND(COUNTA(E321:L323)&gt;0,COUNTA(E321:L323)=COUNTIF(E321:L323,"NR")),"NR",IF(COUNTA(E321:L323)&gt;0,SUM(E321:L323),"-"))</f>
        <v>-</v>
      </c>
      <c r="N321" s="119"/>
      <c r="O321" s="131"/>
      <c r="P321" s="131"/>
      <c r="Q321" s="131"/>
      <c r="R321" s="296"/>
      <c r="S321" s="296"/>
      <c r="T321" s="132"/>
      <c r="U321" s="436"/>
      <c r="V321" s="132"/>
      <c r="Y321" s="119"/>
      <c r="Z321" s="269">
        <f t="shared" si="75"/>
        <v>0</v>
      </c>
      <c r="AA321" s="269">
        <f t="shared" si="76"/>
        <v>0</v>
      </c>
      <c r="AB321" s="269">
        <f t="shared" si="77"/>
        <v>0</v>
      </c>
      <c r="AC321" s="269">
        <f t="shared" si="78"/>
        <v>0</v>
      </c>
      <c r="AD321" s="279"/>
      <c r="AE321" s="132"/>
      <c r="AF321" s="49"/>
      <c r="AG321" s="33"/>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33"/>
      <c r="BK321" s="33"/>
    </row>
    <row r="322" spans="1:63" s="16" customFormat="1" ht="18" customHeight="1" x14ac:dyDescent="0.25">
      <c r="A322" s="119"/>
      <c r="B322" s="74"/>
      <c r="C322" s="135" t="s">
        <v>66</v>
      </c>
      <c r="D322" s="388" t="s">
        <v>4</v>
      </c>
      <c r="E322" s="398"/>
      <c r="F322" s="398"/>
      <c r="G322" s="398"/>
      <c r="H322" s="398"/>
      <c r="I322" s="398"/>
      <c r="J322" s="398"/>
      <c r="K322" s="398"/>
      <c r="L322" s="398"/>
      <c r="M322" s="592"/>
      <c r="N322" s="119"/>
      <c r="O322" s="131"/>
      <c r="P322" s="131"/>
      <c r="Q322" s="131"/>
      <c r="R322" s="296"/>
      <c r="S322" s="296"/>
      <c r="T322" s="132"/>
      <c r="U322" s="436"/>
      <c r="V322" s="132"/>
      <c r="W322" s="280"/>
      <c r="X322" s="276"/>
      <c r="Y322" s="214"/>
      <c r="Z322" s="269">
        <f t="shared" si="75"/>
        <v>0</v>
      </c>
      <c r="AA322" s="269">
        <f t="shared" si="76"/>
        <v>0</v>
      </c>
      <c r="AB322" s="269">
        <f t="shared" si="77"/>
        <v>0</v>
      </c>
      <c r="AC322" s="269">
        <f t="shared" si="78"/>
        <v>0</v>
      </c>
      <c r="AD322" s="279"/>
      <c r="AE322" s="132"/>
      <c r="AF322" s="49"/>
      <c r="AG322" s="33"/>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33"/>
      <c r="BK322" s="33"/>
    </row>
    <row r="323" spans="1:63" s="16" customFormat="1" ht="18" customHeight="1" thickBot="1" x14ac:dyDescent="0.3">
      <c r="A323" s="119"/>
      <c r="B323" s="74"/>
      <c r="C323" s="137" t="s">
        <v>66</v>
      </c>
      <c r="D323" s="138" t="s">
        <v>61</v>
      </c>
      <c r="E323" s="399"/>
      <c r="F323" s="399"/>
      <c r="G323" s="399"/>
      <c r="H323" s="399"/>
      <c r="I323" s="399"/>
      <c r="J323" s="399"/>
      <c r="K323" s="399"/>
      <c r="L323" s="399"/>
      <c r="M323" s="593"/>
      <c r="N323" s="119"/>
      <c r="O323" s="131"/>
      <c r="P323" s="131"/>
      <c r="Q323" s="131"/>
      <c r="R323" s="296"/>
      <c r="S323" s="296"/>
      <c r="T323" s="132"/>
      <c r="U323" s="436"/>
      <c r="V323" s="132"/>
      <c r="W323" s="280"/>
      <c r="X323" s="276"/>
      <c r="Y323" s="214"/>
      <c r="Z323" s="269">
        <f t="shared" si="75"/>
        <v>0</v>
      </c>
      <c r="AA323" s="269">
        <f t="shared" si="76"/>
        <v>0</v>
      </c>
      <c r="AB323" s="269">
        <f t="shared" si="77"/>
        <v>0</v>
      </c>
      <c r="AC323" s="269">
        <f t="shared" si="78"/>
        <v>0</v>
      </c>
      <c r="AD323" s="279"/>
      <c r="AE323" s="132"/>
      <c r="AF323" s="49"/>
      <c r="AG323" s="33"/>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33"/>
      <c r="BK323" s="33"/>
    </row>
    <row r="324" spans="1:63" s="16" customFormat="1" ht="18" customHeight="1" x14ac:dyDescent="0.25">
      <c r="A324" s="119"/>
      <c r="B324" s="74"/>
      <c r="C324" s="133" t="s">
        <v>67</v>
      </c>
      <c r="D324" s="134" t="s">
        <v>3</v>
      </c>
      <c r="E324" s="397"/>
      <c r="F324" s="397"/>
      <c r="G324" s="397"/>
      <c r="H324" s="397"/>
      <c r="I324" s="397"/>
      <c r="J324" s="397"/>
      <c r="K324" s="397"/>
      <c r="L324" s="397"/>
      <c r="M324" s="591" t="str">
        <f t="shared" ref="M324" si="91">IF(AND(COUNTA(E324:L326)&gt;0,COUNTA(E324:L326)=COUNTIF(E324:L326,"NR")),"NR",IF(COUNTA(E324:L326)&gt;0,SUM(E324:L326),"-"))</f>
        <v>-</v>
      </c>
      <c r="N324" s="119"/>
      <c r="O324" s="131"/>
      <c r="P324" s="131"/>
      <c r="Q324" s="131"/>
      <c r="R324" s="296"/>
      <c r="S324" s="296"/>
      <c r="T324" s="132"/>
      <c r="U324" s="436"/>
      <c r="V324" s="132"/>
      <c r="W324" s="280"/>
      <c r="X324" s="276"/>
      <c r="Y324" s="214"/>
      <c r="Z324" s="269">
        <f t="shared" si="75"/>
        <v>0</v>
      </c>
      <c r="AA324" s="269">
        <f t="shared" si="76"/>
        <v>0</v>
      </c>
      <c r="AB324" s="269">
        <f t="shared" si="77"/>
        <v>0</v>
      </c>
      <c r="AC324" s="269">
        <f t="shared" si="78"/>
        <v>0</v>
      </c>
      <c r="AD324" s="279"/>
      <c r="AE324" s="132"/>
      <c r="AF324" s="49"/>
      <c r="AG324" s="33"/>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33"/>
      <c r="BK324" s="33"/>
    </row>
    <row r="325" spans="1:63" s="16" customFormat="1" ht="18" customHeight="1" x14ac:dyDescent="0.25">
      <c r="A325" s="119"/>
      <c r="B325" s="74"/>
      <c r="C325" s="135" t="s">
        <v>67</v>
      </c>
      <c r="D325" s="388" t="s">
        <v>4</v>
      </c>
      <c r="E325" s="398"/>
      <c r="F325" s="398"/>
      <c r="G325" s="398"/>
      <c r="H325" s="398"/>
      <c r="I325" s="398"/>
      <c r="J325" s="398"/>
      <c r="K325" s="398"/>
      <c r="L325" s="398"/>
      <c r="M325" s="592"/>
      <c r="N325" s="119"/>
      <c r="O325" s="131"/>
      <c r="P325" s="131"/>
      <c r="Q325" s="131"/>
      <c r="R325" s="296"/>
      <c r="S325" s="296"/>
      <c r="T325" s="132"/>
      <c r="U325" s="436"/>
      <c r="V325" s="132"/>
      <c r="W325" s="280"/>
      <c r="X325" s="276"/>
      <c r="Y325" s="214"/>
      <c r="Z325" s="269">
        <f t="shared" si="75"/>
        <v>0</v>
      </c>
      <c r="AA325" s="269">
        <f t="shared" si="76"/>
        <v>0</v>
      </c>
      <c r="AB325" s="269">
        <f t="shared" si="77"/>
        <v>0</v>
      </c>
      <c r="AC325" s="269">
        <f t="shared" si="78"/>
        <v>0</v>
      </c>
      <c r="AD325" s="279"/>
      <c r="AE325" s="132"/>
      <c r="AF325" s="49"/>
      <c r="AG325" s="33"/>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33"/>
      <c r="BK325" s="33"/>
    </row>
    <row r="326" spans="1:63" s="16" customFormat="1" ht="18" customHeight="1" thickBot="1" x14ac:dyDescent="0.3">
      <c r="A326" s="119"/>
      <c r="B326" s="74"/>
      <c r="C326" s="137" t="s">
        <v>67</v>
      </c>
      <c r="D326" s="138" t="s">
        <v>61</v>
      </c>
      <c r="E326" s="399"/>
      <c r="F326" s="399"/>
      <c r="G326" s="399"/>
      <c r="H326" s="399"/>
      <c r="I326" s="399"/>
      <c r="J326" s="399"/>
      <c r="K326" s="399"/>
      <c r="L326" s="399"/>
      <c r="M326" s="593"/>
      <c r="N326" s="119"/>
      <c r="O326" s="131"/>
      <c r="P326" s="131"/>
      <c r="Q326" s="131"/>
      <c r="R326" s="296"/>
      <c r="S326" s="296"/>
      <c r="T326" s="132"/>
      <c r="U326" s="436"/>
      <c r="V326" s="132"/>
      <c r="W326" s="280"/>
      <c r="X326" s="276"/>
      <c r="Y326" s="214"/>
      <c r="Z326" s="269">
        <f t="shared" si="75"/>
        <v>0</v>
      </c>
      <c r="AA326" s="269">
        <f t="shared" si="76"/>
        <v>0</v>
      </c>
      <c r="AB326" s="269">
        <f t="shared" si="77"/>
        <v>0</v>
      </c>
      <c r="AC326" s="269">
        <f t="shared" si="78"/>
        <v>0</v>
      </c>
      <c r="AD326" s="279"/>
      <c r="AE326" s="132"/>
      <c r="AF326" s="49"/>
      <c r="AG326" s="33"/>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33"/>
      <c r="BK326" s="33"/>
    </row>
    <row r="327" spans="1:63" s="16" customFormat="1" ht="18" customHeight="1" x14ac:dyDescent="0.25">
      <c r="A327" s="119"/>
      <c r="B327" s="74"/>
      <c r="C327" s="133" t="s">
        <v>68</v>
      </c>
      <c r="D327" s="134" t="s">
        <v>3</v>
      </c>
      <c r="E327" s="397"/>
      <c r="F327" s="397"/>
      <c r="G327" s="397"/>
      <c r="H327" s="397"/>
      <c r="I327" s="397"/>
      <c r="J327" s="397"/>
      <c r="K327" s="397"/>
      <c r="L327" s="397"/>
      <c r="M327" s="591" t="str">
        <f t="shared" ref="M327" si="92">IF(AND(COUNTA(E327:L329)&gt;0,COUNTA(E327:L329)=COUNTIF(E327:L329,"NR")),"NR",IF(COUNTA(E327:L329)&gt;0,SUM(E327:L329),"-"))</f>
        <v>-</v>
      </c>
      <c r="N327" s="119"/>
      <c r="O327" s="131"/>
      <c r="P327" s="131"/>
      <c r="Q327" s="131"/>
      <c r="R327" s="296"/>
      <c r="S327" s="296"/>
      <c r="T327" s="132"/>
      <c r="U327" s="436"/>
      <c r="V327" s="132"/>
      <c r="W327" s="280"/>
      <c r="X327" s="276"/>
      <c r="Y327" s="214"/>
      <c r="Z327" s="269">
        <f t="shared" ref="Z327:Z390" si="93">IF(AND($Y327="Remarque(s)/Commentaire(s)",$Y328&gt;0),1,0)</f>
        <v>0</v>
      </c>
      <c r="AA327" s="269">
        <f t="shared" ref="AA327:AA390" si="94">IF($Y327="Remarque(s)/Commentaire(s)",1,0)</f>
        <v>0</v>
      </c>
      <c r="AB327" s="269">
        <f t="shared" ref="AB327:AB390" si="95">IF(AND($Y327="Explication(s) sur le(s) NR et autre(s) remarque(s)/commentaire(s)",$Y328&gt;0),1,0)</f>
        <v>0</v>
      </c>
      <c r="AC327" s="269">
        <f t="shared" ref="AC327:AC390" si="96">IF($Y327="Explication(s) sur le(s) NR et autre(s) remarque(s)/commentaire(s)",1,0)</f>
        <v>0</v>
      </c>
      <c r="AD327" s="279"/>
      <c r="AE327" s="132"/>
      <c r="AF327" s="49"/>
      <c r="AG327" s="33"/>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33"/>
      <c r="BK327" s="33"/>
    </row>
    <row r="328" spans="1:63" s="16" customFormat="1" ht="18" customHeight="1" x14ac:dyDescent="0.25">
      <c r="A328" s="119"/>
      <c r="B328" s="74"/>
      <c r="C328" s="135" t="s">
        <v>68</v>
      </c>
      <c r="D328" s="388" t="s">
        <v>4</v>
      </c>
      <c r="E328" s="398"/>
      <c r="F328" s="398"/>
      <c r="G328" s="398"/>
      <c r="H328" s="398"/>
      <c r="I328" s="398"/>
      <c r="J328" s="398"/>
      <c r="K328" s="398"/>
      <c r="L328" s="398"/>
      <c r="M328" s="592"/>
      <c r="N328" s="119"/>
      <c r="O328" s="131"/>
      <c r="P328" s="131"/>
      <c r="Q328" s="131"/>
      <c r="R328" s="296"/>
      <c r="S328" s="296"/>
      <c r="T328" s="132"/>
      <c r="U328" s="436"/>
      <c r="V328" s="132"/>
      <c r="W328" s="280"/>
      <c r="X328" s="276"/>
      <c r="Y328" s="214"/>
      <c r="Z328" s="269">
        <f t="shared" si="93"/>
        <v>0</v>
      </c>
      <c r="AA328" s="269">
        <f t="shared" si="94"/>
        <v>0</v>
      </c>
      <c r="AB328" s="269">
        <f t="shared" si="95"/>
        <v>0</v>
      </c>
      <c r="AC328" s="269">
        <f t="shared" si="96"/>
        <v>0</v>
      </c>
      <c r="AD328" s="279"/>
      <c r="AE328" s="132"/>
      <c r="AF328" s="49"/>
      <c r="AG328" s="33"/>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33"/>
      <c r="BK328" s="33"/>
    </row>
    <row r="329" spans="1:63" s="16" customFormat="1" ht="18" customHeight="1" thickBot="1" x14ac:dyDescent="0.3">
      <c r="A329" s="119"/>
      <c r="B329" s="74"/>
      <c r="C329" s="137" t="s">
        <v>68</v>
      </c>
      <c r="D329" s="138" t="s">
        <v>61</v>
      </c>
      <c r="E329" s="399"/>
      <c r="F329" s="399"/>
      <c r="G329" s="399"/>
      <c r="H329" s="399"/>
      <c r="I329" s="399"/>
      <c r="J329" s="399"/>
      <c r="K329" s="399"/>
      <c r="L329" s="399"/>
      <c r="M329" s="593"/>
      <c r="N329" s="119"/>
      <c r="O329" s="131"/>
      <c r="P329" s="131"/>
      <c r="Q329" s="131"/>
      <c r="R329" s="296"/>
      <c r="S329" s="296"/>
      <c r="T329" s="132"/>
      <c r="U329" s="436"/>
      <c r="V329" s="132"/>
      <c r="W329" s="280"/>
      <c r="X329" s="276"/>
      <c r="Y329" s="214"/>
      <c r="Z329" s="269">
        <f t="shared" si="93"/>
        <v>0</v>
      </c>
      <c r="AA329" s="269">
        <f t="shared" si="94"/>
        <v>0</v>
      </c>
      <c r="AB329" s="269">
        <f t="shared" si="95"/>
        <v>0</v>
      </c>
      <c r="AC329" s="269">
        <f t="shared" si="96"/>
        <v>0</v>
      </c>
      <c r="AD329" s="279"/>
      <c r="AE329" s="132"/>
      <c r="AF329" s="49"/>
      <c r="AG329" s="33"/>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33"/>
      <c r="BK329" s="33"/>
    </row>
    <row r="330" spans="1:63" s="16" customFormat="1" ht="18" customHeight="1" x14ac:dyDescent="0.25">
      <c r="A330" s="119"/>
      <c r="B330" s="74"/>
      <c r="C330" s="133" t="s">
        <v>69</v>
      </c>
      <c r="D330" s="134" t="s">
        <v>3</v>
      </c>
      <c r="E330" s="397"/>
      <c r="F330" s="397"/>
      <c r="G330" s="397"/>
      <c r="H330" s="397"/>
      <c r="I330" s="397"/>
      <c r="J330" s="397"/>
      <c r="K330" s="397"/>
      <c r="L330" s="397"/>
      <c r="M330" s="591" t="str">
        <f t="shared" ref="M330" si="97">IF(AND(COUNTA(E330:L332)&gt;0,COUNTA(E330:L332)=COUNTIF(E330:L332,"NR")),"NR",IF(COUNTA(E330:L332)&gt;0,SUM(E330:L332),"-"))</f>
        <v>-</v>
      </c>
      <c r="N330" s="119"/>
      <c r="O330" s="131"/>
      <c r="P330" s="131"/>
      <c r="Q330" s="131"/>
      <c r="R330" s="296"/>
      <c r="S330" s="296"/>
      <c r="T330" s="132"/>
      <c r="U330" s="436"/>
      <c r="V330" s="132"/>
      <c r="W330" s="280"/>
      <c r="X330" s="276"/>
      <c r="Y330" s="214"/>
      <c r="Z330" s="269">
        <f t="shared" si="93"/>
        <v>0</v>
      </c>
      <c r="AA330" s="269">
        <f t="shared" si="94"/>
        <v>0</v>
      </c>
      <c r="AB330" s="269">
        <f t="shared" si="95"/>
        <v>0</v>
      </c>
      <c r="AC330" s="269">
        <f t="shared" si="96"/>
        <v>0</v>
      </c>
      <c r="AD330" s="279"/>
      <c r="AE330" s="132"/>
      <c r="AF330" s="49"/>
      <c r="AG330" s="33"/>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33"/>
      <c r="BK330" s="33"/>
    </row>
    <row r="331" spans="1:63" s="16" customFormat="1" ht="18" customHeight="1" x14ac:dyDescent="0.25">
      <c r="A331" s="119"/>
      <c r="B331" s="74"/>
      <c r="C331" s="135" t="s">
        <v>69</v>
      </c>
      <c r="D331" s="388" t="s">
        <v>4</v>
      </c>
      <c r="E331" s="398"/>
      <c r="F331" s="398"/>
      <c r="G331" s="398"/>
      <c r="H331" s="398"/>
      <c r="I331" s="398"/>
      <c r="J331" s="398"/>
      <c r="K331" s="398"/>
      <c r="L331" s="398"/>
      <c r="M331" s="592"/>
      <c r="N331" s="119"/>
      <c r="O331" s="131"/>
      <c r="P331" s="131"/>
      <c r="Q331" s="131"/>
      <c r="R331" s="296"/>
      <c r="S331" s="296"/>
      <c r="T331" s="132"/>
      <c r="U331" s="436"/>
      <c r="V331" s="132"/>
      <c r="W331" s="280"/>
      <c r="X331" s="276"/>
      <c r="Y331" s="214"/>
      <c r="Z331" s="269">
        <f t="shared" si="93"/>
        <v>0</v>
      </c>
      <c r="AA331" s="269">
        <f t="shared" si="94"/>
        <v>0</v>
      </c>
      <c r="AB331" s="269">
        <f t="shared" si="95"/>
        <v>0</v>
      </c>
      <c r="AC331" s="269">
        <f t="shared" si="96"/>
        <v>0</v>
      </c>
      <c r="AD331" s="279"/>
      <c r="AE331" s="132"/>
      <c r="AF331" s="49"/>
      <c r="AG331" s="33"/>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33"/>
      <c r="BK331" s="33"/>
    </row>
    <row r="332" spans="1:63" s="16" customFormat="1" ht="18" customHeight="1" thickBot="1" x14ac:dyDescent="0.3">
      <c r="A332" s="119"/>
      <c r="B332" s="74"/>
      <c r="C332" s="137" t="s">
        <v>69</v>
      </c>
      <c r="D332" s="138" t="s">
        <v>61</v>
      </c>
      <c r="E332" s="399"/>
      <c r="F332" s="399"/>
      <c r="G332" s="399"/>
      <c r="H332" s="399"/>
      <c r="I332" s="399"/>
      <c r="J332" s="399"/>
      <c r="K332" s="399"/>
      <c r="L332" s="399"/>
      <c r="M332" s="593"/>
      <c r="N332" s="119"/>
      <c r="O332" s="131"/>
      <c r="P332" s="131"/>
      <c r="Q332" s="131"/>
      <c r="R332" s="296"/>
      <c r="S332" s="296"/>
      <c r="T332" s="132"/>
      <c r="U332" s="436"/>
      <c r="V332" s="132"/>
      <c r="W332" s="280"/>
      <c r="X332" s="276"/>
      <c r="Y332" s="214"/>
      <c r="Z332" s="269">
        <f t="shared" si="93"/>
        <v>0</v>
      </c>
      <c r="AA332" s="269">
        <f t="shared" si="94"/>
        <v>0</v>
      </c>
      <c r="AB332" s="269">
        <f t="shared" si="95"/>
        <v>0</v>
      </c>
      <c r="AC332" s="269">
        <f t="shared" si="96"/>
        <v>0</v>
      </c>
      <c r="AD332" s="279"/>
      <c r="AE332" s="132"/>
      <c r="AF332" s="49"/>
      <c r="AG332" s="33"/>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33"/>
      <c r="BK332" s="33"/>
    </row>
    <row r="333" spans="1:63" s="16" customFormat="1" ht="18" customHeight="1" x14ac:dyDescent="0.25">
      <c r="A333" s="119"/>
      <c r="B333" s="74"/>
      <c r="C333" s="133" t="s">
        <v>70</v>
      </c>
      <c r="D333" s="134" t="s">
        <v>3</v>
      </c>
      <c r="E333" s="397"/>
      <c r="F333" s="397"/>
      <c r="G333" s="397"/>
      <c r="H333" s="397"/>
      <c r="I333" s="397"/>
      <c r="J333" s="397"/>
      <c r="K333" s="397"/>
      <c r="L333" s="397"/>
      <c r="M333" s="591" t="str">
        <f t="shared" ref="M333" si="98">IF(AND(COUNTA(E333:L335)&gt;0,COUNTA(E333:L335)=COUNTIF(E333:L335,"NR")),"NR",IF(COUNTA(E333:L335)&gt;0,SUM(E333:L335),"-"))</f>
        <v>-</v>
      </c>
      <c r="N333" s="119"/>
      <c r="O333" s="131"/>
      <c r="P333" s="131"/>
      <c r="Q333" s="131"/>
      <c r="R333" s="296"/>
      <c r="S333" s="296"/>
      <c r="T333" s="132"/>
      <c r="U333" s="436"/>
      <c r="V333" s="132"/>
      <c r="W333" s="280"/>
      <c r="X333" s="276"/>
      <c r="Y333" s="214"/>
      <c r="Z333" s="269">
        <f t="shared" si="93"/>
        <v>0</v>
      </c>
      <c r="AA333" s="269">
        <f t="shared" si="94"/>
        <v>0</v>
      </c>
      <c r="AB333" s="269">
        <f t="shared" si="95"/>
        <v>0</v>
      </c>
      <c r="AC333" s="269">
        <f t="shared" si="96"/>
        <v>0</v>
      </c>
      <c r="AD333" s="279"/>
      <c r="AE333" s="132"/>
      <c r="AF333" s="49"/>
      <c r="AG333" s="33"/>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33"/>
      <c r="BK333" s="33"/>
    </row>
    <row r="334" spans="1:63" s="16" customFormat="1" ht="18" customHeight="1" x14ac:dyDescent="0.25">
      <c r="A334" s="119"/>
      <c r="B334" s="74"/>
      <c r="C334" s="135" t="s">
        <v>70</v>
      </c>
      <c r="D334" s="388" t="s">
        <v>4</v>
      </c>
      <c r="E334" s="398"/>
      <c r="F334" s="398"/>
      <c r="G334" s="398"/>
      <c r="H334" s="398"/>
      <c r="I334" s="398"/>
      <c r="J334" s="398"/>
      <c r="K334" s="398"/>
      <c r="L334" s="398"/>
      <c r="M334" s="592"/>
      <c r="N334" s="119"/>
      <c r="O334" s="131"/>
      <c r="P334" s="131"/>
      <c r="Q334" s="131"/>
      <c r="R334" s="296"/>
      <c r="S334" s="296"/>
      <c r="T334" s="132"/>
      <c r="U334" s="436"/>
      <c r="V334" s="132"/>
      <c r="W334" s="280"/>
      <c r="X334" s="276"/>
      <c r="Y334" s="214"/>
      <c r="Z334" s="269">
        <f t="shared" si="93"/>
        <v>0</v>
      </c>
      <c r="AA334" s="269">
        <f t="shared" si="94"/>
        <v>0</v>
      </c>
      <c r="AB334" s="269">
        <f t="shared" si="95"/>
        <v>0</v>
      </c>
      <c r="AC334" s="269">
        <f t="shared" si="96"/>
        <v>0</v>
      </c>
      <c r="AD334" s="279"/>
      <c r="AE334" s="132"/>
      <c r="AF334" s="49"/>
      <c r="AG334" s="33"/>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33"/>
      <c r="BK334" s="33"/>
    </row>
    <row r="335" spans="1:63" s="16" customFormat="1" ht="18" customHeight="1" thickBot="1" x14ac:dyDescent="0.3">
      <c r="A335" s="119"/>
      <c r="B335" s="74"/>
      <c r="C335" s="137" t="s">
        <v>70</v>
      </c>
      <c r="D335" s="138" t="s">
        <v>61</v>
      </c>
      <c r="E335" s="399"/>
      <c r="F335" s="399"/>
      <c r="G335" s="399"/>
      <c r="H335" s="399"/>
      <c r="I335" s="399"/>
      <c r="J335" s="399"/>
      <c r="K335" s="399"/>
      <c r="L335" s="399"/>
      <c r="M335" s="593"/>
      <c r="N335" s="119"/>
      <c r="O335" s="131"/>
      <c r="P335" s="131"/>
      <c r="Q335" s="131"/>
      <c r="R335" s="296"/>
      <c r="S335" s="296"/>
      <c r="T335" s="132"/>
      <c r="U335" s="436"/>
      <c r="V335" s="132"/>
      <c r="W335" s="280"/>
      <c r="X335" s="276"/>
      <c r="Y335" s="214"/>
      <c r="Z335" s="269">
        <f t="shared" si="93"/>
        <v>0</v>
      </c>
      <c r="AA335" s="269">
        <f t="shared" si="94"/>
        <v>0</v>
      </c>
      <c r="AB335" s="269">
        <f t="shared" si="95"/>
        <v>0</v>
      </c>
      <c r="AC335" s="269">
        <f t="shared" si="96"/>
        <v>0</v>
      </c>
      <c r="AD335" s="279"/>
      <c r="AE335" s="132"/>
      <c r="AF335" s="49"/>
      <c r="AG335" s="33"/>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33"/>
      <c r="BK335" s="33"/>
    </row>
    <row r="336" spans="1:63" s="16" customFormat="1" ht="18" customHeight="1" x14ac:dyDescent="0.25">
      <c r="A336" s="119"/>
      <c r="B336" s="74"/>
      <c r="C336" s="133" t="s">
        <v>71</v>
      </c>
      <c r="D336" s="134" t="s">
        <v>3</v>
      </c>
      <c r="E336" s="397"/>
      <c r="F336" s="397"/>
      <c r="G336" s="397"/>
      <c r="H336" s="397"/>
      <c r="I336" s="397"/>
      <c r="J336" s="397"/>
      <c r="K336" s="397"/>
      <c r="L336" s="397"/>
      <c r="M336" s="591" t="str">
        <f t="shared" ref="M336" si="99">IF(AND(COUNTA(E336:L338)&gt;0,COUNTA(E336:L338)=COUNTIF(E336:L338,"NR")),"NR",IF(COUNTA(E336:L338)&gt;0,SUM(E336:L338),"-"))</f>
        <v>-</v>
      </c>
      <c r="N336" s="119"/>
      <c r="O336" s="131"/>
      <c r="P336" s="131"/>
      <c r="Q336" s="131"/>
      <c r="R336" s="296"/>
      <c r="S336" s="296"/>
      <c r="T336" s="132"/>
      <c r="U336" s="436"/>
      <c r="V336" s="132"/>
      <c r="W336" s="280"/>
      <c r="X336" s="276"/>
      <c r="Y336" s="214"/>
      <c r="Z336" s="269">
        <f t="shared" si="93"/>
        <v>0</v>
      </c>
      <c r="AA336" s="269">
        <f t="shared" si="94"/>
        <v>0</v>
      </c>
      <c r="AB336" s="269">
        <f t="shared" si="95"/>
        <v>0</v>
      </c>
      <c r="AC336" s="269">
        <f t="shared" si="96"/>
        <v>0</v>
      </c>
      <c r="AD336" s="279"/>
      <c r="AE336" s="132"/>
      <c r="AF336" s="49"/>
      <c r="AG336" s="33"/>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33"/>
      <c r="BK336" s="33"/>
    </row>
    <row r="337" spans="1:63" s="16" customFormat="1" ht="18" customHeight="1" x14ac:dyDescent="0.25">
      <c r="A337" s="119"/>
      <c r="B337" s="74"/>
      <c r="C337" s="135" t="s">
        <v>71</v>
      </c>
      <c r="D337" s="388" t="s">
        <v>4</v>
      </c>
      <c r="E337" s="398"/>
      <c r="F337" s="398"/>
      <c r="G337" s="398"/>
      <c r="H337" s="398"/>
      <c r="I337" s="398"/>
      <c r="J337" s="398"/>
      <c r="K337" s="398"/>
      <c r="L337" s="398"/>
      <c r="M337" s="592"/>
      <c r="N337" s="119"/>
      <c r="O337" s="131"/>
      <c r="P337" s="131"/>
      <c r="Q337" s="131"/>
      <c r="R337" s="296"/>
      <c r="S337" s="296"/>
      <c r="T337" s="132"/>
      <c r="U337" s="436"/>
      <c r="V337" s="132"/>
      <c r="W337" s="280"/>
      <c r="X337" s="276"/>
      <c r="Y337" s="214"/>
      <c r="Z337" s="269">
        <f t="shared" si="93"/>
        <v>0</v>
      </c>
      <c r="AA337" s="269">
        <f t="shared" si="94"/>
        <v>0</v>
      </c>
      <c r="AB337" s="269">
        <f t="shared" si="95"/>
        <v>0</v>
      </c>
      <c r="AC337" s="269">
        <f t="shared" si="96"/>
        <v>0</v>
      </c>
      <c r="AD337" s="279"/>
      <c r="AE337" s="132"/>
      <c r="AF337" s="49"/>
      <c r="AG337" s="33"/>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33"/>
      <c r="BK337" s="33"/>
    </row>
    <row r="338" spans="1:63" s="16" customFormat="1" ht="18" customHeight="1" thickBot="1" x14ac:dyDescent="0.3">
      <c r="A338" s="119"/>
      <c r="B338" s="74"/>
      <c r="C338" s="137" t="s">
        <v>71</v>
      </c>
      <c r="D338" s="138" t="s">
        <v>61</v>
      </c>
      <c r="E338" s="399"/>
      <c r="F338" s="399"/>
      <c r="G338" s="399"/>
      <c r="H338" s="399"/>
      <c r="I338" s="399"/>
      <c r="J338" s="399"/>
      <c r="K338" s="399"/>
      <c r="L338" s="399"/>
      <c r="M338" s="593"/>
      <c r="N338" s="119"/>
      <c r="O338" s="131"/>
      <c r="P338" s="131"/>
      <c r="Q338" s="131"/>
      <c r="R338" s="296"/>
      <c r="S338" s="296"/>
      <c r="T338" s="132"/>
      <c r="U338" s="436"/>
      <c r="V338" s="132"/>
      <c r="W338" s="280"/>
      <c r="X338" s="276"/>
      <c r="Y338" s="214"/>
      <c r="Z338" s="269">
        <f t="shared" si="93"/>
        <v>0</v>
      </c>
      <c r="AA338" s="269">
        <f t="shared" si="94"/>
        <v>0</v>
      </c>
      <c r="AB338" s="269">
        <f t="shared" si="95"/>
        <v>0</v>
      </c>
      <c r="AC338" s="269">
        <f t="shared" si="96"/>
        <v>0</v>
      </c>
      <c r="AD338" s="279"/>
      <c r="AE338" s="132"/>
      <c r="AF338" s="49"/>
      <c r="AG338" s="33"/>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33"/>
      <c r="BK338" s="33"/>
    </row>
    <row r="339" spans="1:63" s="16" customFormat="1" ht="18" customHeight="1" x14ac:dyDescent="0.25">
      <c r="A339" s="119"/>
      <c r="B339" s="74"/>
      <c r="C339" s="133" t="s">
        <v>72</v>
      </c>
      <c r="D339" s="134" t="s">
        <v>3</v>
      </c>
      <c r="E339" s="397"/>
      <c r="F339" s="397"/>
      <c r="G339" s="397"/>
      <c r="H339" s="397"/>
      <c r="I339" s="397"/>
      <c r="J339" s="397"/>
      <c r="K339" s="397"/>
      <c r="L339" s="397"/>
      <c r="M339" s="591" t="str">
        <f t="shared" ref="M339" si="100">IF(AND(COUNTA(E339:L341)&gt;0,COUNTA(E339:L341)=COUNTIF(E339:L341,"NR")),"NR",IF(COUNTA(E339:L341)&gt;0,SUM(E339:L341),"-"))</f>
        <v>-</v>
      </c>
      <c r="N339" s="119"/>
      <c r="O339" s="131"/>
      <c r="P339" s="131"/>
      <c r="Q339" s="131"/>
      <c r="R339" s="296"/>
      <c r="S339" s="296"/>
      <c r="T339" s="132"/>
      <c r="U339" s="436"/>
      <c r="V339" s="132"/>
      <c r="W339" s="280"/>
      <c r="X339" s="276"/>
      <c r="Y339" s="214"/>
      <c r="Z339" s="269">
        <f t="shared" si="93"/>
        <v>0</v>
      </c>
      <c r="AA339" s="269">
        <f t="shared" si="94"/>
        <v>0</v>
      </c>
      <c r="AB339" s="269">
        <f t="shared" si="95"/>
        <v>0</v>
      </c>
      <c r="AC339" s="269">
        <f t="shared" si="96"/>
        <v>0</v>
      </c>
      <c r="AD339" s="279"/>
      <c r="AE339" s="132"/>
      <c r="AF339" s="49"/>
      <c r="AG339" s="33"/>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33"/>
      <c r="BK339" s="33"/>
    </row>
    <row r="340" spans="1:63" s="16" customFormat="1" ht="18" customHeight="1" x14ac:dyDescent="0.25">
      <c r="A340" s="119"/>
      <c r="B340" s="74"/>
      <c r="C340" s="135" t="s">
        <v>72</v>
      </c>
      <c r="D340" s="388" t="s">
        <v>4</v>
      </c>
      <c r="E340" s="398"/>
      <c r="F340" s="398"/>
      <c r="G340" s="398"/>
      <c r="H340" s="398"/>
      <c r="I340" s="398"/>
      <c r="J340" s="398"/>
      <c r="K340" s="398"/>
      <c r="L340" s="398"/>
      <c r="M340" s="592"/>
      <c r="N340" s="119"/>
      <c r="O340" s="131"/>
      <c r="P340" s="131"/>
      <c r="Q340" s="131"/>
      <c r="R340" s="296"/>
      <c r="S340" s="296"/>
      <c r="T340" s="132"/>
      <c r="U340" s="436"/>
      <c r="V340" s="132"/>
      <c r="W340" s="280"/>
      <c r="X340" s="276"/>
      <c r="Y340" s="214"/>
      <c r="Z340" s="269">
        <f t="shared" si="93"/>
        <v>0</v>
      </c>
      <c r="AA340" s="269">
        <f t="shared" si="94"/>
        <v>0</v>
      </c>
      <c r="AB340" s="269">
        <f t="shared" si="95"/>
        <v>0</v>
      </c>
      <c r="AC340" s="269">
        <f t="shared" si="96"/>
        <v>0</v>
      </c>
      <c r="AD340" s="279"/>
      <c r="AE340" s="132"/>
      <c r="AF340" s="49"/>
      <c r="AG340" s="33"/>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33"/>
      <c r="BK340" s="33"/>
    </row>
    <row r="341" spans="1:63" s="16" customFormat="1" ht="18" customHeight="1" thickBot="1" x14ac:dyDescent="0.3">
      <c r="A341" s="119"/>
      <c r="B341" s="74"/>
      <c r="C341" s="137" t="s">
        <v>72</v>
      </c>
      <c r="D341" s="138" t="s">
        <v>61</v>
      </c>
      <c r="E341" s="399"/>
      <c r="F341" s="399"/>
      <c r="G341" s="399"/>
      <c r="H341" s="399"/>
      <c r="I341" s="399"/>
      <c r="J341" s="399"/>
      <c r="K341" s="399"/>
      <c r="L341" s="399"/>
      <c r="M341" s="593"/>
      <c r="N341" s="119"/>
      <c r="O341" s="131"/>
      <c r="P341" s="131"/>
      <c r="Q341" s="131"/>
      <c r="R341" s="296"/>
      <c r="S341" s="296"/>
      <c r="T341" s="132"/>
      <c r="U341" s="436"/>
      <c r="V341" s="132"/>
      <c r="W341" s="280"/>
      <c r="X341" s="276"/>
      <c r="Y341" s="214"/>
      <c r="Z341" s="269">
        <f t="shared" si="93"/>
        <v>0</v>
      </c>
      <c r="AA341" s="269">
        <f t="shared" si="94"/>
        <v>0</v>
      </c>
      <c r="AB341" s="269">
        <f t="shared" si="95"/>
        <v>0</v>
      </c>
      <c r="AC341" s="269">
        <f t="shared" si="96"/>
        <v>0</v>
      </c>
      <c r="AD341" s="279"/>
      <c r="AE341" s="132"/>
      <c r="AF341" s="49"/>
      <c r="AG341" s="33"/>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33"/>
      <c r="BK341" s="33"/>
    </row>
    <row r="342" spans="1:63" s="16" customFormat="1" ht="18" customHeight="1" x14ac:dyDescent="0.25">
      <c r="A342" s="119"/>
      <c r="B342" s="74"/>
      <c r="C342" s="133" t="s">
        <v>73</v>
      </c>
      <c r="D342" s="134" t="s">
        <v>3</v>
      </c>
      <c r="E342" s="397"/>
      <c r="F342" s="397"/>
      <c r="G342" s="397"/>
      <c r="H342" s="397"/>
      <c r="I342" s="397"/>
      <c r="J342" s="397"/>
      <c r="K342" s="397"/>
      <c r="L342" s="397"/>
      <c r="M342" s="591" t="str">
        <f t="shared" ref="M342" si="101">IF(AND(COUNTA(E342:L344)&gt;0,COUNTA(E342:L344)=COUNTIF(E342:L344,"NR")),"NR",IF(COUNTA(E342:L344)&gt;0,SUM(E342:L344),"-"))</f>
        <v>-</v>
      </c>
      <c r="N342" s="119"/>
      <c r="O342" s="131"/>
      <c r="P342" s="131"/>
      <c r="Q342" s="131"/>
      <c r="R342" s="296"/>
      <c r="S342" s="296"/>
      <c r="T342" s="132"/>
      <c r="U342" s="436"/>
      <c r="V342" s="132"/>
      <c r="W342" s="280"/>
      <c r="X342" s="276"/>
      <c r="Y342" s="214"/>
      <c r="Z342" s="269">
        <f t="shared" si="93"/>
        <v>0</v>
      </c>
      <c r="AA342" s="269">
        <f t="shared" si="94"/>
        <v>0</v>
      </c>
      <c r="AB342" s="269">
        <f t="shared" si="95"/>
        <v>0</v>
      </c>
      <c r="AC342" s="269">
        <f t="shared" si="96"/>
        <v>0</v>
      </c>
      <c r="AD342" s="279"/>
      <c r="AE342" s="132"/>
      <c r="AF342" s="49"/>
      <c r="AG342" s="33"/>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33"/>
      <c r="BK342" s="33"/>
    </row>
    <row r="343" spans="1:63" s="16" customFormat="1" ht="18" customHeight="1" x14ac:dyDescent="0.25">
      <c r="A343" s="119"/>
      <c r="B343" s="74"/>
      <c r="C343" s="135" t="s">
        <v>73</v>
      </c>
      <c r="D343" s="388" t="s">
        <v>4</v>
      </c>
      <c r="E343" s="398"/>
      <c r="F343" s="398"/>
      <c r="G343" s="398"/>
      <c r="H343" s="398"/>
      <c r="I343" s="398"/>
      <c r="J343" s="398"/>
      <c r="K343" s="398"/>
      <c r="L343" s="398"/>
      <c r="M343" s="592"/>
      <c r="N343" s="119"/>
      <c r="O343" s="131"/>
      <c r="P343" s="131"/>
      <c r="Q343" s="131"/>
      <c r="R343" s="296"/>
      <c r="S343" s="296"/>
      <c r="T343" s="132"/>
      <c r="U343" s="436"/>
      <c r="V343" s="132"/>
      <c r="W343" s="280"/>
      <c r="X343" s="276"/>
      <c r="Y343" s="214"/>
      <c r="Z343" s="269">
        <f t="shared" si="93"/>
        <v>0</v>
      </c>
      <c r="AA343" s="269">
        <f t="shared" si="94"/>
        <v>0</v>
      </c>
      <c r="AB343" s="269">
        <f t="shared" si="95"/>
        <v>0</v>
      </c>
      <c r="AC343" s="269">
        <f t="shared" si="96"/>
        <v>0</v>
      </c>
      <c r="AD343" s="279"/>
      <c r="AE343" s="132"/>
      <c r="AF343" s="49"/>
      <c r="AG343" s="33"/>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33"/>
      <c r="BK343" s="33"/>
    </row>
    <row r="344" spans="1:63" s="16" customFormat="1" ht="18" customHeight="1" thickBot="1" x14ac:dyDescent="0.3">
      <c r="A344" s="119"/>
      <c r="B344" s="74"/>
      <c r="C344" s="137" t="s">
        <v>73</v>
      </c>
      <c r="D344" s="138" t="s">
        <v>61</v>
      </c>
      <c r="E344" s="399"/>
      <c r="F344" s="399"/>
      <c r="G344" s="399"/>
      <c r="H344" s="399"/>
      <c r="I344" s="399"/>
      <c r="J344" s="399"/>
      <c r="K344" s="399"/>
      <c r="L344" s="399"/>
      <c r="M344" s="593"/>
      <c r="N344" s="119"/>
      <c r="O344" s="131"/>
      <c r="P344" s="131"/>
      <c r="Q344" s="131"/>
      <c r="R344" s="296"/>
      <c r="S344" s="296"/>
      <c r="T344" s="132"/>
      <c r="U344" s="436"/>
      <c r="V344" s="132"/>
      <c r="W344" s="280"/>
      <c r="X344" s="276"/>
      <c r="Y344" s="214"/>
      <c r="Z344" s="269">
        <f t="shared" si="93"/>
        <v>0</v>
      </c>
      <c r="AA344" s="269">
        <f t="shared" si="94"/>
        <v>0</v>
      </c>
      <c r="AB344" s="269">
        <f t="shared" si="95"/>
        <v>0</v>
      </c>
      <c r="AC344" s="269">
        <f t="shared" si="96"/>
        <v>0</v>
      </c>
      <c r="AD344" s="279"/>
      <c r="AE344" s="132"/>
      <c r="AF344" s="49"/>
      <c r="AG344" s="33"/>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33"/>
      <c r="BK344" s="33"/>
    </row>
    <row r="345" spans="1:63" s="16" customFormat="1" ht="18" customHeight="1" x14ac:dyDescent="0.25">
      <c r="A345" s="119"/>
      <c r="B345" s="74"/>
      <c r="C345" s="133" t="s">
        <v>74</v>
      </c>
      <c r="D345" s="134" t="s">
        <v>3</v>
      </c>
      <c r="E345" s="397"/>
      <c r="F345" s="397"/>
      <c r="G345" s="397"/>
      <c r="H345" s="397"/>
      <c r="I345" s="397"/>
      <c r="J345" s="397"/>
      <c r="K345" s="397"/>
      <c r="L345" s="397"/>
      <c r="M345" s="591" t="str">
        <f t="shared" ref="M345" si="102">IF(AND(COUNTA(E345:L347)&gt;0,COUNTA(E345:L347)=COUNTIF(E345:L347,"NR")),"NR",IF(COUNTA(E345:L347)&gt;0,SUM(E345:L347),"-"))</f>
        <v>-</v>
      </c>
      <c r="N345" s="119"/>
      <c r="O345" s="131"/>
      <c r="P345" s="131"/>
      <c r="Q345" s="131"/>
      <c r="R345" s="296"/>
      <c r="S345" s="296"/>
      <c r="T345" s="132"/>
      <c r="U345" s="436"/>
      <c r="V345" s="132"/>
      <c r="W345" s="280"/>
      <c r="X345" s="276"/>
      <c r="Y345" s="214"/>
      <c r="Z345" s="269">
        <f t="shared" si="93"/>
        <v>0</v>
      </c>
      <c r="AA345" s="269">
        <f t="shared" si="94"/>
        <v>0</v>
      </c>
      <c r="AB345" s="269">
        <f t="shared" si="95"/>
        <v>0</v>
      </c>
      <c r="AC345" s="269">
        <f t="shared" si="96"/>
        <v>0</v>
      </c>
      <c r="AD345" s="279"/>
      <c r="AE345" s="132"/>
      <c r="AF345" s="49"/>
      <c r="AG345" s="33"/>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33"/>
      <c r="BK345" s="33"/>
    </row>
    <row r="346" spans="1:63" s="16" customFormat="1" ht="18" customHeight="1" x14ac:dyDescent="0.25">
      <c r="A346" s="119"/>
      <c r="B346" s="74"/>
      <c r="C346" s="135" t="s">
        <v>74</v>
      </c>
      <c r="D346" s="388" t="s">
        <v>4</v>
      </c>
      <c r="E346" s="398"/>
      <c r="F346" s="398"/>
      <c r="G346" s="398"/>
      <c r="H346" s="398"/>
      <c r="I346" s="398"/>
      <c r="J346" s="398"/>
      <c r="K346" s="398"/>
      <c r="L346" s="398"/>
      <c r="M346" s="592"/>
      <c r="N346" s="119"/>
      <c r="O346" s="131"/>
      <c r="P346" s="131"/>
      <c r="Q346" s="131"/>
      <c r="R346" s="296"/>
      <c r="S346" s="296"/>
      <c r="T346" s="132"/>
      <c r="U346" s="436"/>
      <c r="V346" s="132"/>
      <c r="W346" s="280"/>
      <c r="X346" s="276"/>
      <c r="Y346" s="214"/>
      <c r="Z346" s="269">
        <f t="shared" si="93"/>
        <v>0</v>
      </c>
      <c r="AA346" s="269">
        <f t="shared" si="94"/>
        <v>0</v>
      </c>
      <c r="AB346" s="269">
        <f t="shared" si="95"/>
        <v>0</v>
      </c>
      <c r="AC346" s="269">
        <f t="shared" si="96"/>
        <v>0</v>
      </c>
      <c r="AD346" s="279"/>
      <c r="AE346" s="132"/>
      <c r="AF346" s="49"/>
      <c r="AG346" s="33"/>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33"/>
      <c r="BK346" s="33"/>
    </row>
    <row r="347" spans="1:63" s="16" customFormat="1" ht="18" customHeight="1" thickBot="1" x14ac:dyDescent="0.3">
      <c r="A347" s="119"/>
      <c r="B347" s="74"/>
      <c r="C347" s="137" t="s">
        <v>74</v>
      </c>
      <c r="D347" s="138" t="s">
        <v>61</v>
      </c>
      <c r="E347" s="399"/>
      <c r="F347" s="399"/>
      <c r="G347" s="399"/>
      <c r="H347" s="399"/>
      <c r="I347" s="399"/>
      <c r="J347" s="399"/>
      <c r="K347" s="399"/>
      <c r="L347" s="399"/>
      <c r="M347" s="593"/>
      <c r="N347" s="119"/>
      <c r="O347" s="131"/>
      <c r="P347" s="131"/>
      <c r="Q347" s="131"/>
      <c r="R347" s="296"/>
      <c r="S347" s="296"/>
      <c r="T347" s="132"/>
      <c r="U347" s="436"/>
      <c r="V347" s="132"/>
      <c r="W347" s="280"/>
      <c r="X347" s="276"/>
      <c r="Y347" s="214"/>
      <c r="Z347" s="269">
        <f t="shared" si="93"/>
        <v>0</v>
      </c>
      <c r="AA347" s="269">
        <f t="shared" si="94"/>
        <v>0</v>
      </c>
      <c r="AB347" s="269">
        <f t="shared" si="95"/>
        <v>0</v>
      </c>
      <c r="AC347" s="269">
        <f t="shared" si="96"/>
        <v>0</v>
      </c>
      <c r="AD347" s="279"/>
      <c r="AE347" s="132"/>
      <c r="AF347" s="49"/>
      <c r="AG347" s="33"/>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33"/>
      <c r="BK347" s="33"/>
    </row>
    <row r="348" spans="1:63" s="16" customFormat="1" ht="18" customHeight="1" x14ac:dyDescent="0.25">
      <c r="A348" s="119"/>
      <c r="B348" s="74"/>
      <c r="C348" s="133" t="s">
        <v>75</v>
      </c>
      <c r="D348" s="134" t="s">
        <v>3</v>
      </c>
      <c r="E348" s="397"/>
      <c r="F348" s="397"/>
      <c r="G348" s="397"/>
      <c r="H348" s="397"/>
      <c r="I348" s="397"/>
      <c r="J348" s="397"/>
      <c r="K348" s="397"/>
      <c r="L348" s="397"/>
      <c r="M348" s="591" t="str">
        <f t="shared" ref="M348" si="103">IF(AND(COUNTA(E348:L350)&gt;0,COUNTA(E348:L350)=COUNTIF(E348:L350,"NR")),"NR",IF(COUNTA(E348:L350)&gt;0,SUM(E348:L350),"-"))</f>
        <v>-</v>
      </c>
      <c r="N348" s="119"/>
      <c r="O348" s="131"/>
      <c r="P348" s="131"/>
      <c r="Q348" s="131"/>
      <c r="R348" s="296"/>
      <c r="S348" s="296"/>
      <c r="T348" s="132"/>
      <c r="U348" s="436"/>
      <c r="V348" s="132"/>
      <c r="W348" s="280"/>
      <c r="X348" s="276"/>
      <c r="Y348" s="214"/>
      <c r="Z348" s="269">
        <f t="shared" si="93"/>
        <v>0</v>
      </c>
      <c r="AA348" s="269">
        <f t="shared" si="94"/>
        <v>0</v>
      </c>
      <c r="AB348" s="269">
        <f t="shared" si="95"/>
        <v>0</v>
      </c>
      <c r="AC348" s="269">
        <f t="shared" si="96"/>
        <v>0</v>
      </c>
      <c r="AD348" s="279"/>
      <c r="AE348" s="132"/>
      <c r="AF348" s="49"/>
      <c r="AG348" s="33"/>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33"/>
      <c r="BK348" s="33"/>
    </row>
    <row r="349" spans="1:63" s="16" customFormat="1" ht="18" customHeight="1" x14ac:dyDescent="0.25">
      <c r="A349" s="119"/>
      <c r="B349" s="74"/>
      <c r="C349" s="135" t="s">
        <v>75</v>
      </c>
      <c r="D349" s="388" t="s">
        <v>4</v>
      </c>
      <c r="E349" s="398"/>
      <c r="F349" s="398"/>
      <c r="G349" s="398"/>
      <c r="H349" s="398"/>
      <c r="I349" s="398"/>
      <c r="J349" s="398"/>
      <c r="K349" s="398"/>
      <c r="L349" s="398"/>
      <c r="M349" s="592"/>
      <c r="N349" s="119"/>
      <c r="O349" s="131"/>
      <c r="P349" s="131"/>
      <c r="Q349" s="131"/>
      <c r="R349" s="296"/>
      <c r="S349" s="296"/>
      <c r="T349" s="132"/>
      <c r="U349" s="436"/>
      <c r="V349" s="132"/>
      <c r="W349" s="280"/>
      <c r="X349" s="276"/>
      <c r="Y349" s="214"/>
      <c r="Z349" s="269">
        <f t="shared" si="93"/>
        <v>0</v>
      </c>
      <c r="AA349" s="269">
        <f t="shared" si="94"/>
        <v>0</v>
      </c>
      <c r="AB349" s="269">
        <f t="shared" si="95"/>
        <v>0</v>
      </c>
      <c r="AC349" s="269">
        <f t="shared" si="96"/>
        <v>0</v>
      </c>
      <c r="AD349" s="279"/>
      <c r="AE349" s="132"/>
      <c r="AF349" s="49"/>
      <c r="AG349" s="33"/>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33"/>
      <c r="BK349" s="33"/>
    </row>
    <row r="350" spans="1:63" s="16" customFormat="1" ht="18" customHeight="1" thickBot="1" x14ac:dyDescent="0.3">
      <c r="A350" s="119"/>
      <c r="B350" s="74"/>
      <c r="C350" s="137" t="s">
        <v>75</v>
      </c>
      <c r="D350" s="138" t="s">
        <v>61</v>
      </c>
      <c r="E350" s="399"/>
      <c r="F350" s="399"/>
      <c r="G350" s="399"/>
      <c r="H350" s="399"/>
      <c r="I350" s="399"/>
      <c r="J350" s="399"/>
      <c r="K350" s="399"/>
      <c r="L350" s="399"/>
      <c r="M350" s="593"/>
      <c r="N350" s="119"/>
      <c r="O350" s="131"/>
      <c r="P350" s="131"/>
      <c r="Q350" s="131"/>
      <c r="R350" s="296"/>
      <c r="S350" s="296"/>
      <c r="T350" s="132"/>
      <c r="U350" s="436"/>
      <c r="V350" s="132"/>
      <c r="W350" s="280"/>
      <c r="X350" s="276"/>
      <c r="Y350" s="214"/>
      <c r="Z350" s="269">
        <f t="shared" si="93"/>
        <v>0</v>
      </c>
      <c r="AA350" s="269">
        <f t="shared" si="94"/>
        <v>0</v>
      </c>
      <c r="AB350" s="269">
        <f t="shared" si="95"/>
        <v>0</v>
      </c>
      <c r="AC350" s="269">
        <f t="shared" si="96"/>
        <v>0</v>
      </c>
      <c r="AD350" s="279"/>
      <c r="AE350" s="132"/>
      <c r="AF350" s="49"/>
      <c r="AG350" s="33"/>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33"/>
      <c r="BK350" s="33"/>
    </row>
    <row r="351" spans="1:63" s="16" customFormat="1" ht="18" customHeight="1" x14ac:dyDescent="0.25">
      <c r="A351" s="119"/>
      <c r="B351" s="74"/>
      <c r="C351" s="133" t="s">
        <v>76</v>
      </c>
      <c r="D351" s="134" t="s">
        <v>3</v>
      </c>
      <c r="E351" s="397"/>
      <c r="F351" s="397"/>
      <c r="G351" s="397"/>
      <c r="H351" s="397"/>
      <c r="I351" s="397"/>
      <c r="J351" s="397"/>
      <c r="K351" s="397"/>
      <c r="L351" s="397"/>
      <c r="M351" s="591" t="str">
        <f>IF(AND(COUNTA(E351:L353)&gt;0,COUNTA(E351:L353)=COUNTIF(E351:L353,"NR")),"NR",IF(COUNTA(E351:L353)&gt;0,SUM(E351:L353),"-"))</f>
        <v>-</v>
      </c>
      <c r="N351" s="119"/>
      <c r="O351" s="131"/>
      <c r="P351" s="131"/>
      <c r="Q351" s="131"/>
      <c r="R351" s="296"/>
      <c r="S351" s="296"/>
      <c r="T351" s="132"/>
      <c r="U351" s="436"/>
      <c r="V351" s="132"/>
      <c r="W351" s="280"/>
      <c r="X351" s="276"/>
      <c r="Y351" s="214"/>
      <c r="Z351" s="269">
        <f t="shared" si="93"/>
        <v>0</v>
      </c>
      <c r="AA351" s="269">
        <f t="shared" si="94"/>
        <v>0</v>
      </c>
      <c r="AB351" s="269">
        <f t="shared" si="95"/>
        <v>0</v>
      </c>
      <c r="AC351" s="269">
        <f t="shared" si="96"/>
        <v>0</v>
      </c>
      <c r="AD351" s="279"/>
      <c r="AE351" s="132"/>
      <c r="AF351" s="49"/>
      <c r="AG351" s="33"/>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33"/>
      <c r="BK351" s="33"/>
    </row>
    <row r="352" spans="1:63" s="16" customFormat="1" ht="18" customHeight="1" x14ac:dyDescent="0.25">
      <c r="A352" s="119"/>
      <c r="B352" s="74"/>
      <c r="C352" s="135" t="s">
        <v>76</v>
      </c>
      <c r="D352" s="388" t="s">
        <v>4</v>
      </c>
      <c r="E352" s="398"/>
      <c r="F352" s="398"/>
      <c r="G352" s="398"/>
      <c r="H352" s="398"/>
      <c r="I352" s="398"/>
      <c r="J352" s="398"/>
      <c r="K352" s="398"/>
      <c r="L352" s="398"/>
      <c r="M352" s="592"/>
      <c r="N352" s="119"/>
      <c r="O352" s="131"/>
      <c r="P352" s="131"/>
      <c r="Q352" s="131"/>
      <c r="R352" s="296"/>
      <c r="S352" s="296"/>
      <c r="T352" s="132"/>
      <c r="U352" s="436"/>
      <c r="V352" s="132"/>
      <c r="W352" s="280"/>
      <c r="X352" s="276"/>
      <c r="Y352" s="214"/>
      <c r="Z352" s="269">
        <f t="shared" si="93"/>
        <v>0</v>
      </c>
      <c r="AA352" s="269">
        <f t="shared" si="94"/>
        <v>0</v>
      </c>
      <c r="AB352" s="269">
        <f t="shared" si="95"/>
        <v>0</v>
      </c>
      <c r="AC352" s="269">
        <f t="shared" si="96"/>
        <v>0</v>
      </c>
      <c r="AD352" s="279"/>
      <c r="AE352" s="132"/>
      <c r="AF352" s="49"/>
      <c r="AG352" s="33"/>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33"/>
      <c r="BK352" s="33"/>
    </row>
    <row r="353" spans="1:63" s="16" customFormat="1" ht="18" customHeight="1" thickBot="1" x14ac:dyDescent="0.3">
      <c r="A353" s="119"/>
      <c r="B353" s="74"/>
      <c r="C353" s="137" t="s">
        <v>76</v>
      </c>
      <c r="D353" s="138" t="s">
        <v>61</v>
      </c>
      <c r="E353" s="399"/>
      <c r="F353" s="399"/>
      <c r="G353" s="399"/>
      <c r="H353" s="399"/>
      <c r="I353" s="399"/>
      <c r="J353" s="399"/>
      <c r="K353" s="399"/>
      <c r="L353" s="399"/>
      <c r="M353" s="593"/>
      <c r="N353" s="119"/>
      <c r="O353" s="131"/>
      <c r="P353" s="131"/>
      <c r="Q353" s="131"/>
      <c r="R353" s="296"/>
      <c r="S353" s="296"/>
      <c r="T353" s="132"/>
      <c r="U353" s="436"/>
      <c r="V353" s="132"/>
      <c r="W353" s="280"/>
      <c r="X353" s="276"/>
      <c r="Y353" s="214"/>
      <c r="Z353" s="269">
        <f t="shared" si="93"/>
        <v>0</v>
      </c>
      <c r="AA353" s="269">
        <f t="shared" si="94"/>
        <v>0</v>
      </c>
      <c r="AB353" s="269">
        <f t="shared" si="95"/>
        <v>0</v>
      </c>
      <c r="AC353" s="269">
        <f t="shared" si="96"/>
        <v>0</v>
      </c>
      <c r="AD353" s="279"/>
      <c r="AE353" s="132"/>
      <c r="AF353" s="49"/>
      <c r="AG353" s="33"/>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33"/>
      <c r="BK353" s="33"/>
    </row>
    <row r="354" spans="1:63" s="16" customFormat="1" x14ac:dyDescent="0.25">
      <c r="A354" s="119"/>
      <c r="B354" s="74"/>
      <c r="C354" s="120"/>
      <c r="D354" s="294"/>
      <c r="E354" s="120"/>
      <c r="F354" s="120"/>
      <c r="G354" s="120"/>
      <c r="H354" s="120"/>
      <c r="I354" s="120"/>
      <c r="J354" s="120"/>
      <c r="K354" s="120"/>
      <c r="L354" s="120"/>
      <c r="M354" s="120"/>
      <c r="N354" s="131"/>
      <c r="O354" s="131"/>
      <c r="P354" s="131"/>
      <c r="Q354" s="131"/>
      <c r="R354" s="296"/>
      <c r="S354" s="296"/>
      <c r="T354" s="132"/>
      <c r="U354" s="436"/>
      <c r="V354" s="132"/>
      <c r="W354" s="280"/>
      <c r="X354" s="276"/>
      <c r="Y354" s="214"/>
      <c r="Z354" s="269">
        <f t="shared" si="93"/>
        <v>0</v>
      </c>
      <c r="AA354" s="269">
        <f t="shared" si="94"/>
        <v>0</v>
      </c>
      <c r="AB354" s="269">
        <f t="shared" si="95"/>
        <v>0</v>
      </c>
      <c r="AC354" s="269">
        <f t="shared" si="96"/>
        <v>0</v>
      </c>
      <c r="AD354" s="279"/>
      <c r="AE354" s="132"/>
      <c r="AF354" s="49"/>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row>
    <row r="355" spans="1:63" s="16" customFormat="1" x14ac:dyDescent="0.25">
      <c r="A355" s="119"/>
      <c r="B355" s="74"/>
      <c r="C355" s="120"/>
      <c r="D355" s="294"/>
      <c r="E355" s="120"/>
      <c r="F355" s="120"/>
      <c r="G355" s="120"/>
      <c r="H355" s="120"/>
      <c r="I355" s="120"/>
      <c r="J355" s="120"/>
      <c r="K355" s="120"/>
      <c r="L355" s="120"/>
      <c r="M355" s="120"/>
      <c r="N355" s="131"/>
      <c r="O355" s="131"/>
      <c r="P355" s="131"/>
      <c r="Q355" s="131"/>
      <c r="R355" s="296"/>
      <c r="S355" s="296"/>
      <c r="T355" s="132"/>
      <c r="U355" s="436"/>
      <c r="V355" s="132"/>
      <c r="W355" s="280"/>
      <c r="X355" s="276"/>
      <c r="Y355" s="214"/>
      <c r="Z355" s="269">
        <f t="shared" si="93"/>
        <v>0</v>
      </c>
      <c r="AA355" s="269">
        <f t="shared" si="94"/>
        <v>0</v>
      </c>
      <c r="AB355" s="269">
        <f t="shared" si="95"/>
        <v>0</v>
      </c>
      <c r="AC355" s="269">
        <f t="shared" si="96"/>
        <v>0</v>
      </c>
      <c r="AE355" s="132"/>
      <c r="AF355" s="49"/>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row>
    <row r="356" spans="1:63" s="16" customFormat="1" x14ac:dyDescent="0.25">
      <c r="A356" s="119"/>
      <c r="B356" s="74"/>
      <c r="C356" s="119"/>
      <c r="D356" s="589" t="s">
        <v>136</v>
      </c>
      <c r="E356" s="589"/>
      <c r="F356" s="589"/>
      <c r="G356" s="103"/>
      <c r="H356" s="103"/>
      <c r="I356" s="103"/>
      <c r="J356" s="103"/>
      <c r="K356" s="103"/>
      <c r="L356" s="103"/>
      <c r="M356" s="103"/>
      <c r="N356" s="148"/>
      <c r="O356" s="148"/>
      <c r="P356" s="148"/>
      <c r="Q356" s="148"/>
      <c r="R356" s="306"/>
      <c r="S356" s="306"/>
      <c r="T356" s="149"/>
      <c r="U356" s="148"/>
      <c r="V356" s="149"/>
      <c r="W356" s="280"/>
      <c r="X356" s="276"/>
      <c r="Y356" s="214"/>
      <c r="Z356" s="269">
        <f t="shared" si="93"/>
        <v>0</v>
      </c>
      <c r="AA356" s="269">
        <f t="shared" si="94"/>
        <v>0</v>
      </c>
      <c r="AB356" s="269">
        <f t="shared" si="95"/>
        <v>0</v>
      </c>
      <c r="AC356" s="269">
        <f t="shared" si="96"/>
        <v>0</v>
      </c>
      <c r="AE356" s="149"/>
      <c r="AF356" s="56"/>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row>
    <row r="357" spans="1:63" s="16" customFormat="1" ht="19.5" customHeight="1" thickBot="1" x14ac:dyDescent="0.3">
      <c r="A357" s="119"/>
      <c r="B357" s="74"/>
      <c r="C357" s="120"/>
      <c r="D357" s="589"/>
      <c r="E357" s="589"/>
      <c r="F357" s="589"/>
      <c r="G357" s="589"/>
      <c r="H357" s="120"/>
      <c r="I357" s="120"/>
      <c r="J357" s="120"/>
      <c r="K357" s="120"/>
      <c r="L357" s="120"/>
      <c r="M357" s="120"/>
      <c r="N357" s="131"/>
      <c r="O357" s="601"/>
      <c r="P357" s="601"/>
      <c r="Q357" s="601"/>
      <c r="R357" s="296"/>
      <c r="S357" s="296"/>
      <c r="T357" s="142"/>
      <c r="U357" s="141"/>
      <c r="V357" s="142"/>
      <c r="W357" s="280"/>
      <c r="X357" s="274"/>
      <c r="Y357" s="214"/>
      <c r="Z357" s="269">
        <f t="shared" si="93"/>
        <v>0</v>
      </c>
      <c r="AA357" s="269">
        <f t="shared" si="94"/>
        <v>0</v>
      </c>
      <c r="AB357" s="269">
        <f t="shared" si="95"/>
        <v>0</v>
      </c>
      <c r="AC357" s="269">
        <f t="shared" si="96"/>
        <v>0</v>
      </c>
      <c r="AE357" s="142"/>
      <c r="AF357" s="51"/>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row>
    <row r="358" spans="1:63" s="16" customFormat="1" ht="33" customHeight="1" thickBot="1" x14ac:dyDescent="0.3">
      <c r="A358" s="119"/>
      <c r="B358" s="74"/>
      <c r="C358" s="125" t="s">
        <v>123</v>
      </c>
      <c r="D358" s="126" t="s">
        <v>120</v>
      </c>
      <c r="E358" s="127" t="s">
        <v>63</v>
      </c>
      <c r="F358" s="128" t="s">
        <v>32</v>
      </c>
      <c r="G358" s="128" t="s">
        <v>129</v>
      </c>
      <c r="H358" s="128" t="s">
        <v>7</v>
      </c>
      <c r="I358" s="128" t="s">
        <v>2</v>
      </c>
      <c r="J358" s="128" t="s">
        <v>36</v>
      </c>
      <c r="K358" s="128" t="s">
        <v>62</v>
      </c>
      <c r="L358" s="129" t="s">
        <v>87</v>
      </c>
      <c r="M358" s="130" t="s">
        <v>80</v>
      </c>
      <c r="N358" s="119"/>
      <c r="O358" s="131"/>
      <c r="P358" s="131"/>
      <c r="Q358" s="131"/>
      <c r="R358" s="296">
        <f>COUNTA(E359:L394)</f>
        <v>0</v>
      </c>
      <c r="S358" s="308">
        <v>288</v>
      </c>
      <c r="T358" s="132"/>
      <c r="U358" s="436"/>
      <c r="V358" s="132"/>
      <c r="W358" s="278" t="s">
        <v>189</v>
      </c>
      <c r="X358" s="278" t="s">
        <v>190</v>
      </c>
      <c r="Y358" s="407" t="str">
        <f>IF(X359&gt;0,"Explication(s) sur le(s) NR et autre(s) remarque(s)/commentaire(s)","Remarque(s)/Commentaire(s)")</f>
        <v>Remarque(s)/Commentaire(s)</v>
      </c>
      <c r="Z358" s="269">
        <f t="shared" si="93"/>
        <v>0</v>
      </c>
      <c r="AA358" s="269">
        <f t="shared" si="94"/>
        <v>1</v>
      </c>
      <c r="AB358" s="269">
        <f t="shared" si="95"/>
        <v>0</v>
      </c>
      <c r="AC358" s="269">
        <f t="shared" si="96"/>
        <v>0</v>
      </c>
      <c r="AE358" s="132"/>
      <c r="AF358" s="49"/>
      <c r="AG358" s="33"/>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33"/>
      <c r="BK358" s="33"/>
    </row>
    <row r="359" spans="1:63" s="16" customFormat="1" ht="18" customHeight="1" x14ac:dyDescent="0.25">
      <c r="A359" s="119"/>
      <c r="B359" s="74"/>
      <c r="C359" s="133" t="s">
        <v>65</v>
      </c>
      <c r="D359" s="134" t="s">
        <v>3</v>
      </c>
      <c r="E359" s="397"/>
      <c r="F359" s="397"/>
      <c r="G359" s="397"/>
      <c r="H359" s="397"/>
      <c r="I359" s="397"/>
      <c r="J359" s="397"/>
      <c r="K359" s="397"/>
      <c r="L359" s="397"/>
      <c r="M359" s="591" t="str">
        <f>IF(AND(COUNTA(E359:L361)&gt;0,COUNTA(E359:L361)=COUNTIF(E359:L361,"NR")),"NR",IF(COUNTA(E359:L361)&gt;0,SUM(E359:L361),"-"))</f>
        <v>-</v>
      </c>
      <c r="N359" s="119"/>
      <c r="O359" s="131"/>
      <c r="P359" s="131"/>
      <c r="Q359" s="131"/>
      <c r="R359" s="296"/>
      <c r="S359" s="296"/>
      <c r="T359" s="132"/>
      <c r="U359" s="436"/>
      <c r="V359" s="132"/>
      <c r="W359" s="517" t="s">
        <v>214</v>
      </c>
      <c r="X359" s="517">
        <f>COUNTIF(E359:L394,"NR")</f>
        <v>0</v>
      </c>
      <c r="Y359" s="542"/>
      <c r="Z359" s="269">
        <f t="shared" si="93"/>
        <v>0</v>
      </c>
      <c r="AA359" s="269">
        <f t="shared" si="94"/>
        <v>0</v>
      </c>
      <c r="AB359" s="269">
        <f t="shared" si="95"/>
        <v>0</v>
      </c>
      <c r="AC359" s="269">
        <f t="shared" si="96"/>
        <v>0</v>
      </c>
      <c r="AD359" s="279"/>
      <c r="AE359" s="132"/>
      <c r="AF359" s="49"/>
      <c r="AG359" s="33"/>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33"/>
      <c r="BK359" s="33"/>
    </row>
    <row r="360" spans="1:63" s="16" customFormat="1" ht="18" customHeight="1" x14ac:dyDescent="0.25">
      <c r="A360" s="119"/>
      <c r="B360" s="74"/>
      <c r="C360" s="135" t="s">
        <v>65</v>
      </c>
      <c r="D360" s="388" t="s">
        <v>4</v>
      </c>
      <c r="E360" s="398"/>
      <c r="F360" s="398"/>
      <c r="G360" s="398"/>
      <c r="H360" s="398"/>
      <c r="I360" s="398"/>
      <c r="J360" s="398"/>
      <c r="K360" s="398"/>
      <c r="L360" s="398"/>
      <c r="M360" s="592"/>
      <c r="N360" s="119"/>
      <c r="O360" s="108"/>
      <c r="P360" s="108"/>
      <c r="Q360" s="108"/>
      <c r="R360" s="306"/>
      <c r="S360" s="306"/>
      <c r="T360" s="136"/>
      <c r="U360" s="433"/>
      <c r="V360" s="136"/>
      <c r="W360" s="518"/>
      <c r="X360" s="518"/>
      <c r="Y360" s="543"/>
      <c r="Z360" s="269">
        <f t="shared" si="93"/>
        <v>0</v>
      </c>
      <c r="AA360" s="269">
        <f t="shared" si="94"/>
        <v>0</v>
      </c>
      <c r="AB360" s="269">
        <f t="shared" si="95"/>
        <v>0</v>
      </c>
      <c r="AC360" s="269">
        <f t="shared" si="96"/>
        <v>0</v>
      </c>
      <c r="AD360" s="279"/>
      <c r="AE360" s="136"/>
      <c r="AF360" s="50"/>
      <c r="AG360" s="33"/>
      <c r="AH360" s="33"/>
      <c r="AI360" s="33"/>
      <c r="AJ360" s="33"/>
      <c r="AK360" s="33"/>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row>
    <row r="361" spans="1:63" s="16" customFormat="1" ht="18" customHeight="1" thickBot="1" x14ac:dyDescent="0.3">
      <c r="A361" s="119"/>
      <c r="B361" s="74"/>
      <c r="C361" s="137" t="s">
        <v>65</v>
      </c>
      <c r="D361" s="138" t="s">
        <v>61</v>
      </c>
      <c r="E361" s="399"/>
      <c r="F361" s="399"/>
      <c r="G361" s="399"/>
      <c r="H361" s="399"/>
      <c r="I361" s="399"/>
      <c r="J361" s="399"/>
      <c r="K361" s="399"/>
      <c r="L361" s="399"/>
      <c r="M361" s="593"/>
      <c r="N361" s="119"/>
      <c r="O361" s="131"/>
      <c r="P361" s="131"/>
      <c r="Q361" s="131"/>
      <c r="R361" s="296"/>
      <c r="S361" s="296"/>
      <c r="T361" s="132"/>
      <c r="U361" s="436"/>
      <c r="V361" s="132"/>
      <c r="W361" s="519"/>
      <c r="X361" s="519"/>
      <c r="Y361" s="544"/>
      <c r="Z361" s="269">
        <f t="shared" si="93"/>
        <v>0</v>
      </c>
      <c r="AA361" s="269">
        <f t="shared" si="94"/>
        <v>0</v>
      </c>
      <c r="AB361" s="269">
        <f t="shared" si="95"/>
        <v>0</v>
      </c>
      <c r="AC361" s="269">
        <f t="shared" si="96"/>
        <v>0</v>
      </c>
      <c r="AE361" s="132"/>
      <c r="AF361" s="49"/>
      <c r="AG361" s="33"/>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33"/>
      <c r="BK361" s="33"/>
    </row>
    <row r="362" spans="1:63" s="16" customFormat="1" ht="18" customHeight="1" x14ac:dyDescent="0.25">
      <c r="A362" s="119"/>
      <c r="B362" s="74"/>
      <c r="C362" s="133" t="s">
        <v>66</v>
      </c>
      <c r="D362" s="134" t="s">
        <v>3</v>
      </c>
      <c r="E362" s="397"/>
      <c r="F362" s="397"/>
      <c r="G362" s="397"/>
      <c r="H362" s="397"/>
      <c r="I362" s="397"/>
      <c r="J362" s="397"/>
      <c r="K362" s="397"/>
      <c r="L362" s="397"/>
      <c r="M362" s="591" t="str">
        <f t="shared" ref="M362" si="104">IF(AND(COUNTA(E362:L364)&gt;0,COUNTA(E362:L364)=COUNTIF(E362:L364,"NR")),"NR",IF(COUNTA(E362:L364)&gt;0,SUM(E362:L364),"-"))</f>
        <v>-</v>
      </c>
      <c r="N362" s="119"/>
      <c r="O362" s="131"/>
      <c r="P362" s="131"/>
      <c r="Q362" s="131"/>
      <c r="R362" s="296"/>
      <c r="S362" s="296"/>
      <c r="T362" s="132"/>
      <c r="U362" s="436"/>
      <c r="V362" s="132"/>
      <c r="Y362" s="119"/>
      <c r="Z362" s="269">
        <f t="shared" si="93"/>
        <v>0</v>
      </c>
      <c r="AA362" s="269">
        <f t="shared" si="94"/>
        <v>0</v>
      </c>
      <c r="AB362" s="269">
        <f t="shared" si="95"/>
        <v>0</v>
      </c>
      <c r="AC362" s="269">
        <f t="shared" si="96"/>
        <v>0</v>
      </c>
      <c r="AD362" s="279"/>
      <c r="AE362" s="132"/>
      <c r="AF362" s="49"/>
      <c r="AG362" s="33"/>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33"/>
      <c r="BK362" s="33"/>
    </row>
    <row r="363" spans="1:63" s="16" customFormat="1" ht="18" customHeight="1" x14ac:dyDescent="0.25">
      <c r="A363" s="119"/>
      <c r="B363" s="74"/>
      <c r="C363" s="135" t="s">
        <v>66</v>
      </c>
      <c r="D363" s="388" t="s">
        <v>4</v>
      </c>
      <c r="E363" s="398"/>
      <c r="F363" s="398"/>
      <c r="G363" s="398"/>
      <c r="H363" s="398"/>
      <c r="I363" s="398"/>
      <c r="J363" s="398"/>
      <c r="K363" s="398"/>
      <c r="L363" s="398"/>
      <c r="M363" s="592"/>
      <c r="N363" s="119"/>
      <c r="O363" s="131"/>
      <c r="P363" s="131"/>
      <c r="Q363" s="131"/>
      <c r="R363" s="296"/>
      <c r="S363" s="296"/>
      <c r="T363" s="132"/>
      <c r="U363" s="436"/>
      <c r="V363" s="132"/>
      <c r="W363" s="280"/>
      <c r="X363" s="276"/>
      <c r="Y363" s="214"/>
      <c r="Z363" s="269">
        <f t="shared" si="93"/>
        <v>0</v>
      </c>
      <c r="AA363" s="269">
        <f t="shared" si="94"/>
        <v>0</v>
      </c>
      <c r="AB363" s="269">
        <f t="shared" si="95"/>
        <v>0</v>
      </c>
      <c r="AC363" s="269">
        <f t="shared" si="96"/>
        <v>0</v>
      </c>
      <c r="AD363" s="279"/>
      <c r="AE363" s="132"/>
      <c r="AF363" s="49"/>
      <c r="AG363" s="33"/>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33"/>
      <c r="BK363" s="33"/>
    </row>
    <row r="364" spans="1:63" s="16" customFormat="1" ht="18" customHeight="1" thickBot="1" x14ac:dyDescent="0.3">
      <c r="A364" s="119"/>
      <c r="B364" s="74"/>
      <c r="C364" s="137" t="s">
        <v>66</v>
      </c>
      <c r="D364" s="138" t="s">
        <v>61</v>
      </c>
      <c r="E364" s="399"/>
      <c r="F364" s="399"/>
      <c r="G364" s="399"/>
      <c r="H364" s="399"/>
      <c r="I364" s="399"/>
      <c r="J364" s="399"/>
      <c r="K364" s="399"/>
      <c r="L364" s="399"/>
      <c r="M364" s="593"/>
      <c r="N364" s="119"/>
      <c r="O364" s="131"/>
      <c r="P364" s="131"/>
      <c r="Q364" s="131"/>
      <c r="R364" s="296"/>
      <c r="S364" s="296"/>
      <c r="T364" s="132"/>
      <c r="U364" s="436"/>
      <c r="V364" s="132"/>
      <c r="W364" s="280"/>
      <c r="X364" s="276"/>
      <c r="Y364" s="214"/>
      <c r="Z364" s="269">
        <f t="shared" si="93"/>
        <v>0</v>
      </c>
      <c r="AA364" s="269">
        <f t="shared" si="94"/>
        <v>0</v>
      </c>
      <c r="AB364" s="269">
        <f t="shared" si="95"/>
        <v>0</v>
      </c>
      <c r="AC364" s="269">
        <f t="shared" si="96"/>
        <v>0</v>
      </c>
      <c r="AD364" s="279"/>
      <c r="AE364" s="132"/>
      <c r="AF364" s="49"/>
      <c r="AG364" s="33"/>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33"/>
      <c r="BK364" s="33"/>
    </row>
    <row r="365" spans="1:63" s="16" customFormat="1" ht="18" customHeight="1" x14ac:dyDescent="0.25">
      <c r="A365" s="119"/>
      <c r="B365" s="74"/>
      <c r="C365" s="133" t="s">
        <v>67</v>
      </c>
      <c r="D365" s="134" t="s">
        <v>3</v>
      </c>
      <c r="E365" s="397"/>
      <c r="F365" s="397"/>
      <c r="G365" s="397"/>
      <c r="H365" s="397"/>
      <c r="I365" s="397"/>
      <c r="J365" s="397"/>
      <c r="K365" s="397"/>
      <c r="L365" s="397"/>
      <c r="M365" s="591" t="str">
        <f t="shared" ref="M365" si="105">IF(AND(COUNTA(E365:L367)&gt;0,COUNTA(E365:L367)=COUNTIF(E365:L367,"NR")),"NR",IF(COUNTA(E365:L367)&gt;0,SUM(E365:L367),"-"))</f>
        <v>-</v>
      </c>
      <c r="N365" s="119"/>
      <c r="O365" s="131"/>
      <c r="P365" s="131"/>
      <c r="Q365" s="131"/>
      <c r="R365" s="296"/>
      <c r="S365" s="296"/>
      <c r="T365" s="132"/>
      <c r="U365" s="436"/>
      <c r="V365" s="132"/>
      <c r="W365" s="280"/>
      <c r="X365" s="276"/>
      <c r="Y365" s="214"/>
      <c r="Z365" s="269">
        <f t="shared" si="93"/>
        <v>0</v>
      </c>
      <c r="AA365" s="269">
        <f t="shared" si="94"/>
        <v>0</v>
      </c>
      <c r="AB365" s="269">
        <f t="shared" si="95"/>
        <v>0</v>
      </c>
      <c r="AC365" s="269">
        <f t="shared" si="96"/>
        <v>0</v>
      </c>
      <c r="AD365" s="279"/>
      <c r="AE365" s="132"/>
      <c r="AF365" s="49"/>
      <c r="AG365" s="33"/>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33"/>
      <c r="BK365" s="33"/>
    </row>
    <row r="366" spans="1:63" s="16" customFormat="1" ht="18" customHeight="1" x14ac:dyDescent="0.25">
      <c r="A366" s="119"/>
      <c r="B366" s="74"/>
      <c r="C366" s="135" t="s">
        <v>67</v>
      </c>
      <c r="D366" s="388" t="s">
        <v>4</v>
      </c>
      <c r="E366" s="398"/>
      <c r="F366" s="398"/>
      <c r="G366" s="398"/>
      <c r="H366" s="398"/>
      <c r="I366" s="398"/>
      <c r="J366" s="398"/>
      <c r="K366" s="398"/>
      <c r="L366" s="398"/>
      <c r="M366" s="592"/>
      <c r="N366" s="119"/>
      <c r="O366" s="131"/>
      <c r="P366" s="131"/>
      <c r="Q366" s="131"/>
      <c r="R366" s="296"/>
      <c r="S366" s="296"/>
      <c r="T366" s="132"/>
      <c r="U366" s="436"/>
      <c r="V366" s="132"/>
      <c r="W366" s="280"/>
      <c r="X366" s="276"/>
      <c r="Y366" s="214"/>
      <c r="Z366" s="269">
        <f t="shared" si="93"/>
        <v>0</v>
      </c>
      <c r="AA366" s="269">
        <f t="shared" si="94"/>
        <v>0</v>
      </c>
      <c r="AB366" s="269">
        <f t="shared" si="95"/>
        <v>0</v>
      </c>
      <c r="AC366" s="269">
        <f t="shared" si="96"/>
        <v>0</v>
      </c>
      <c r="AD366" s="279"/>
      <c r="AE366" s="132"/>
      <c r="AF366" s="49"/>
      <c r="AG366" s="33"/>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33"/>
      <c r="BK366" s="33"/>
    </row>
    <row r="367" spans="1:63" s="16" customFormat="1" ht="18" customHeight="1" thickBot="1" x14ac:dyDescent="0.3">
      <c r="A367" s="119"/>
      <c r="B367" s="74"/>
      <c r="C367" s="137" t="s">
        <v>67</v>
      </c>
      <c r="D367" s="138" t="s">
        <v>61</v>
      </c>
      <c r="E367" s="399"/>
      <c r="F367" s="399"/>
      <c r="G367" s="399"/>
      <c r="H367" s="399"/>
      <c r="I367" s="399"/>
      <c r="J367" s="399"/>
      <c r="K367" s="399"/>
      <c r="L367" s="399"/>
      <c r="M367" s="593"/>
      <c r="N367" s="119"/>
      <c r="O367" s="131"/>
      <c r="P367" s="131"/>
      <c r="Q367" s="131"/>
      <c r="R367" s="296"/>
      <c r="S367" s="296"/>
      <c r="T367" s="132"/>
      <c r="U367" s="436"/>
      <c r="V367" s="132"/>
      <c r="W367" s="280"/>
      <c r="X367" s="276"/>
      <c r="Y367" s="214"/>
      <c r="Z367" s="269">
        <f t="shared" si="93"/>
        <v>0</v>
      </c>
      <c r="AA367" s="269">
        <f t="shared" si="94"/>
        <v>0</v>
      </c>
      <c r="AB367" s="269">
        <f t="shared" si="95"/>
        <v>0</v>
      </c>
      <c r="AC367" s="269">
        <f t="shared" si="96"/>
        <v>0</v>
      </c>
      <c r="AD367" s="279"/>
      <c r="AE367" s="132"/>
      <c r="AF367" s="49"/>
      <c r="AG367" s="33"/>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33"/>
      <c r="BK367" s="33"/>
    </row>
    <row r="368" spans="1:63" s="16" customFormat="1" ht="18" customHeight="1" x14ac:dyDescent="0.25">
      <c r="A368" s="119"/>
      <c r="B368" s="74"/>
      <c r="C368" s="133" t="s">
        <v>68</v>
      </c>
      <c r="D368" s="134" t="s">
        <v>3</v>
      </c>
      <c r="E368" s="397"/>
      <c r="F368" s="397"/>
      <c r="G368" s="397"/>
      <c r="H368" s="397"/>
      <c r="I368" s="397"/>
      <c r="J368" s="397"/>
      <c r="K368" s="397"/>
      <c r="L368" s="397"/>
      <c r="M368" s="591" t="str">
        <f t="shared" ref="M368" si="106">IF(AND(COUNTA(E368:L370)&gt;0,COUNTA(E368:L370)=COUNTIF(E368:L370,"NR")),"NR",IF(COUNTA(E368:L370)&gt;0,SUM(E368:L370),"-"))</f>
        <v>-</v>
      </c>
      <c r="N368" s="119"/>
      <c r="O368" s="131"/>
      <c r="P368" s="131"/>
      <c r="Q368" s="131"/>
      <c r="R368" s="296"/>
      <c r="S368" s="296"/>
      <c r="T368" s="132"/>
      <c r="U368" s="436"/>
      <c r="V368" s="132"/>
      <c r="W368" s="280"/>
      <c r="X368" s="276"/>
      <c r="Y368" s="214"/>
      <c r="Z368" s="269">
        <f t="shared" si="93"/>
        <v>0</v>
      </c>
      <c r="AA368" s="269">
        <f t="shared" si="94"/>
        <v>0</v>
      </c>
      <c r="AB368" s="269">
        <f t="shared" si="95"/>
        <v>0</v>
      </c>
      <c r="AC368" s="269">
        <f t="shared" si="96"/>
        <v>0</v>
      </c>
      <c r="AD368" s="279"/>
      <c r="AE368" s="132"/>
      <c r="AF368" s="49"/>
      <c r="AG368" s="33"/>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33"/>
      <c r="BK368" s="33"/>
    </row>
    <row r="369" spans="1:63" s="16" customFormat="1" ht="18" customHeight="1" x14ac:dyDescent="0.25">
      <c r="A369" s="119"/>
      <c r="B369" s="74"/>
      <c r="C369" s="135" t="s">
        <v>68</v>
      </c>
      <c r="D369" s="388" t="s">
        <v>4</v>
      </c>
      <c r="E369" s="398"/>
      <c r="F369" s="398"/>
      <c r="G369" s="398"/>
      <c r="H369" s="398"/>
      <c r="I369" s="398"/>
      <c r="J369" s="398"/>
      <c r="K369" s="398"/>
      <c r="L369" s="398"/>
      <c r="M369" s="592"/>
      <c r="N369" s="119"/>
      <c r="O369" s="131"/>
      <c r="P369" s="131"/>
      <c r="Q369" s="131"/>
      <c r="R369" s="296"/>
      <c r="S369" s="296"/>
      <c r="T369" s="132"/>
      <c r="U369" s="436"/>
      <c r="V369" s="132"/>
      <c r="W369" s="280"/>
      <c r="X369" s="276"/>
      <c r="Y369" s="214"/>
      <c r="Z369" s="269">
        <f t="shared" si="93"/>
        <v>0</v>
      </c>
      <c r="AA369" s="269">
        <f t="shared" si="94"/>
        <v>0</v>
      </c>
      <c r="AB369" s="269">
        <f t="shared" si="95"/>
        <v>0</v>
      </c>
      <c r="AC369" s="269">
        <f t="shared" si="96"/>
        <v>0</v>
      </c>
      <c r="AD369" s="279"/>
      <c r="AE369" s="132"/>
      <c r="AF369" s="49"/>
      <c r="AG369" s="33"/>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33"/>
      <c r="BK369" s="33"/>
    </row>
    <row r="370" spans="1:63" s="16" customFormat="1" ht="18" customHeight="1" thickBot="1" x14ac:dyDescent="0.3">
      <c r="A370" s="119"/>
      <c r="B370" s="74"/>
      <c r="C370" s="137" t="s">
        <v>68</v>
      </c>
      <c r="D370" s="138" t="s">
        <v>61</v>
      </c>
      <c r="E370" s="399"/>
      <c r="F370" s="399"/>
      <c r="G370" s="399"/>
      <c r="H370" s="399"/>
      <c r="I370" s="399"/>
      <c r="J370" s="399"/>
      <c r="K370" s="399"/>
      <c r="L370" s="399"/>
      <c r="M370" s="593"/>
      <c r="N370" s="119"/>
      <c r="O370" s="131"/>
      <c r="P370" s="131"/>
      <c r="Q370" s="131"/>
      <c r="R370" s="296"/>
      <c r="S370" s="296"/>
      <c r="T370" s="132"/>
      <c r="U370" s="436"/>
      <c r="V370" s="132"/>
      <c r="W370" s="280"/>
      <c r="X370" s="276"/>
      <c r="Y370" s="214"/>
      <c r="Z370" s="269">
        <f t="shared" si="93"/>
        <v>0</v>
      </c>
      <c r="AA370" s="269">
        <f t="shared" si="94"/>
        <v>0</v>
      </c>
      <c r="AB370" s="269">
        <f t="shared" si="95"/>
        <v>0</v>
      </c>
      <c r="AC370" s="269">
        <f t="shared" si="96"/>
        <v>0</v>
      </c>
      <c r="AD370" s="279"/>
      <c r="AE370" s="132"/>
      <c r="AF370" s="49"/>
      <c r="AG370" s="33"/>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33"/>
      <c r="BK370" s="33"/>
    </row>
    <row r="371" spans="1:63" s="16" customFormat="1" ht="18" customHeight="1" x14ac:dyDescent="0.25">
      <c r="A371" s="119"/>
      <c r="B371" s="74"/>
      <c r="C371" s="133" t="s">
        <v>69</v>
      </c>
      <c r="D371" s="134" t="s">
        <v>3</v>
      </c>
      <c r="E371" s="397"/>
      <c r="F371" s="397"/>
      <c r="G371" s="397"/>
      <c r="H371" s="397"/>
      <c r="I371" s="397"/>
      <c r="J371" s="397"/>
      <c r="K371" s="397"/>
      <c r="L371" s="397"/>
      <c r="M371" s="591" t="str">
        <f t="shared" ref="M371" si="107">IF(AND(COUNTA(E371:L373)&gt;0,COUNTA(E371:L373)=COUNTIF(E371:L373,"NR")),"NR",IF(COUNTA(E371:L373)&gt;0,SUM(E371:L373),"-"))</f>
        <v>-</v>
      </c>
      <c r="N371" s="119"/>
      <c r="O371" s="131"/>
      <c r="P371" s="131"/>
      <c r="Q371" s="131"/>
      <c r="R371" s="296"/>
      <c r="S371" s="296"/>
      <c r="T371" s="132"/>
      <c r="U371" s="436"/>
      <c r="V371" s="132"/>
      <c r="W371" s="280"/>
      <c r="X371" s="276"/>
      <c r="Y371" s="214"/>
      <c r="Z371" s="269">
        <f t="shared" si="93"/>
        <v>0</v>
      </c>
      <c r="AA371" s="269">
        <f t="shared" si="94"/>
        <v>0</v>
      </c>
      <c r="AB371" s="269">
        <f t="shared" si="95"/>
        <v>0</v>
      </c>
      <c r="AC371" s="269">
        <f t="shared" si="96"/>
        <v>0</v>
      </c>
      <c r="AD371" s="279"/>
      <c r="AE371" s="132"/>
      <c r="AF371" s="49"/>
      <c r="AG371" s="33"/>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33"/>
      <c r="BK371" s="33"/>
    </row>
    <row r="372" spans="1:63" s="16" customFormat="1" ht="18" customHeight="1" x14ac:dyDescent="0.25">
      <c r="A372" s="119"/>
      <c r="B372" s="74"/>
      <c r="C372" s="135" t="s">
        <v>69</v>
      </c>
      <c r="D372" s="388" t="s">
        <v>4</v>
      </c>
      <c r="E372" s="398"/>
      <c r="F372" s="398"/>
      <c r="G372" s="398"/>
      <c r="H372" s="398"/>
      <c r="I372" s="398"/>
      <c r="J372" s="398"/>
      <c r="K372" s="398"/>
      <c r="L372" s="398"/>
      <c r="M372" s="592"/>
      <c r="N372" s="119"/>
      <c r="O372" s="131"/>
      <c r="P372" s="131"/>
      <c r="Q372" s="131"/>
      <c r="R372" s="296"/>
      <c r="S372" s="296"/>
      <c r="T372" s="132"/>
      <c r="U372" s="436"/>
      <c r="V372" s="132"/>
      <c r="W372" s="280"/>
      <c r="X372" s="276"/>
      <c r="Y372" s="214"/>
      <c r="Z372" s="269">
        <f t="shared" si="93"/>
        <v>0</v>
      </c>
      <c r="AA372" s="269">
        <f t="shared" si="94"/>
        <v>0</v>
      </c>
      <c r="AB372" s="269">
        <f t="shared" si="95"/>
        <v>0</v>
      </c>
      <c r="AC372" s="269">
        <f t="shared" si="96"/>
        <v>0</v>
      </c>
      <c r="AD372" s="279"/>
      <c r="AE372" s="132"/>
      <c r="AF372" s="49"/>
      <c r="AG372" s="33"/>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33"/>
      <c r="BK372" s="33"/>
    </row>
    <row r="373" spans="1:63" s="16" customFormat="1" ht="18" customHeight="1" thickBot="1" x14ac:dyDescent="0.3">
      <c r="A373" s="119"/>
      <c r="B373" s="74"/>
      <c r="C373" s="137" t="s">
        <v>69</v>
      </c>
      <c r="D373" s="138" t="s">
        <v>61</v>
      </c>
      <c r="E373" s="399"/>
      <c r="F373" s="399"/>
      <c r="G373" s="399"/>
      <c r="H373" s="399"/>
      <c r="I373" s="399"/>
      <c r="J373" s="399"/>
      <c r="K373" s="399"/>
      <c r="L373" s="399"/>
      <c r="M373" s="593"/>
      <c r="N373" s="119"/>
      <c r="O373" s="131"/>
      <c r="P373" s="131"/>
      <c r="Q373" s="131"/>
      <c r="R373" s="296"/>
      <c r="S373" s="296"/>
      <c r="T373" s="132"/>
      <c r="U373" s="436"/>
      <c r="V373" s="132"/>
      <c r="W373" s="280"/>
      <c r="X373" s="276"/>
      <c r="Y373" s="214"/>
      <c r="Z373" s="269">
        <f t="shared" si="93"/>
        <v>0</v>
      </c>
      <c r="AA373" s="269">
        <f t="shared" si="94"/>
        <v>0</v>
      </c>
      <c r="AB373" s="269">
        <f t="shared" si="95"/>
        <v>0</v>
      </c>
      <c r="AC373" s="269">
        <f t="shared" si="96"/>
        <v>0</v>
      </c>
      <c r="AD373" s="279"/>
      <c r="AE373" s="132"/>
      <c r="AF373" s="49"/>
      <c r="AG373" s="33"/>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33"/>
      <c r="BK373" s="33"/>
    </row>
    <row r="374" spans="1:63" s="16" customFormat="1" ht="18" customHeight="1" x14ac:dyDescent="0.25">
      <c r="A374" s="119"/>
      <c r="B374" s="74"/>
      <c r="C374" s="133" t="s">
        <v>70</v>
      </c>
      <c r="D374" s="134" t="s">
        <v>3</v>
      </c>
      <c r="E374" s="397"/>
      <c r="F374" s="397"/>
      <c r="G374" s="397"/>
      <c r="H374" s="397"/>
      <c r="I374" s="397"/>
      <c r="J374" s="397"/>
      <c r="K374" s="397"/>
      <c r="L374" s="397"/>
      <c r="M374" s="591" t="str">
        <f t="shared" ref="M374" si="108">IF(AND(COUNTA(E374:L376)&gt;0,COUNTA(E374:L376)=COUNTIF(E374:L376,"NR")),"NR",IF(COUNTA(E374:L376)&gt;0,SUM(E374:L376),"-"))</f>
        <v>-</v>
      </c>
      <c r="N374" s="119"/>
      <c r="O374" s="131"/>
      <c r="P374" s="131"/>
      <c r="Q374" s="131"/>
      <c r="R374" s="296"/>
      <c r="S374" s="296"/>
      <c r="T374" s="132"/>
      <c r="U374" s="436"/>
      <c r="V374" s="132"/>
      <c r="W374" s="280"/>
      <c r="X374" s="276"/>
      <c r="Y374" s="214"/>
      <c r="Z374" s="269">
        <f t="shared" si="93"/>
        <v>0</v>
      </c>
      <c r="AA374" s="269">
        <f t="shared" si="94"/>
        <v>0</v>
      </c>
      <c r="AB374" s="269">
        <f t="shared" si="95"/>
        <v>0</v>
      </c>
      <c r="AC374" s="269">
        <f t="shared" si="96"/>
        <v>0</v>
      </c>
      <c r="AD374" s="279"/>
      <c r="AE374" s="132"/>
      <c r="AF374" s="49"/>
      <c r="AG374" s="33"/>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33"/>
      <c r="BK374" s="33"/>
    </row>
    <row r="375" spans="1:63" s="16" customFormat="1" ht="18" customHeight="1" x14ac:dyDescent="0.25">
      <c r="A375" s="119"/>
      <c r="B375" s="74"/>
      <c r="C375" s="135" t="s">
        <v>70</v>
      </c>
      <c r="D375" s="388" t="s">
        <v>4</v>
      </c>
      <c r="E375" s="398"/>
      <c r="F375" s="398"/>
      <c r="G375" s="398"/>
      <c r="H375" s="398"/>
      <c r="I375" s="398"/>
      <c r="J375" s="398"/>
      <c r="K375" s="398"/>
      <c r="L375" s="398"/>
      <c r="M375" s="592"/>
      <c r="N375" s="119"/>
      <c r="O375" s="131"/>
      <c r="P375" s="131"/>
      <c r="Q375" s="131"/>
      <c r="R375" s="296"/>
      <c r="S375" s="296"/>
      <c r="T375" s="132"/>
      <c r="U375" s="436"/>
      <c r="V375" s="132"/>
      <c r="W375" s="280"/>
      <c r="X375" s="276"/>
      <c r="Y375" s="214"/>
      <c r="Z375" s="269">
        <f t="shared" si="93"/>
        <v>0</v>
      </c>
      <c r="AA375" s="269">
        <f t="shared" si="94"/>
        <v>0</v>
      </c>
      <c r="AB375" s="269">
        <f t="shared" si="95"/>
        <v>0</v>
      </c>
      <c r="AC375" s="269">
        <f t="shared" si="96"/>
        <v>0</v>
      </c>
      <c r="AD375" s="279"/>
      <c r="AE375" s="132"/>
      <c r="AF375" s="49"/>
      <c r="AG375" s="33"/>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33"/>
      <c r="BK375" s="33"/>
    </row>
    <row r="376" spans="1:63" s="16" customFormat="1" ht="18" customHeight="1" thickBot="1" x14ac:dyDescent="0.3">
      <c r="A376" s="119"/>
      <c r="B376" s="74"/>
      <c r="C376" s="137" t="s">
        <v>70</v>
      </c>
      <c r="D376" s="138" t="s">
        <v>61</v>
      </c>
      <c r="E376" s="399"/>
      <c r="F376" s="399"/>
      <c r="G376" s="399"/>
      <c r="H376" s="399"/>
      <c r="I376" s="399"/>
      <c r="J376" s="399"/>
      <c r="K376" s="399"/>
      <c r="L376" s="399"/>
      <c r="M376" s="593"/>
      <c r="N376" s="119"/>
      <c r="O376" s="131"/>
      <c r="P376" s="131"/>
      <c r="Q376" s="131"/>
      <c r="R376" s="296"/>
      <c r="S376" s="296"/>
      <c r="T376" s="132"/>
      <c r="U376" s="436"/>
      <c r="V376" s="132"/>
      <c r="W376" s="280"/>
      <c r="X376" s="276"/>
      <c r="Y376" s="214"/>
      <c r="Z376" s="269">
        <f t="shared" si="93"/>
        <v>0</v>
      </c>
      <c r="AA376" s="269">
        <f t="shared" si="94"/>
        <v>0</v>
      </c>
      <c r="AB376" s="269">
        <f t="shared" si="95"/>
        <v>0</v>
      </c>
      <c r="AC376" s="269">
        <f t="shared" si="96"/>
        <v>0</v>
      </c>
      <c r="AD376" s="279"/>
      <c r="AE376" s="132"/>
      <c r="AF376" s="49"/>
      <c r="AG376" s="33"/>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33"/>
      <c r="BK376" s="33"/>
    </row>
    <row r="377" spans="1:63" s="16" customFormat="1" ht="18" customHeight="1" x14ac:dyDescent="0.25">
      <c r="A377" s="119"/>
      <c r="B377" s="74"/>
      <c r="C377" s="133" t="s">
        <v>71</v>
      </c>
      <c r="D377" s="134" t="s">
        <v>3</v>
      </c>
      <c r="E377" s="397"/>
      <c r="F377" s="397"/>
      <c r="G377" s="397"/>
      <c r="H377" s="397"/>
      <c r="I377" s="397"/>
      <c r="J377" s="397"/>
      <c r="K377" s="397"/>
      <c r="L377" s="397"/>
      <c r="M377" s="591" t="str">
        <f t="shared" ref="M377" si="109">IF(AND(COUNTA(E377:L379)&gt;0,COUNTA(E377:L379)=COUNTIF(E377:L379,"NR")),"NR",IF(COUNTA(E377:L379)&gt;0,SUM(E377:L379),"-"))</f>
        <v>-</v>
      </c>
      <c r="N377" s="119"/>
      <c r="O377" s="131"/>
      <c r="P377" s="131"/>
      <c r="Q377" s="131"/>
      <c r="R377" s="296"/>
      <c r="S377" s="296"/>
      <c r="T377" s="132"/>
      <c r="U377" s="436"/>
      <c r="V377" s="132"/>
      <c r="W377" s="280"/>
      <c r="X377" s="276"/>
      <c r="Y377" s="214"/>
      <c r="Z377" s="269">
        <f t="shared" si="93"/>
        <v>0</v>
      </c>
      <c r="AA377" s="269">
        <f t="shared" si="94"/>
        <v>0</v>
      </c>
      <c r="AB377" s="269">
        <f t="shared" si="95"/>
        <v>0</v>
      </c>
      <c r="AC377" s="269">
        <f t="shared" si="96"/>
        <v>0</v>
      </c>
      <c r="AD377" s="279"/>
      <c r="AE377" s="132"/>
      <c r="AF377" s="49"/>
      <c r="AG377" s="33"/>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33"/>
      <c r="BK377" s="33"/>
    </row>
    <row r="378" spans="1:63" s="16" customFormat="1" ht="18" customHeight="1" x14ac:dyDescent="0.25">
      <c r="A378" s="119"/>
      <c r="B378" s="74"/>
      <c r="C378" s="135" t="s">
        <v>71</v>
      </c>
      <c r="D378" s="388" t="s">
        <v>4</v>
      </c>
      <c r="E378" s="398"/>
      <c r="F378" s="398"/>
      <c r="G378" s="398"/>
      <c r="H378" s="398"/>
      <c r="I378" s="398"/>
      <c r="J378" s="398"/>
      <c r="K378" s="398"/>
      <c r="L378" s="398"/>
      <c r="M378" s="592"/>
      <c r="N378" s="119"/>
      <c r="O378" s="131"/>
      <c r="P378" s="131"/>
      <c r="Q378" s="131"/>
      <c r="R378" s="296"/>
      <c r="S378" s="296"/>
      <c r="T378" s="132"/>
      <c r="U378" s="436"/>
      <c r="V378" s="132"/>
      <c r="W378" s="280"/>
      <c r="X378" s="276"/>
      <c r="Y378" s="214"/>
      <c r="Z378" s="269">
        <f t="shared" si="93"/>
        <v>0</v>
      </c>
      <c r="AA378" s="269">
        <f t="shared" si="94"/>
        <v>0</v>
      </c>
      <c r="AB378" s="269">
        <f t="shared" si="95"/>
        <v>0</v>
      </c>
      <c r="AC378" s="269">
        <f t="shared" si="96"/>
        <v>0</v>
      </c>
      <c r="AD378" s="279"/>
      <c r="AE378" s="132"/>
      <c r="AF378" s="49"/>
      <c r="AG378" s="33"/>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33"/>
      <c r="BK378" s="33"/>
    </row>
    <row r="379" spans="1:63" s="16" customFormat="1" ht="18" customHeight="1" thickBot="1" x14ac:dyDescent="0.3">
      <c r="A379" s="119"/>
      <c r="B379" s="74"/>
      <c r="C379" s="137" t="s">
        <v>71</v>
      </c>
      <c r="D379" s="138" t="s">
        <v>61</v>
      </c>
      <c r="E379" s="399"/>
      <c r="F379" s="399"/>
      <c r="G379" s="399"/>
      <c r="H379" s="399"/>
      <c r="I379" s="399"/>
      <c r="J379" s="399"/>
      <c r="K379" s="399"/>
      <c r="L379" s="399"/>
      <c r="M379" s="593"/>
      <c r="N379" s="119"/>
      <c r="O379" s="131"/>
      <c r="P379" s="131"/>
      <c r="Q379" s="131"/>
      <c r="R379" s="296"/>
      <c r="S379" s="296"/>
      <c r="T379" s="132"/>
      <c r="U379" s="436"/>
      <c r="V379" s="132"/>
      <c r="W379" s="280"/>
      <c r="X379" s="276"/>
      <c r="Y379" s="214"/>
      <c r="Z379" s="269">
        <f t="shared" si="93"/>
        <v>0</v>
      </c>
      <c r="AA379" s="269">
        <f t="shared" si="94"/>
        <v>0</v>
      </c>
      <c r="AB379" s="269">
        <f t="shared" si="95"/>
        <v>0</v>
      </c>
      <c r="AC379" s="269">
        <f t="shared" si="96"/>
        <v>0</v>
      </c>
      <c r="AD379" s="279"/>
      <c r="AE379" s="132"/>
      <c r="AF379" s="49"/>
      <c r="AG379" s="33"/>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33"/>
      <c r="BK379" s="33"/>
    </row>
    <row r="380" spans="1:63" s="16" customFormat="1" ht="18" customHeight="1" x14ac:dyDescent="0.25">
      <c r="A380" s="119"/>
      <c r="B380" s="74"/>
      <c r="C380" s="133" t="s">
        <v>72</v>
      </c>
      <c r="D380" s="134" t="s">
        <v>3</v>
      </c>
      <c r="E380" s="397"/>
      <c r="F380" s="397"/>
      <c r="G380" s="397"/>
      <c r="H380" s="397"/>
      <c r="I380" s="397"/>
      <c r="J380" s="397"/>
      <c r="K380" s="397"/>
      <c r="L380" s="397"/>
      <c r="M380" s="591" t="str">
        <f t="shared" ref="M380" si="110">IF(AND(COUNTA(E380:L382)&gt;0,COUNTA(E380:L382)=COUNTIF(E380:L382,"NR")),"NR",IF(COUNTA(E380:L382)&gt;0,SUM(E380:L382),"-"))</f>
        <v>-</v>
      </c>
      <c r="N380" s="119"/>
      <c r="O380" s="131"/>
      <c r="P380" s="131"/>
      <c r="Q380" s="131"/>
      <c r="R380" s="296"/>
      <c r="S380" s="296"/>
      <c r="T380" s="132"/>
      <c r="U380" s="436"/>
      <c r="V380" s="132"/>
      <c r="W380" s="280"/>
      <c r="X380" s="276"/>
      <c r="Y380" s="214"/>
      <c r="Z380" s="269">
        <f t="shared" si="93"/>
        <v>0</v>
      </c>
      <c r="AA380" s="269">
        <f t="shared" si="94"/>
        <v>0</v>
      </c>
      <c r="AB380" s="269">
        <f t="shared" si="95"/>
        <v>0</v>
      </c>
      <c r="AC380" s="269">
        <f t="shared" si="96"/>
        <v>0</v>
      </c>
      <c r="AD380" s="279"/>
      <c r="AE380" s="132"/>
      <c r="AF380" s="49"/>
      <c r="AG380" s="33"/>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33"/>
      <c r="BK380" s="33"/>
    </row>
    <row r="381" spans="1:63" s="16" customFormat="1" ht="18" customHeight="1" x14ac:dyDescent="0.25">
      <c r="A381" s="119"/>
      <c r="B381" s="74"/>
      <c r="C381" s="135" t="s">
        <v>72</v>
      </c>
      <c r="D381" s="388" t="s">
        <v>4</v>
      </c>
      <c r="E381" s="398"/>
      <c r="F381" s="398"/>
      <c r="G381" s="398"/>
      <c r="H381" s="398"/>
      <c r="I381" s="398"/>
      <c r="J381" s="398"/>
      <c r="K381" s="398"/>
      <c r="L381" s="398"/>
      <c r="M381" s="592"/>
      <c r="N381" s="119"/>
      <c r="O381" s="131"/>
      <c r="P381" s="131"/>
      <c r="Q381" s="131"/>
      <c r="R381" s="296"/>
      <c r="S381" s="296"/>
      <c r="T381" s="132"/>
      <c r="U381" s="436"/>
      <c r="V381" s="132"/>
      <c r="W381" s="280"/>
      <c r="X381" s="276"/>
      <c r="Y381" s="214"/>
      <c r="Z381" s="269">
        <f t="shared" si="93"/>
        <v>0</v>
      </c>
      <c r="AA381" s="269">
        <f t="shared" si="94"/>
        <v>0</v>
      </c>
      <c r="AB381" s="269">
        <f t="shared" si="95"/>
        <v>0</v>
      </c>
      <c r="AC381" s="269">
        <f t="shared" si="96"/>
        <v>0</v>
      </c>
      <c r="AD381" s="279"/>
      <c r="AE381" s="132"/>
      <c r="AF381" s="49"/>
      <c r="AG381" s="33"/>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33"/>
      <c r="BK381" s="33"/>
    </row>
    <row r="382" spans="1:63" s="16" customFormat="1" ht="18" customHeight="1" thickBot="1" x14ac:dyDescent="0.3">
      <c r="A382" s="119"/>
      <c r="B382" s="74"/>
      <c r="C382" s="137" t="s">
        <v>72</v>
      </c>
      <c r="D382" s="138" t="s">
        <v>61</v>
      </c>
      <c r="E382" s="399"/>
      <c r="F382" s="399"/>
      <c r="G382" s="399"/>
      <c r="H382" s="399"/>
      <c r="I382" s="399"/>
      <c r="J382" s="399"/>
      <c r="K382" s="399"/>
      <c r="L382" s="399"/>
      <c r="M382" s="593"/>
      <c r="N382" s="119"/>
      <c r="O382" s="131"/>
      <c r="P382" s="131"/>
      <c r="Q382" s="131"/>
      <c r="R382" s="296"/>
      <c r="S382" s="296"/>
      <c r="T382" s="132"/>
      <c r="U382" s="436"/>
      <c r="V382" s="132"/>
      <c r="W382" s="280"/>
      <c r="X382" s="276"/>
      <c r="Y382" s="214"/>
      <c r="Z382" s="269">
        <f t="shared" si="93"/>
        <v>0</v>
      </c>
      <c r="AA382" s="269">
        <f t="shared" si="94"/>
        <v>0</v>
      </c>
      <c r="AB382" s="269">
        <f t="shared" si="95"/>
        <v>0</v>
      </c>
      <c r="AC382" s="269">
        <f t="shared" si="96"/>
        <v>0</v>
      </c>
      <c r="AD382" s="279"/>
      <c r="AE382" s="132"/>
      <c r="AF382" s="49"/>
      <c r="AG382" s="33"/>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33"/>
      <c r="BK382" s="33"/>
    </row>
    <row r="383" spans="1:63" s="16" customFormat="1" ht="18" customHeight="1" x14ac:dyDescent="0.25">
      <c r="A383" s="119"/>
      <c r="B383" s="74"/>
      <c r="C383" s="133" t="s">
        <v>73</v>
      </c>
      <c r="D383" s="134" t="s">
        <v>3</v>
      </c>
      <c r="E383" s="397"/>
      <c r="F383" s="397"/>
      <c r="G383" s="397"/>
      <c r="H383" s="397"/>
      <c r="I383" s="397"/>
      <c r="J383" s="397"/>
      <c r="K383" s="397"/>
      <c r="L383" s="397"/>
      <c r="M383" s="591" t="str">
        <f t="shared" ref="M383" si="111">IF(AND(COUNTA(E383:L385)&gt;0,COUNTA(E383:L385)=COUNTIF(E383:L385,"NR")),"NR",IF(COUNTA(E383:L385)&gt;0,SUM(E383:L385),"-"))</f>
        <v>-</v>
      </c>
      <c r="N383" s="119"/>
      <c r="O383" s="131"/>
      <c r="P383" s="131"/>
      <c r="Q383" s="131"/>
      <c r="R383" s="296"/>
      <c r="S383" s="296"/>
      <c r="T383" s="132"/>
      <c r="U383" s="436"/>
      <c r="V383" s="132"/>
      <c r="W383" s="280"/>
      <c r="X383" s="276"/>
      <c r="Y383" s="214"/>
      <c r="Z383" s="269">
        <f t="shared" si="93"/>
        <v>0</v>
      </c>
      <c r="AA383" s="269">
        <f t="shared" si="94"/>
        <v>0</v>
      </c>
      <c r="AB383" s="269">
        <f t="shared" si="95"/>
        <v>0</v>
      </c>
      <c r="AC383" s="269">
        <f t="shared" si="96"/>
        <v>0</v>
      </c>
      <c r="AD383" s="279"/>
      <c r="AE383" s="132"/>
      <c r="AF383" s="49"/>
      <c r="AG383" s="33"/>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33"/>
      <c r="BK383" s="33"/>
    </row>
    <row r="384" spans="1:63" s="16" customFormat="1" ht="18" customHeight="1" x14ac:dyDescent="0.25">
      <c r="A384" s="119"/>
      <c r="B384" s="74"/>
      <c r="C384" s="135" t="s">
        <v>73</v>
      </c>
      <c r="D384" s="388" t="s">
        <v>4</v>
      </c>
      <c r="E384" s="398"/>
      <c r="F384" s="398"/>
      <c r="G384" s="398"/>
      <c r="H384" s="398"/>
      <c r="I384" s="398"/>
      <c r="J384" s="398"/>
      <c r="K384" s="398"/>
      <c r="L384" s="398"/>
      <c r="M384" s="592"/>
      <c r="N384" s="119"/>
      <c r="O384" s="131"/>
      <c r="P384" s="131"/>
      <c r="Q384" s="131"/>
      <c r="R384" s="296"/>
      <c r="S384" s="296"/>
      <c r="T384" s="132"/>
      <c r="U384" s="436"/>
      <c r="V384" s="132"/>
      <c r="W384" s="280"/>
      <c r="X384" s="276"/>
      <c r="Y384" s="214"/>
      <c r="Z384" s="269">
        <f t="shared" si="93"/>
        <v>0</v>
      </c>
      <c r="AA384" s="269">
        <f t="shared" si="94"/>
        <v>0</v>
      </c>
      <c r="AB384" s="269">
        <f t="shared" si="95"/>
        <v>0</v>
      </c>
      <c r="AC384" s="269">
        <f t="shared" si="96"/>
        <v>0</v>
      </c>
      <c r="AD384" s="279"/>
      <c r="AE384" s="132"/>
      <c r="AF384" s="49"/>
      <c r="AG384" s="33"/>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33"/>
      <c r="BK384" s="33"/>
    </row>
    <row r="385" spans="1:63" s="16" customFormat="1" ht="18" customHeight="1" thickBot="1" x14ac:dyDescent="0.3">
      <c r="A385" s="119"/>
      <c r="B385" s="74"/>
      <c r="C385" s="137" t="s">
        <v>73</v>
      </c>
      <c r="D385" s="138" t="s">
        <v>61</v>
      </c>
      <c r="E385" s="399"/>
      <c r="F385" s="399"/>
      <c r="G385" s="399"/>
      <c r="H385" s="399"/>
      <c r="I385" s="399"/>
      <c r="J385" s="399"/>
      <c r="K385" s="399"/>
      <c r="L385" s="399"/>
      <c r="M385" s="593"/>
      <c r="N385" s="119"/>
      <c r="O385" s="131"/>
      <c r="P385" s="131"/>
      <c r="Q385" s="131"/>
      <c r="R385" s="296"/>
      <c r="S385" s="296"/>
      <c r="T385" s="132"/>
      <c r="U385" s="436"/>
      <c r="V385" s="132"/>
      <c r="W385" s="280"/>
      <c r="X385" s="276"/>
      <c r="Y385" s="214"/>
      <c r="Z385" s="269">
        <f t="shared" si="93"/>
        <v>0</v>
      </c>
      <c r="AA385" s="269">
        <f t="shared" si="94"/>
        <v>0</v>
      </c>
      <c r="AB385" s="269">
        <f t="shared" si="95"/>
        <v>0</v>
      </c>
      <c r="AC385" s="269">
        <f t="shared" si="96"/>
        <v>0</v>
      </c>
      <c r="AD385" s="279"/>
      <c r="AE385" s="132"/>
      <c r="AF385" s="49"/>
      <c r="AG385" s="33"/>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33"/>
      <c r="BK385" s="33"/>
    </row>
    <row r="386" spans="1:63" s="16" customFormat="1" ht="18" customHeight="1" x14ac:dyDescent="0.25">
      <c r="A386" s="119"/>
      <c r="B386" s="74"/>
      <c r="C386" s="133" t="s">
        <v>74</v>
      </c>
      <c r="D386" s="134" t="s">
        <v>3</v>
      </c>
      <c r="E386" s="397"/>
      <c r="F386" s="397"/>
      <c r="G386" s="397"/>
      <c r="H386" s="397"/>
      <c r="I386" s="397"/>
      <c r="J386" s="397"/>
      <c r="K386" s="397"/>
      <c r="L386" s="397"/>
      <c r="M386" s="591" t="str">
        <f t="shared" ref="M386" si="112">IF(AND(COUNTA(E386:L388)&gt;0,COUNTA(E386:L388)=COUNTIF(E386:L388,"NR")),"NR",IF(COUNTA(E386:L388)&gt;0,SUM(E386:L388),"-"))</f>
        <v>-</v>
      </c>
      <c r="N386" s="119"/>
      <c r="O386" s="131"/>
      <c r="P386" s="131"/>
      <c r="Q386" s="131"/>
      <c r="R386" s="296"/>
      <c r="S386" s="296"/>
      <c r="T386" s="132"/>
      <c r="U386" s="436"/>
      <c r="V386" s="132"/>
      <c r="W386" s="280"/>
      <c r="X386" s="276"/>
      <c r="Y386" s="214"/>
      <c r="Z386" s="269">
        <f t="shared" si="93"/>
        <v>0</v>
      </c>
      <c r="AA386" s="269">
        <f t="shared" si="94"/>
        <v>0</v>
      </c>
      <c r="AB386" s="269">
        <f t="shared" si="95"/>
        <v>0</v>
      </c>
      <c r="AC386" s="269">
        <f t="shared" si="96"/>
        <v>0</v>
      </c>
      <c r="AD386" s="279"/>
      <c r="AE386" s="132"/>
      <c r="AF386" s="49"/>
      <c r="AG386" s="33"/>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33"/>
      <c r="BK386" s="33"/>
    </row>
    <row r="387" spans="1:63" s="16" customFormat="1" ht="18" customHeight="1" x14ac:dyDescent="0.25">
      <c r="A387" s="119"/>
      <c r="B387" s="74"/>
      <c r="C387" s="135" t="s">
        <v>74</v>
      </c>
      <c r="D387" s="388" t="s">
        <v>4</v>
      </c>
      <c r="E387" s="398"/>
      <c r="F387" s="398"/>
      <c r="G387" s="398"/>
      <c r="H387" s="398"/>
      <c r="I387" s="398"/>
      <c r="J387" s="398"/>
      <c r="K387" s="398"/>
      <c r="L387" s="398"/>
      <c r="M387" s="592"/>
      <c r="N387" s="119"/>
      <c r="O387" s="131"/>
      <c r="P387" s="131"/>
      <c r="Q387" s="131"/>
      <c r="R387" s="296"/>
      <c r="S387" s="296"/>
      <c r="T387" s="132"/>
      <c r="U387" s="436"/>
      <c r="V387" s="132"/>
      <c r="W387" s="280"/>
      <c r="X387" s="276"/>
      <c r="Y387" s="214"/>
      <c r="Z387" s="269">
        <f t="shared" si="93"/>
        <v>0</v>
      </c>
      <c r="AA387" s="269">
        <f t="shared" si="94"/>
        <v>0</v>
      </c>
      <c r="AB387" s="269">
        <f t="shared" si="95"/>
        <v>0</v>
      </c>
      <c r="AC387" s="269">
        <f t="shared" si="96"/>
        <v>0</v>
      </c>
      <c r="AD387" s="279"/>
      <c r="AE387" s="132"/>
      <c r="AF387" s="49"/>
      <c r="AG387" s="33"/>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33"/>
      <c r="BK387" s="33"/>
    </row>
    <row r="388" spans="1:63" s="16" customFormat="1" ht="18" customHeight="1" thickBot="1" x14ac:dyDescent="0.3">
      <c r="A388" s="119"/>
      <c r="B388" s="74"/>
      <c r="C388" s="137" t="s">
        <v>74</v>
      </c>
      <c r="D388" s="138" t="s">
        <v>61</v>
      </c>
      <c r="E388" s="399"/>
      <c r="F388" s="399"/>
      <c r="G388" s="399"/>
      <c r="H388" s="399"/>
      <c r="I388" s="399"/>
      <c r="J388" s="399"/>
      <c r="K388" s="399"/>
      <c r="L388" s="399"/>
      <c r="M388" s="593"/>
      <c r="N388" s="119"/>
      <c r="O388" s="131"/>
      <c r="P388" s="131"/>
      <c r="Q388" s="131"/>
      <c r="R388" s="296"/>
      <c r="S388" s="296"/>
      <c r="T388" s="132"/>
      <c r="U388" s="436"/>
      <c r="V388" s="132"/>
      <c r="W388" s="280"/>
      <c r="X388" s="276"/>
      <c r="Y388" s="214"/>
      <c r="Z388" s="269">
        <f t="shared" si="93"/>
        <v>0</v>
      </c>
      <c r="AA388" s="269">
        <f t="shared" si="94"/>
        <v>0</v>
      </c>
      <c r="AB388" s="269">
        <f t="shared" si="95"/>
        <v>0</v>
      </c>
      <c r="AC388" s="269">
        <f t="shared" si="96"/>
        <v>0</v>
      </c>
      <c r="AD388" s="279"/>
      <c r="AE388" s="132"/>
      <c r="AF388" s="49"/>
      <c r="AG388" s="33"/>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33"/>
      <c r="BK388" s="33"/>
    </row>
    <row r="389" spans="1:63" s="16" customFormat="1" ht="18" customHeight="1" x14ac:dyDescent="0.25">
      <c r="A389" s="119"/>
      <c r="B389" s="74"/>
      <c r="C389" s="133" t="s">
        <v>75</v>
      </c>
      <c r="D389" s="134" t="s">
        <v>3</v>
      </c>
      <c r="E389" s="397"/>
      <c r="F389" s="397"/>
      <c r="G389" s="397"/>
      <c r="H389" s="397"/>
      <c r="I389" s="397"/>
      <c r="J389" s="397"/>
      <c r="K389" s="397"/>
      <c r="L389" s="397"/>
      <c r="M389" s="591" t="str">
        <f t="shared" ref="M389" si="113">IF(AND(COUNTA(E389:L391)&gt;0,COUNTA(E389:L391)=COUNTIF(E389:L391,"NR")),"NR",IF(COUNTA(E389:L391)&gt;0,SUM(E389:L391),"-"))</f>
        <v>-</v>
      </c>
      <c r="N389" s="119"/>
      <c r="O389" s="131"/>
      <c r="P389" s="131"/>
      <c r="Q389" s="131"/>
      <c r="R389" s="296"/>
      <c r="S389" s="296"/>
      <c r="T389" s="132"/>
      <c r="U389" s="436"/>
      <c r="V389" s="132"/>
      <c r="W389" s="280"/>
      <c r="X389" s="276"/>
      <c r="Y389" s="214"/>
      <c r="Z389" s="269">
        <f t="shared" si="93"/>
        <v>0</v>
      </c>
      <c r="AA389" s="269">
        <f t="shared" si="94"/>
        <v>0</v>
      </c>
      <c r="AB389" s="269">
        <f t="shared" si="95"/>
        <v>0</v>
      </c>
      <c r="AC389" s="269">
        <f t="shared" si="96"/>
        <v>0</v>
      </c>
      <c r="AD389" s="279"/>
      <c r="AE389" s="132"/>
      <c r="AF389" s="49"/>
      <c r="AG389" s="33"/>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33"/>
      <c r="BK389" s="33"/>
    </row>
    <row r="390" spans="1:63" s="16" customFormat="1" ht="18" customHeight="1" x14ac:dyDescent="0.25">
      <c r="A390" s="119"/>
      <c r="B390" s="74"/>
      <c r="C390" s="135" t="s">
        <v>75</v>
      </c>
      <c r="D390" s="388" t="s">
        <v>4</v>
      </c>
      <c r="E390" s="398"/>
      <c r="F390" s="398"/>
      <c r="G390" s="398"/>
      <c r="H390" s="398"/>
      <c r="I390" s="398"/>
      <c r="J390" s="398"/>
      <c r="K390" s="398"/>
      <c r="L390" s="398"/>
      <c r="M390" s="592"/>
      <c r="N390" s="119"/>
      <c r="O390" s="131"/>
      <c r="P390" s="131"/>
      <c r="Q390" s="131"/>
      <c r="R390" s="296"/>
      <c r="S390" s="296"/>
      <c r="T390" s="132"/>
      <c r="U390" s="436"/>
      <c r="V390" s="132"/>
      <c r="W390" s="280"/>
      <c r="X390" s="276"/>
      <c r="Y390" s="214"/>
      <c r="Z390" s="269">
        <f t="shared" si="93"/>
        <v>0</v>
      </c>
      <c r="AA390" s="269">
        <f t="shared" si="94"/>
        <v>0</v>
      </c>
      <c r="AB390" s="269">
        <f t="shared" si="95"/>
        <v>0</v>
      </c>
      <c r="AC390" s="269">
        <f t="shared" si="96"/>
        <v>0</v>
      </c>
      <c r="AD390" s="279"/>
      <c r="AE390" s="132"/>
      <c r="AF390" s="49"/>
      <c r="AG390" s="33"/>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33"/>
      <c r="BK390" s="33"/>
    </row>
    <row r="391" spans="1:63" s="16" customFormat="1" ht="18" customHeight="1" thickBot="1" x14ac:dyDescent="0.3">
      <c r="A391" s="119"/>
      <c r="B391" s="74"/>
      <c r="C391" s="137" t="s">
        <v>75</v>
      </c>
      <c r="D391" s="138" t="s">
        <v>61</v>
      </c>
      <c r="E391" s="399"/>
      <c r="F391" s="399"/>
      <c r="G391" s="399"/>
      <c r="H391" s="399"/>
      <c r="I391" s="399"/>
      <c r="J391" s="399"/>
      <c r="K391" s="399"/>
      <c r="L391" s="399"/>
      <c r="M391" s="593"/>
      <c r="N391" s="119"/>
      <c r="O391" s="131"/>
      <c r="P391" s="131"/>
      <c r="Q391" s="131"/>
      <c r="R391" s="296"/>
      <c r="S391" s="296"/>
      <c r="T391" s="132"/>
      <c r="U391" s="436"/>
      <c r="V391" s="132"/>
      <c r="W391" s="280"/>
      <c r="X391" s="276"/>
      <c r="Y391" s="214"/>
      <c r="Z391" s="269">
        <f t="shared" ref="Z391:Z454" si="114">IF(AND($Y391="Remarque(s)/Commentaire(s)",$Y392&gt;0),1,0)</f>
        <v>0</v>
      </c>
      <c r="AA391" s="269">
        <f t="shared" ref="AA391:AA454" si="115">IF($Y391="Remarque(s)/Commentaire(s)",1,0)</f>
        <v>0</v>
      </c>
      <c r="AB391" s="269">
        <f t="shared" ref="AB391:AB454" si="116">IF(AND($Y391="Explication(s) sur le(s) NR et autre(s) remarque(s)/commentaire(s)",$Y392&gt;0),1,0)</f>
        <v>0</v>
      </c>
      <c r="AC391" s="269">
        <f t="shared" ref="AC391:AC454" si="117">IF($Y391="Explication(s) sur le(s) NR et autre(s) remarque(s)/commentaire(s)",1,0)</f>
        <v>0</v>
      </c>
      <c r="AD391" s="279"/>
      <c r="AE391" s="132"/>
      <c r="AF391" s="49"/>
      <c r="AG391" s="33"/>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33"/>
      <c r="BK391" s="33"/>
    </row>
    <row r="392" spans="1:63" s="16" customFormat="1" ht="18" customHeight="1" x14ac:dyDescent="0.25">
      <c r="A392" s="119"/>
      <c r="B392" s="74"/>
      <c r="C392" s="133" t="s">
        <v>76</v>
      </c>
      <c r="D392" s="134" t="s">
        <v>3</v>
      </c>
      <c r="E392" s="397"/>
      <c r="F392" s="397"/>
      <c r="G392" s="397"/>
      <c r="H392" s="397"/>
      <c r="I392" s="397"/>
      <c r="J392" s="397"/>
      <c r="K392" s="397"/>
      <c r="L392" s="397"/>
      <c r="M392" s="591" t="str">
        <f>IF(AND(COUNTA(E392:L394)&gt;0,COUNTA(E392:L394)=COUNTIF(E392:L394,"NR")),"NR",IF(COUNTA(E392:L394)&gt;0,SUM(E392:L394),"-"))</f>
        <v>-</v>
      </c>
      <c r="N392" s="119"/>
      <c r="O392" s="131"/>
      <c r="P392" s="131"/>
      <c r="Q392" s="131"/>
      <c r="R392" s="296"/>
      <c r="S392" s="296"/>
      <c r="T392" s="132"/>
      <c r="U392" s="436"/>
      <c r="V392" s="132"/>
      <c r="W392" s="280"/>
      <c r="X392" s="276"/>
      <c r="Y392" s="214"/>
      <c r="Z392" s="269">
        <f t="shared" si="114"/>
        <v>0</v>
      </c>
      <c r="AA392" s="269">
        <f t="shared" si="115"/>
        <v>0</v>
      </c>
      <c r="AB392" s="269">
        <f t="shared" si="116"/>
        <v>0</v>
      </c>
      <c r="AC392" s="269">
        <f t="shared" si="117"/>
        <v>0</v>
      </c>
      <c r="AD392" s="279"/>
      <c r="AE392" s="132"/>
      <c r="AF392" s="49"/>
      <c r="AG392" s="33"/>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33"/>
      <c r="BK392" s="33"/>
    </row>
    <row r="393" spans="1:63" s="16" customFormat="1" ht="18" customHeight="1" x14ac:dyDescent="0.25">
      <c r="A393" s="119"/>
      <c r="B393" s="74"/>
      <c r="C393" s="135" t="s">
        <v>76</v>
      </c>
      <c r="D393" s="388" t="s">
        <v>4</v>
      </c>
      <c r="E393" s="398"/>
      <c r="F393" s="398"/>
      <c r="G393" s="398"/>
      <c r="H393" s="398"/>
      <c r="I393" s="398"/>
      <c r="J393" s="398"/>
      <c r="K393" s="398"/>
      <c r="L393" s="398"/>
      <c r="M393" s="592"/>
      <c r="N393" s="119"/>
      <c r="O393" s="131"/>
      <c r="P393" s="131"/>
      <c r="Q393" s="131"/>
      <c r="R393" s="296"/>
      <c r="S393" s="296"/>
      <c r="T393" s="132"/>
      <c r="U393" s="436"/>
      <c r="V393" s="132"/>
      <c r="W393" s="280"/>
      <c r="X393" s="276"/>
      <c r="Y393" s="214"/>
      <c r="Z393" s="269">
        <f t="shared" si="114"/>
        <v>0</v>
      </c>
      <c r="AA393" s="269">
        <f t="shared" si="115"/>
        <v>0</v>
      </c>
      <c r="AB393" s="269">
        <f t="shared" si="116"/>
        <v>0</v>
      </c>
      <c r="AC393" s="269">
        <f t="shared" si="117"/>
        <v>0</v>
      </c>
      <c r="AD393" s="279"/>
      <c r="AE393" s="132"/>
      <c r="AF393" s="49"/>
      <c r="AG393" s="33"/>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33"/>
      <c r="BK393" s="33"/>
    </row>
    <row r="394" spans="1:63" s="16" customFormat="1" ht="18" customHeight="1" thickBot="1" x14ac:dyDescent="0.3">
      <c r="A394" s="119"/>
      <c r="B394" s="74"/>
      <c r="C394" s="137" t="s">
        <v>76</v>
      </c>
      <c r="D394" s="138" t="s">
        <v>61</v>
      </c>
      <c r="E394" s="399"/>
      <c r="F394" s="399"/>
      <c r="G394" s="399"/>
      <c r="H394" s="399"/>
      <c r="I394" s="399"/>
      <c r="J394" s="399"/>
      <c r="K394" s="399"/>
      <c r="L394" s="399"/>
      <c r="M394" s="593"/>
      <c r="N394" s="119"/>
      <c r="O394" s="131"/>
      <c r="P394" s="131"/>
      <c r="Q394" s="131"/>
      <c r="R394" s="296"/>
      <c r="S394" s="296"/>
      <c r="T394" s="132"/>
      <c r="U394" s="436"/>
      <c r="V394" s="132"/>
      <c r="W394" s="280"/>
      <c r="X394" s="276"/>
      <c r="Y394" s="214"/>
      <c r="Z394" s="269">
        <f t="shared" si="114"/>
        <v>0</v>
      </c>
      <c r="AA394" s="269">
        <f t="shared" si="115"/>
        <v>0</v>
      </c>
      <c r="AB394" s="269">
        <f t="shared" si="116"/>
        <v>0</v>
      </c>
      <c r="AC394" s="269">
        <f t="shared" si="117"/>
        <v>0</v>
      </c>
      <c r="AD394" s="279"/>
      <c r="AE394" s="132"/>
      <c r="AF394" s="49"/>
      <c r="AG394" s="33"/>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33"/>
      <c r="BK394" s="33"/>
    </row>
    <row r="395" spans="1:63" s="16" customFormat="1" x14ac:dyDescent="0.25">
      <c r="A395" s="119"/>
      <c r="B395" s="74"/>
      <c r="C395" s="120"/>
      <c r="D395" s="294"/>
      <c r="E395" s="120"/>
      <c r="F395" s="120"/>
      <c r="G395" s="120"/>
      <c r="H395" s="120"/>
      <c r="I395" s="120"/>
      <c r="J395" s="120"/>
      <c r="K395" s="120"/>
      <c r="L395" s="120"/>
      <c r="M395" s="120"/>
      <c r="N395" s="131"/>
      <c r="O395" s="131"/>
      <c r="P395" s="131"/>
      <c r="Q395" s="131"/>
      <c r="R395" s="296"/>
      <c r="S395" s="296"/>
      <c r="T395" s="132"/>
      <c r="U395" s="436"/>
      <c r="V395" s="132"/>
      <c r="W395" s="280"/>
      <c r="X395" s="276"/>
      <c r="Y395" s="214"/>
      <c r="Z395" s="269">
        <f t="shared" si="114"/>
        <v>0</v>
      </c>
      <c r="AA395" s="269">
        <f t="shared" si="115"/>
        <v>0</v>
      </c>
      <c r="AB395" s="269">
        <f t="shared" si="116"/>
        <v>0</v>
      </c>
      <c r="AC395" s="269">
        <f t="shared" si="117"/>
        <v>0</v>
      </c>
      <c r="AD395" s="279"/>
      <c r="AE395" s="132"/>
      <c r="AF395" s="49"/>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row>
    <row r="396" spans="1:63" s="16" customFormat="1" x14ac:dyDescent="0.25">
      <c r="A396" s="119"/>
      <c r="B396" s="74"/>
      <c r="C396" s="120"/>
      <c r="D396" s="294"/>
      <c r="E396" s="120"/>
      <c r="F396" s="120"/>
      <c r="G396" s="120"/>
      <c r="H396" s="120"/>
      <c r="I396" s="120"/>
      <c r="J396" s="120"/>
      <c r="K396" s="120"/>
      <c r="L396" s="120"/>
      <c r="M396" s="120"/>
      <c r="N396" s="131"/>
      <c r="O396" s="131"/>
      <c r="P396" s="131"/>
      <c r="Q396" s="131"/>
      <c r="R396" s="296"/>
      <c r="S396" s="296"/>
      <c r="T396" s="132"/>
      <c r="U396" s="436"/>
      <c r="V396" s="132"/>
      <c r="W396" s="280"/>
      <c r="X396" s="276"/>
      <c r="Y396" s="214"/>
      <c r="Z396" s="269">
        <f t="shared" si="114"/>
        <v>0</v>
      </c>
      <c r="AA396" s="269">
        <f t="shared" si="115"/>
        <v>0</v>
      </c>
      <c r="AB396" s="269">
        <f t="shared" si="116"/>
        <v>0</v>
      </c>
      <c r="AC396" s="269">
        <f t="shared" si="117"/>
        <v>0</v>
      </c>
      <c r="AE396" s="132"/>
      <c r="AF396" s="49"/>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row>
    <row r="397" spans="1:63" s="16" customFormat="1" ht="30.95" customHeight="1" x14ac:dyDescent="0.25">
      <c r="A397" s="119"/>
      <c r="B397" s="74"/>
      <c r="C397" s="119"/>
      <c r="D397" s="589" t="s">
        <v>137</v>
      </c>
      <c r="E397" s="589"/>
      <c r="F397" s="589"/>
      <c r="G397" s="589"/>
      <c r="H397" s="589"/>
      <c r="I397" s="589"/>
      <c r="J397" s="103"/>
      <c r="K397" s="103"/>
      <c r="L397" s="103"/>
      <c r="M397" s="103"/>
      <c r="N397" s="148"/>
      <c r="O397" s="148"/>
      <c r="P397" s="148"/>
      <c r="Q397" s="148"/>
      <c r="R397" s="306"/>
      <c r="S397" s="306"/>
      <c r="T397" s="149"/>
      <c r="U397" s="148"/>
      <c r="V397" s="149"/>
      <c r="W397" s="280"/>
      <c r="X397" s="276"/>
      <c r="Y397" s="214"/>
      <c r="Z397" s="269">
        <f t="shared" si="114"/>
        <v>0</v>
      </c>
      <c r="AA397" s="269">
        <f t="shared" si="115"/>
        <v>0</v>
      </c>
      <c r="AB397" s="269">
        <f t="shared" si="116"/>
        <v>0</v>
      </c>
      <c r="AC397" s="269">
        <f t="shared" si="117"/>
        <v>0</v>
      </c>
      <c r="AE397" s="149"/>
      <c r="AF397" s="56"/>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row>
    <row r="398" spans="1:63" s="16" customFormat="1" ht="19.5" customHeight="1" thickBot="1" x14ac:dyDescent="0.3">
      <c r="A398" s="119"/>
      <c r="B398" s="74"/>
      <c r="C398" s="120"/>
      <c r="D398" s="589"/>
      <c r="E398" s="589"/>
      <c r="F398" s="589"/>
      <c r="G398" s="589"/>
      <c r="H398" s="120"/>
      <c r="I398" s="120"/>
      <c r="J398" s="120"/>
      <c r="K398" s="120"/>
      <c r="L398" s="120"/>
      <c r="M398" s="120"/>
      <c r="N398" s="131"/>
      <c r="O398" s="601"/>
      <c r="P398" s="601"/>
      <c r="Q398" s="601"/>
      <c r="R398" s="296"/>
      <c r="S398" s="296"/>
      <c r="T398" s="142"/>
      <c r="U398" s="141"/>
      <c r="V398" s="142"/>
      <c r="W398" s="280"/>
      <c r="X398" s="274"/>
      <c r="Y398" s="214"/>
      <c r="Z398" s="269">
        <f t="shared" si="114"/>
        <v>0</v>
      </c>
      <c r="AA398" s="269">
        <f t="shared" si="115"/>
        <v>0</v>
      </c>
      <c r="AB398" s="269">
        <f t="shared" si="116"/>
        <v>0</v>
      </c>
      <c r="AC398" s="269">
        <f t="shared" si="117"/>
        <v>0</v>
      </c>
      <c r="AE398" s="142"/>
      <c r="AF398" s="51"/>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row>
    <row r="399" spans="1:63" s="16" customFormat="1" ht="33" customHeight="1" thickBot="1" x14ac:dyDescent="0.3">
      <c r="A399" s="119"/>
      <c r="B399" s="74"/>
      <c r="C399" s="125" t="s">
        <v>123</v>
      </c>
      <c r="D399" s="126" t="s">
        <v>120</v>
      </c>
      <c r="E399" s="127" t="s">
        <v>63</v>
      </c>
      <c r="F399" s="128" t="s">
        <v>32</v>
      </c>
      <c r="G399" s="128" t="s">
        <v>129</v>
      </c>
      <c r="H399" s="128" t="s">
        <v>7</v>
      </c>
      <c r="I399" s="128" t="s">
        <v>2</v>
      </c>
      <c r="J399" s="128" t="s">
        <v>36</v>
      </c>
      <c r="K399" s="128" t="s">
        <v>62</v>
      </c>
      <c r="L399" s="129" t="s">
        <v>87</v>
      </c>
      <c r="M399" s="130" t="s">
        <v>80</v>
      </c>
      <c r="N399" s="119"/>
      <c r="O399" s="131"/>
      <c r="P399" s="131"/>
      <c r="Q399" s="131"/>
      <c r="R399" s="296">
        <f>COUNTA(E400:L435)</f>
        <v>0</v>
      </c>
      <c r="S399" s="308">
        <v>288</v>
      </c>
      <c r="T399" s="132"/>
      <c r="U399" s="436"/>
      <c r="V399" s="132"/>
      <c r="W399" s="278" t="s">
        <v>189</v>
      </c>
      <c r="X399" s="278" t="s">
        <v>190</v>
      </c>
      <c r="Y399" s="407" t="str">
        <f>IF(X400&gt;0,"Explication(s) sur le(s) NR et autre(s) remarque(s)/commentaire(s)","Remarque(s)/Commentaire(s)")</f>
        <v>Remarque(s)/Commentaire(s)</v>
      </c>
      <c r="Z399" s="269">
        <f t="shared" si="114"/>
        <v>0</v>
      </c>
      <c r="AA399" s="269">
        <f t="shared" si="115"/>
        <v>1</v>
      </c>
      <c r="AB399" s="269">
        <f t="shared" si="116"/>
        <v>0</v>
      </c>
      <c r="AC399" s="269">
        <f t="shared" si="117"/>
        <v>0</v>
      </c>
      <c r="AE399" s="132"/>
      <c r="AF399" s="49"/>
      <c r="AG399" s="33"/>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c r="BH399" s="47"/>
      <c r="BI399" s="47"/>
      <c r="BJ399" s="33"/>
      <c r="BK399" s="33"/>
    </row>
    <row r="400" spans="1:63" s="16" customFormat="1" ht="18" customHeight="1" x14ac:dyDescent="0.25">
      <c r="A400" s="119"/>
      <c r="B400" s="74"/>
      <c r="C400" s="133" t="s">
        <v>65</v>
      </c>
      <c r="D400" s="134" t="s">
        <v>3</v>
      </c>
      <c r="E400" s="397"/>
      <c r="F400" s="397"/>
      <c r="G400" s="397"/>
      <c r="H400" s="397"/>
      <c r="I400" s="397"/>
      <c r="J400" s="397"/>
      <c r="K400" s="397"/>
      <c r="L400" s="397"/>
      <c r="M400" s="591" t="str">
        <f>IF(AND(COUNTA(E400:L402)&gt;0,COUNTA(E400:L402)=COUNTIF(E400:L402,"NR")),"NR",IF(COUNTA(E400:L402)&gt;0,SUM(E400:L402),"-"))</f>
        <v>-</v>
      </c>
      <c r="N400" s="119"/>
      <c r="O400" s="131"/>
      <c r="P400" s="131"/>
      <c r="Q400" s="131"/>
      <c r="R400" s="296"/>
      <c r="S400" s="296"/>
      <c r="T400" s="132"/>
      <c r="U400" s="436"/>
      <c r="V400" s="132"/>
      <c r="W400" s="517" t="s">
        <v>215</v>
      </c>
      <c r="X400" s="517">
        <f>COUNTIF(E400:L435,"NR")</f>
        <v>0</v>
      </c>
      <c r="Y400" s="542"/>
      <c r="Z400" s="269">
        <f t="shared" si="114"/>
        <v>0</v>
      </c>
      <c r="AA400" s="269">
        <f t="shared" si="115"/>
        <v>0</v>
      </c>
      <c r="AB400" s="269">
        <f t="shared" si="116"/>
        <v>0</v>
      </c>
      <c r="AC400" s="269">
        <f t="shared" si="117"/>
        <v>0</v>
      </c>
      <c r="AD400" s="279"/>
      <c r="AE400" s="132"/>
      <c r="AF400" s="49"/>
      <c r="AG400" s="33"/>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c r="BH400" s="47"/>
      <c r="BI400" s="47"/>
      <c r="BJ400" s="33"/>
      <c r="BK400" s="33"/>
    </row>
    <row r="401" spans="1:63" s="16" customFormat="1" ht="18" customHeight="1" x14ac:dyDescent="0.25">
      <c r="A401" s="119"/>
      <c r="B401" s="74"/>
      <c r="C401" s="135" t="s">
        <v>65</v>
      </c>
      <c r="D401" s="388" t="s">
        <v>4</v>
      </c>
      <c r="E401" s="398"/>
      <c r="F401" s="398"/>
      <c r="G401" s="398"/>
      <c r="H401" s="398"/>
      <c r="I401" s="398"/>
      <c r="J401" s="398"/>
      <c r="K401" s="398"/>
      <c r="L401" s="398"/>
      <c r="M401" s="592"/>
      <c r="N401" s="119"/>
      <c r="O401" s="108"/>
      <c r="P401" s="108"/>
      <c r="Q401" s="108"/>
      <c r="R401" s="306"/>
      <c r="S401" s="306"/>
      <c r="T401" s="136"/>
      <c r="U401" s="433"/>
      <c r="V401" s="136"/>
      <c r="W401" s="518"/>
      <c r="X401" s="518"/>
      <c r="Y401" s="543"/>
      <c r="Z401" s="269">
        <f t="shared" si="114"/>
        <v>0</v>
      </c>
      <c r="AA401" s="269">
        <f t="shared" si="115"/>
        <v>0</v>
      </c>
      <c r="AB401" s="269">
        <f t="shared" si="116"/>
        <v>0</v>
      </c>
      <c r="AC401" s="269">
        <f t="shared" si="117"/>
        <v>0</v>
      </c>
      <c r="AD401" s="279"/>
      <c r="AE401" s="136"/>
      <c r="AF401" s="50"/>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row>
    <row r="402" spans="1:63" s="16" customFormat="1" ht="18" customHeight="1" thickBot="1" x14ac:dyDescent="0.3">
      <c r="A402" s="119"/>
      <c r="B402" s="74"/>
      <c r="C402" s="137" t="s">
        <v>65</v>
      </c>
      <c r="D402" s="138" t="s">
        <v>61</v>
      </c>
      <c r="E402" s="399"/>
      <c r="F402" s="399"/>
      <c r="G402" s="399"/>
      <c r="H402" s="399"/>
      <c r="I402" s="399"/>
      <c r="J402" s="399"/>
      <c r="K402" s="399"/>
      <c r="L402" s="399"/>
      <c r="M402" s="593"/>
      <c r="N402" s="119"/>
      <c r="O402" s="131"/>
      <c r="P402" s="131"/>
      <c r="Q402" s="131"/>
      <c r="R402" s="296"/>
      <c r="S402" s="296"/>
      <c r="T402" s="132"/>
      <c r="U402" s="436"/>
      <c r="V402" s="132"/>
      <c r="W402" s="519"/>
      <c r="X402" s="519"/>
      <c r="Y402" s="544"/>
      <c r="Z402" s="269">
        <f t="shared" si="114"/>
        <v>0</v>
      </c>
      <c r="AA402" s="269">
        <f t="shared" si="115"/>
        <v>0</v>
      </c>
      <c r="AB402" s="269">
        <f t="shared" si="116"/>
        <v>0</v>
      </c>
      <c r="AC402" s="269">
        <f t="shared" si="117"/>
        <v>0</v>
      </c>
      <c r="AE402" s="132"/>
      <c r="AF402" s="49"/>
      <c r="AG402" s="33"/>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c r="BH402" s="47"/>
      <c r="BI402" s="47"/>
      <c r="BJ402" s="33"/>
      <c r="BK402" s="33"/>
    </row>
    <row r="403" spans="1:63" s="16" customFormat="1" ht="18" customHeight="1" x14ac:dyDescent="0.25">
      <c r="A403" s="119"/>
      <c r="B403" s="74"/>
      <c r="C403" s="133" t="s">
        <v>66</v>
      </c>
      <c r="D403" s="134" t="s">
        <v>3</v>
      </c>
      <c r="E403" s="397"/>
      <c r="F403" s="397"/>
      <c r="G403" s="397"/>
      <c r="H403" s="397"/>
      <c r="I403" s="397"/>
      <c r="J403" s="397"/>
      <c r="K403" s="397"/>
      <c r="L403" s="397"/>
      <c r="M403" s="591" t="str">
        <f t="shared" ref="M403" si="118">IF(AND(COUNTA(E403:L405)&gt;0,COUNTA(E403:L405)=COUNTIF(E403:L405,"NR")),"NR",IF(COUNTA(E403:L405)&gt;0,SUM(E403:L405),"-"))</f>
        <v>-</v>
      </c>
      <c r="N403" s="119"/>
      <c r="O403" s="131"/>
      <c r="P403" s="131"/>
      <c r="Q403" s="131"/>
      <c r="R403" s="296"/>
      <c r="S403" s="296"/>
      <c r="T403" s="132"/>
      <c r="U403" s="436"/>
      <c r="V403" s="132"/>
      <c r="Y403" s="119"/>
      <c r="Z403" s="269">
        <f t="shared" si="114"/>
        <v>0</v>
      </c>
      <c r="AA403" s="269">
        <f t="shared" si="115"/>
        <v>0</v>
      </c>
      <c r="AB403" s="269">
        <f t="shared" si="116"/>
        <v>0</v>
      </c>
      <c r="AC403" s="269">
        <f t="shared" si="117"/>
        <v>0</v>
      </c>
      <c r="AD403" s="279"/>
      <c r="AE403" s="132"/>
      <c r="AF403" s="49"/>
      <c r="AG403" s="33"/>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c r="BH403" s="47"/>
      <c r="BI403" s="47"/>
      <c r="BJ403" s="33"/>
      <c r="BK403" s="33"/>
    </row>
    <row r="404" spans="1:63" s="16" customFormat="1" ht="18" customHeight="1" x14ac:dyDescent="0.25">
      <c r="A404" s="119"/>
      <c r="B404" s="74"/>
      <c r="C404" s="135" t="s">
        <v>66</v>
      </c>
      <c r="D404" s="388" t="s">
        <v>4</v>
      </c>
      <c r="E404" s="398"/>
      <c r="F404" s="398"/>
      <c r="G404" s="398"/>
      <c r="H404" s="398"/>
      <c r="I404" s="398"/>
      <c r="J404" s="398"/>
      <c r="K404" s="398"/>
      <c r="L404" s="398"/>
      <c r="M404" s="592"/>
      <c r="N404" s="119"/>
      <c r="O404" s="131"/>
      <c r="P404" s="131"/>
      <c r="Q404" s="131"/>
      <c r="R404" s="296"/>
      <c r="S404" s="296"/>
      <c r="T404" s="132"/>
      <c r="U404" s="436"/>
      <c r="V404" s="132"/>
      <c r="W404" s="280"/>
      <c r="X404" s="276"/>
      <c r="Y404" s="214"/>
      <c r="Z404" s="269">
        <f t="shared" si="114"/>
        <v>0</v>
      </c>
      <c r="AA404" s="269">
        <f t="shared" si="115"/>
        <v>0</v>
      </c>
      <c r="AB404" s="269">
        <f t="shared" si="116"/>
        <v>0</v>
      </c>
      <c r="AC404" s="269">
        <f t="shared" si="117"/>
        <v>0</v>
      </c>
      <c r="AD404" s="279"/>
      <c r="AE404" s="132"/>
      <c r="AF404" s="49"/>
      <c r="AG404" s="33"/>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c r="BH404" s="47"/>
      <c r="BI404" s="47"/>
      <c r="BJ404" s="33"/>
      <c r="BK404" s="33"/>
    </row>
    <row r="405" spans="1:63" s="16" customFormat="1" ht="18" customHeight="1" thickBot="1" x14ac:dyDescent="0.3">
      <c r="A405" s="119"/>
      <c r="B405" s="74"/>
      <c r="C405" s="137" t="s">
        <v>66</v>
      </c>
      <c r="D405" s="138" t="s">
        <v>61</v>
      </c>
      <c r="E405" s="399"/>
      <c r="F405" s="399"/>
      <c r="G405" s="399"/>
      <c r="H405" s="399"/>
      <c r="I405" s="399"/>
      <c r="J405" s="399"/>
      <c r="K405" s="399"/>
      <c r="L405" s="399"/>
      <c r="M405" s="593"/>
      <c r="N405" s="119"/>
      <c r="O405" s="131"/>
      <c r="P405" s="131"/>
      <c r="Q405" s="131"/>
      <c r="R405" s="296"/>
      <c r="S405" s="296"/>
      <c r="T405" s="132"/>
      <c r="U405" s="436"/>
      <c r="V405" s="132"/>
      <c r="W405" s="280"/>
      <c r="X405" s="276"/>
      <c r="Y405" s="214"/>
      <c r="Z405" s="269">
        <f t="shared" si="114"/>
        <v>0</v>
      </c>
      <c r="AA405" s="269">
        <f t="shared" si="115"/>
        <v>0</v>
      </c>
      <c r="AB405" s="269">
        <f t="shared" si="116"/>
        <v>0</v>
      </c>
      <c r="AC405" s="269">
        <f t="shared" si="117"/>
        <v>0</v>
      </c>
      <c r="AD405" s="279"/>
      <c r="AE405" s="132"/>
      <c r="AF405" s="49"/>
      <c r="AG405" s="33"/>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c r="BH405" s="47"/>
      <c r="BI405" s="47"/>
      <c r="BJ405" s="33"/>
      <c r="BK405" s="33"/>
    </row>
    <row r="406" spans="1:63" s="16" customFormat="1" ht="18" customHeight="1" x14ac:dyDescent="0.25">
      <c r="A406" s="119"/>
      <c r="B406" s="74"/>
      <c r="C406" s="133" t="s">
        <v>67</v>
      </c>
      <c r="D406" s="134" t="s">
        <v>3</v>
      </c>
      <c r="E406" s="397"/>
      <c r="F406" s="397"/>
      <c r="G406" s="397"/>
      <c r="H406" s="397"/>
      <c r="I406" s="397"/>
      <c r="J406" s="397"/>
      <c r="K406" s="397"/>
      <c r="L406" s="397"/>
      <c r="M406" s="591" t="str">
        <f t="shared" ref="M406" si="119">IF(AND(COUNTA(E406:L408)&gt;0,COUNTA(E406:L408)=COUNTIF(E406:L408,"NR")),"NR",IF(COUNTA(E406:L408)&gt;0,SUM(E406:L408),"-"))</f>
        <v>-</v>
      </c>
      <c r="N406" s="119"/>
      <c r="O406" s="131"/>
      <c r="P406" s="131"/>
      <c r="Q406" s="131"/>
      <c r="R406" s="296"/>
      <c r="S406" s="296"/>
      <c r="T406" s="132"/>
      <c r="U406" s="436"/>
      <c r="V406" s="132"/>
      <c r="W406" s="280"/>
      <c r="X406" s="276"/>
      <c r="Y406" s="214"/>
      <c r="Z406" s="269">
        <f t="shared" si="114"/>
        <v>0</v>
      </c>
      <c r="AA406" s="269">
        <f t="shared" si="115"/>
        <v>0</v>
      </c>
      <c r="AB406" s="269">
        <f t="shared" si="116"/>
        <v>0</v>
      </c>
      <c r="AC406" s="269">
        <f t="shared" si="117"/>
        <v>0</v>
      </c>
      <c r="AD406" s="279"/>
      <c r="AE406" s="132"/>
      <c r="AF406" s="49"/>
      <c r="AG406" s="33"/>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33"/>
      <c r="BK406" s="33"/>
    </row>
    <row r="407" spans="1:63" s="16" customFormat="1" ht="18" customHeight="1" x14ac:dyDescent="0.25">
      <c r="A407" s="119"/>
      <c r="B407" s="74"/>
      <c r="C407" s="135" t="s">
        <v>67</v>
      </c>
      <c r="D407" s="388" t="s">
        <v>4</v>
      </c>
      <c r="E407" s="398"/>
      <c r="F407" s="398"/>
      <c r="G407" s="398"/>
      <c r="H407" s="398"/>
      <c r="I407" s="398"/>
      <c r="J407" s="398"/>
      <c r="K407" s="398"/>
      <c r="L407" s="398"/>
      <c r="M407" s="592"/>
      <c r="N407" s="119"/>
      <c r="O407" s="131"/>
      <c r="P407" s="131"/>
      <c r="Q407" s="131"/>
      <c r="R407" s="296"/>
      <c r="S407" s="296"/>
      <c r="T407" s="132"/>
      <c r="U407" s="436"/>
      <c r="V407" s="132"/>
      <c r="W407" s="280"/>
      <c r="X407" s="276"/>
      <c r="Y407" s="214"/>
      <c r="Z407" s="269">
        <f t="shared" si="114"/>
        <v>0</v>
      </c>
      <c r="AA407" s="269">
        <f t="shared" si="115"/>
        <v>0</v>
      </c>
      <c r="AB407" s="269">
        <f t="shared" si="116"/>
        <v>0</v>
      </c>
      <c r="AC407" s="269">
        <f t="shared" si="117"/>
        <v>0</v>
      </c>
      <c r="AD407" s="279"/>
      <c r="AE407" s="132"/>
      <c r="AF407" s="49"/>
      <c r="AG407" s="33"/>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c r="BH407" s="47"/>
      <c r="BI407" s="47"/>
      <c r="BJ407" s="33"/>
      <c r="BK407" s="33"/>
    </row>
    <row r="408" spans="1:63" s="16" customFormat="1" ht="18" customHeight="1" thickBot="1" x14ac:dyDescent="0.3">
      <c r="A408" s="119"/>
      <c r="B408" s="74"/>
      <c r="C408" s="137" t="s">
        <v>67</v>
      </c>
      <c r="D408" s="138" t="s">
        <v>61</v>
      </c>
      <c r="E408" s="399"/>
      <c r="F408" s="399"/>
      <c r="G408" s="399"/>
      <c r="H408" s="399"/>
      <c r="I408" s="399"/>
      <c r="J408" s="399"/>
      <c r="K408" s="399"/>
      <c r="L408" s="399"/>
      <c r="M408" s="593"/>
      <c r="N408" s="119"/>
      <c r="O408" s="131"/>
      <c r="P408" s="131"/>
      <c r="Q408" s="131"/>
      <c r="R408" s="296"/>
      <c r="S408" s="296"/>
      <c r="T408" s="132"/>
      <c r="U408" s="436"/>
      <c r="V408" s="132"/>
      <c r="W408" s="280"/>
      <c r="X408" s="276"/>
      <c r="Y408" s="214"/>
      <c r="Z408" s="269">
        <f t="shared" si="114"/>
        <v>0</v>
      </c>
      <c r="AA408" s="269">
        <f t="shared" si="115"/>
        <v>0</v>
      </c>
      <c r="AB408" s="269">
        <f t="shared" si="116"/>
        <v>0</v>
      </c>
      <c r="AC408" s="269">
        <f t="shared" si="117"/>
        <v>0</v>
      </c>
      <c r="AD408" s="279"/>
      <c r="AE408" s="132"/>
      <c r="AF408" s="49"/>
      <c r="AG408" s="33"/>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c r="BH408" s="47"/>
      <c r="BI408" s="47"/>
      <c r="BJ408" s="33"/>
      <c r="BK408" s="33"/>
    </row>
    <row r="409" spans="1:63" s="16" customFormat="1" ht="18" customHeight="1" x14ac:dyDescent="0.25">
      <c r="A409" s="119"/>
      <c r="B409" s="74"/>
      <c r="C409" s="133" t="s">
        <v>68</v>
      </c>
      <c r="D409" s="134" t="s">
        <v>3</v>
      </c>
      <c r="E409" s="397"/>
      <c r="F409" s="397"/>
      <c r="G409" s="397"/>
      <c r="H409" s="397"/>
      <c r="I409" s="397"/>
      <c r="J409" s="397"/>
      <c r="K409" s="397"/>
      <c r="L409" s="397"/>
      <c r="M409" s="591" t="str">
        <f t="shared" ref="M409" si="120">IF(AND(COUNTA(E409:L411)&gt;0,COUNTA(E409:L411)=COUNTIF(E409:L411,"NR")),"NR",IF(COUNTA(E409:L411)&gt;0,SUM(E409:L411),"-"))</f>
        <v>-</v>
      </c>
      <c r="N409" s="119"/>
      <c r="O409" s="131"/>
      <c r="P409" s="131"/>
      <c r="Q409" s="131"/>
      <c r="R409" s="296"/>
      <c r="S409" s="296"/>
      <c r="T409" s="132"/>
      <c r="U409" s="436"/>
      <c r="V409" s="132"/>
      <c r="W409" s="280"/>
      <c r="X409" s="276"/>
      <c r="Y409" s="214"/>
      <c r="Z409" s="269">
        <f t="shared" si="114"/>
        <v>0</v>
      </c>
      <c r="AA409" s="269">
        <f t="shared" si="115"/>
        <v>0</v>
      </c>
      <c r="AB409" s="269">
        <f t="shared" si="116"/>
        <v>0</v>
      </c>
      <c r="AC409" s="269">
        <f t="shared" si="117"/>
        <v>0</v>
      </c>
      <c r="AD409" s="279"/>
      <c r="AE409" s="132"/>
      <c r="AF409" s="49"/>
      <c r="AG409" s="33"/>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c r="BH409" s="47"/>
      <c r="BI409" s="47"/>
      <c r="BJ409" s="33"/>
      <c r="BK409" s="33"/>
    </row>
    <row r="410" spans="1:63" s="16" customFormat="1" ht="18" customHeight="1" x14ac:dyDescent="0.25">
      <c r="A410" s="119"/>
      <c r="B410" s="74"/>
      <c r="C410" s="135" t="s">
        <v>68</v>
      </c>
      <c r="D410" s="388" t="s">
        <v>4</v>
      </c>
      <c r="E410" s="398"/>
      <c r="F410" s="398"/>
      <c r="G410" s="398"/>
      <c r="H410" s="398"/>
      <c r="I410" s="398"/>
      <c r="J410" s="398"/>
      <c r="K410" s="398"/>
      <c r="L410" s="398"/>
      <c r="M410" s="592"/>
      <c r="N410" s="119"/>
      <c r="O410" s="131"/>
      <c r="P410" s="131"/>
      <c r="Q410" s="131"/>
      <c r="R410" s="296"/>
      <c r="S410" s="296"/>
      <c r="T410" s="132"/>
      <c r="U410" s="436"/>
      <c r="V410" s="132"/>
      <c r="W410" s="280"/>
      <c r="X410" s="276"/>
      <c r="Y410" s="214"/>
      <c r="Z410" s="269">
        <f t="shared" si="114"/>
        <v>0</v>
      </c>
      <c r="AA410" s="269">
        <f t="shared" si="115"/>
        <v>0</v>
      </c>
      <c r="AB410" s="269">
        <f t="shared" si="116"/>
        <v>0</v>
      </c>
      <c r="AC410" s="269">
        <f t="shared" si="117"/>
        <v>0</v>
      </c>
      <c r="AD410" s="279"/>
      <c r="AE410" s="132"/>
      <c r="AF410" s="49"/>
      <c r="AG410" s="33"/>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33"/>
      <c r="BK410" s="33"/>
    </row>
    <row r="411" spans="1:63" s="16" customFormat="1" ht="18" customHeight="1" thickBot="1" x14ac:dyDescent="0.3">
      <c r="A411" s="119"/>
      <c r="B411" s="74"/>
      <c r="C411" s="137" t="s">
        <v>68</v>
      </c>
      <c r="D411" s="138" t="s">
        <v>61</v>
      </c>
      <c r="E411" s="399"/>
      <c r="F411" s="399"/>
      <c r="G411" s="399"/>
      <c r="H411" s="399"/>
      <c r="I411" s="399"/>
      <c r="J411" s="399"/>
      <c r="K411" s="399"/>
      <c r="L411" s="399"/>
      <c r="M411" s="593"/>
      <c r="N411" s="119"/>
      <c r="O411" s="131"/>
      <c r="P411" s="131"/>
      <c r="Q411" s="131"/>
      <c r="R411" s="296"/>
      <c r="S411" s="296"/>
      <c r="T411" s="132"/>
      <c r="U411" s="436"/>
      <c r="V411" s="132"/>
      <c r="W411" s="280"/>
      <c r="X411" s="276"/>
      <c r="Y411" s="214"/>
      <c r="Z411" s="269">
        <f t="shared" si="114"/>
        <v>0</v>
      </c>
      <c r="AA411" s="269">
        <f t="shared" si="115"/>
        <v>0</v>
      </c>
      <c r="AB411" s="269">
        <f t="shared" si="116"/>
        <v>0</v>
      </c>
      <c r="AC411" s="269">
        <f t="shared" si="117"/>
        <v>0</v>
      </c>
      <c r="AD411" s="279"/>
      <c r="AE411" s="132"/>
      <c r="AF411" s="49"/>
      <c r="AG411" s="33"/>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33"/>
      <c r="BK411" s="33"/>
    </row>
    <row r="412" spans="1:63" s="16" customFormat="1" ht="18" customHeight="1" x14ac:dyDescent="0.25">
      <c r="A412" s="119"/>
      <c r="B412" s="74"/>
      <c r="C412" s="133" t="s">
        <v>69</v>
      </c>
      <c r="D412" s="134" t="s">
        <v>3</v>
      </c>
      <c r="E412" s="397"/>
      <c r="F412" s="397"/>
      <c r="G412" s="397"/>
      <c r="H412" s="397"/>
      <c r="I412" s="397"/>
      <c r="J412" s="397"/>
      <c r="K412" s="397"/>
      <c r="L412" s="397"/>
      <c r="M412" s="591" t="str">
        <f t="shared" ref="M412" si="121">IF(AND(COUNTA(E412:L414)&gt;0,COUNTA(E412:L414)=COUNTIF(E412:L414,"NR")),"NR",IF(COUNTA(E412:L414)&gt;0,SUM(E412:L414),"-"))</f>
        <v>-</v>
      </c>
      <c r="N412" s="119"/>
      <c r="O412" s="131"/>
      <c r="P412" s="131"/>
      <c r="Q412" s="131"/>
      <c r="R412" s="296"/>
      <c r="S412" s="296"/>
      <c r="T412" s="132"/>
      <c r="U412" s="436"/>
      <c r="V412" s="132"/>
      <c r="W412" s="280"/>
      <c r="X412" s="276"/>
      <c r="Y412" s="214"/>
      <c r="Z412" s="269">
        <f t="shared" si="114"/>
        <v>0</v>
      </c>
      <c r="AA412" s="269">
        <f t="shared" si="115"/>
        <v>0</v>
      </c>
      <c r="AB412" s="269">
        <f t="shared" si="116"/>
        <v>0</v>
      </c>
      <c r="AC412" s="269">
        <f t="shared" si="117"/>
        <v>0</v>
      </c>
      <c r="AD412" s="279"/>
      <c r="AE412" s="132"/>
      <c r="AF412" s="49"/>
      <c r="AG412" s="33"/>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33"/>
      <c r="BK412" s="33"/>
    </row>
    <row r="413" spans="1:63" s="16" customFormat="1" ht="18" customHeight="1" x14ac:dyDescent="0.25">
      <c r="A413" s="119"/>
      <c r="B413" s="74"/>
      <c r="C413" s="135" t="s">
        <v>69</v>
      </c>
      <c r="D413" s="388" t="s">
        <v>4</v>
      </c>
      <c r="E413" s="398"/>
      <c r="F413" s="398"/>
      <c r="G413" s="398"/>
      <c r="H413" s="398"/>
      <c r="I413" s="398"/>
      <c r="J413" s="398"/>
      <c r="K413" s="398"/>
      <c r="L413" s="398"/>
      <c r="M413" s="592"/>
      <c r="N413" s="119"/>
      <c r="O413" s="131"/>
      <c r="P413" s="131"/>
      <c r="Q413" s="131"/>
      <c r="R413" s="296"/>
      <c r="S413" s="296"/>
      <c r="T413" s="132"/>
      <c r="U413" s="436"/>
      <c r="V413" s="132"/>
      <c r="W413" s="280"/>
      <c r="X413" s="276"/>
      <c r="Y413" s="214"/>
      <c r="Z413" s="269">
        <f t="shared" si="114"/>
        <v>0</v>
      </c>
      <c r="AA413" s="269">
        <f t="shared" si="115"/>
        <v>0</v>
      </c>
      <c r="AB413" s="269">
        <f t="shared" si="116"/>
        <v>0</v>
      </c>
      <c r="AC413" s="269">
        <f t="shared" si="117"/>
        <v>0</v>
      </c>
      <c r="AD413" s="279"/>
      <c r="AE413" s="132"/>
      <c r="AF413" s="49"/>
      <c r="AG413" s="33"/>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33"/>
      <c r="BK413" s="33"/>
    </row>
    <row r="414" spans="1:63" s="16" customFormat="1" ht="18" customHeight="1" thickBot="1" x14ac:dyDescent="0.3">
      <c r="A414" s="119"/>
      <c r="B414" s="74"/>
      <c r="C414" s="137" t="s">
        <v>69</v>
      </c>
      <c r="D414" s="138" t="s">
        <v>61</v>
      </c>
      <c r="E414" s="399"/>
      <c r="F414" s="399"/>
      <c r="G414" s="399"/>
      <c r="H414" s="399"/>
      <c r="I414" s="399"/>
      <c r="J414" s="399"/>
      <c r="K414" s="399"/>
      <c r="L414" s="399"/>
      <c r="M414" s="593"/>
      <c r="N414" s="119"/>
      <c r="O414" s="131"/>
      <c r="P414" s="131"/>
      <c r="Q414" s="131"/>
      <c r="R414" s="296"/>
      <c r="S414" s="296"/>
      <c r="T414" s="132"/>
      <c r="U414" s="436"/>
      <c r="V414" s="132"/>
      <c r="W414" s="280"/>
      <c r="X414" s="276"/>
      <c r="Y414" s="214"/>
      <c r="Z414" s="269">
        <f t="shared" si="114"/>
        <v>0</v>
      </c>
      <c r="AA414" s="269">
        <f t="shared" si="115"/>
        <v>0</v>
      </c>
      <c r="AB414" s="269">
        <f t="shared" si="116"/>
        <v>0</v>
      </c>
      <c r="AC414" s="269">
        <f t="shared" si="117"/>
        <v>0</v>
      </c>
      <c r="AD414" s="279"/>
      <c r="AE414" s="132"/>
      <c r="AF414" s="49"/>
      <c r="AG414" s="33"/>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33"/>
      <c r="BK414" s="33"/>
    </row>
    <row r="415" spans="1:63" s="16" customFormat="1" ht="18" customHeight="1" x14ac:dyDescent="0.25">
      <c r="A415" s="119"/>
      <c r="B415" s="74"/>
      <c r="C415" s="133" t="s">
        <v>70</v>
      </c>
      <c r="D415" s="134" t="s">
        <v>3</v>
      </c>
      <c r="E415" s="397"/>
      <c r="F415" s="397"/>
      <c r="G415" s="397"/>
      <c r="H415" s="397"/>
      <c r="I415" s="397"/>
      <c r="J415" s="397"/>
      <c r="K415" s="397"/>
      <c r="L415" s="397"/>
      <c r="M415" s="591" t="str">
        <f t="shared" ref="M415" si="122">IF(AND(COUNTA(E415:L417)&gt;0,COUNTA(E415:L417)=COUNTIF(E415:L417,"NR")),"NR",IF(COUNTA(E415:L417)&gt;0,SUM(E415:L417),"-"))</f>
        <v>-</v>
      </c>
      <c r="N415" s="119"/>
      <c r="O415" s="131"/>
      <c r="P415" s="131"/>
      <c r="Q415" s="131"/>
      <c r="R415" s="296"/>
      <c r="S415" s="296"/>
      <c r="T415" s="132"/>
      <c r="U415" s="436"/>
      <c r="V415" s="132"/>
      <c r="W415" s="280"/>
      <c r="X415" s="276"/>
      <c r="Y415" s="214"/>
      <c r="Z415" s="269">
        <f t="shared" si="114"/>
        <v>0</v>
      </c>
      <c r="AA415" s="269">
        <f t="shared" si="115"/>
        <v>0</v>
      </c>
      <c r="AB415" s="269">
        <f t="shared" si="116"/>
        <v>0</v>
      </c>
      <c r="AC415" s="269">
        <f t="shared" si="117"/>
        <v>0</v>
      </c>
      <c r="AD415" s="279"/>
      <c r="AE415" s="132"/>
      <c r="AF415" s="49"/>
      <c r="AG415" s="33"/>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33"/>
      <c r="BK415" s="33"/>
    </row>
    <row r="416" spans="1:63" s="16" customFormat="1" ht="18" customHeight="1" x14ac:dyDescent="0.25">
      <c r="A416" s="119"/>
      <c r="B416" s="74"/>
      <c r="C416" s="135" t="s">
        <v>70</v>
      </c>
      <c r="D416" s="388" t="s">
        <v>4</v>
      </c>
      <c r="E416" s="398"/>
      <c r="F416" s="398"/>
      <c r="G416" s="398"/>
      <c r="H416" s="398"/>
      <c r="I416" s="398"/>
      <c r="J416" s="398"/>
      <c r="K416" s="398"/>
      <c r="L416" s="398"/>
      <c r="M416" s="592"/>
      <c r="N416" s="119"/>
      <c r="O416" s="131"/>
      <c r="P416" s="131"/>
      <c r="Q416" s="131"/>
      <c r="R416" s="296"/>
      <c r="S416" s="296"/>
      <c r="T416" s="132"/>
      <c r="U416" s="436"/>
      <c r="V416" s="132"/>
      <c r="W416" s="280"/>
      <c r="X416" s="276"/>
      <c r="Y416" s="214"/>
      <c r="Z416" s="269">
        <f t="shared" si="114"/>
        <v>0</v>
      </c>
      <c r="AA416" s="269">
        <f t="shared" si="115"/>
        <v>0</v>
      </c>
      <c r="AB416" s="269">
        <f t="shared" si="116"/>
        <v>0</v>
      </c>
      <c r="AC416" s="269">
        <f t="shared" si="117"/>
        <v>0</v>
      </c>
      <c r="AD416" s="279"/>
      <c r="AE416" s="132"/>
      <c r="AF416" s="49"/>
      <c r="AG416" s="33"/>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33"/>
      <c r="BK416" s="33"/>
    </row>
    <row r="417" spans="1:63" s="16" customFormat="1" ht="18" customHeight="1" thickBot="1" x14ac:dyDescent="0.3">
      <c r="A417" s="119"/>
      <c r="B417" s="74"/>
      <c r="C417" s="137" t="s">
        <v>70</v>
      </c>
      <c r="D417" s="138" t="s">
        <v>61</v>
      </c>
      <c r="E417" s="399"/>
      <c r="F417" s="399"/>
      <c r="G417" s="399"/>
      <c r="H417" s="399"/>
      <c r="I417" s="399"/>
      <c r="J417" s="399"/>
      <c r="K417" s="399"/>
      <c r="L417" s="399"/>
      <c r="M417" s="593"/>
      <c r="N417" s="119"/>
      <c r="O417" s="131"/>
      <c r="P417" s="131"/>
      <c r="Q417" s="131"/>
      <c r="R417" s="296"/>
      <c r="S417" s="296"/>
      <c r="T417" s="132"/>
      <c r="U417" s="436"/>
      <c r="V417" s="132"/>
      <c r="W417" s="280"/>
      <c r="X417" s="276"/>
      <c r="Y417" s="214"/>
      <c r="Z417" s="269">
        <f t="shared" si="114"/>
        <v>0</v>
      </c>
      <c r="AA417" s="269">
        <f t="shared" si="115"/>
        <v>0</v>
      </c>
      <c r="AB417" s="269">
        <f t="shared" si="116"/>
        <v>0</v>
      </c>
      <c r="AC417" s="269">
        <f t="shared" si="117"/>
        <v>0</v>
      </c>
      <c r="AD417" s="279"/>
      <c r="AE417" s="132"/>
      <c r="AF417" s="49"/>
      <c r="AG417" s="33"/>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33"/>
      <c r="BK417" s="33"/>
    </row>
    <row r="418" spans="1:63" s="16" customFormat="1" ht="18" customHeight="1" x14ac:dyDescent="0.25">
      <c r="A418" s="119"/>
      <c r="B418" s="74"/>
      <c r="C418" s="133" t="s">
        <v>71</v>
      </c>
      <c r="D418" s="134" t="s">
        <v>3</v>
      </c>
      <c r="E418" s="397"/>
      <c r="F418" s="397"/>
      <c r="G418" s="397"/>
      <c r="H418" s="397"/>
      <c r="I418" s="397"/>
      <c r="J418" s="397"/>
      <c r="K418" s="397"/>
      <c r="L418" s="397"/>
      <c r="M418" s="591" t="str">
        <f t="shared" ref="M418" si="123">IF(AND(COUNTA(E418:L420)&gt;0,COUNTA(E418:L420)=COUNTIF(E418:L420,"NR")),"NR",IF(COUNTA(E418:L420)&gt;0,SUM(E418:L420),"-"))</f>
        <v>-</v>
      </c>
      <c r="N418" s="119"/>
      <c r="O418" s="131"/>
      <c r="P418" s="131"/>
      <c r="Q418" s="131"/>
      <c r="R418" s="296"/>
      <c r="S418" s="296"/>
      <c r="T418" s="132"/>
      <c r="U418" s="436"/>
      <c r="V418" s="132"/>
      <c r="W418" s="280"/>
      <c r="X418" s="276"/>
      <c r="Y418" s="214"/>
      <c r="Z418" s="269">
        <f t="shared" si="114"/>
        <v>0</v>
      </c>
      <c r="AA418" s="269">
        <f t="shared" si="115"/>
        <v>0</v>
      </c>
      <c r="AB418" s="269">
        <f t="shared" si="116"/>
        <v>0</v>
      </c>
      <c r="AC418" s="269">
        <f t="shared" si="117"/>
        <v>0</v>
      </c>
      <c r="AD418" s="279"/>
      <c r="AE418" s="132"/>
      <c r="AF418" s="49"/>
      <c r="AG418" s="33"/>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c r="BH418" s="47"/>
      <c r="BI418" s="47"/>
      <c r="BJ418" s="33"/>
      <c r="BK418" s="33"/>
    </row>
    <row r="419" spans="1:63" s="16" customFormat="1" ht="18" customHeight="1" x14ac:dyDescent="0.25">
      <c r="A419" s="119"/>
      <c r="B419" s="74"/>
      <c r="C419" s="135" t="s">
        <v>71</v>
      </c>
      <c r="D419" s="388" t="s">
        <v>4</v>
      </c>
      <c r="E419" s="398"/>
      <c r="F419" s="398"/>
      <c r="G419" s="398"/>
      <c r="H419" s="398"/>
      <c r="I419" s="398"/>
      <c r="J419" s="398"/>
      <c r="K419" s="398"/>
      <c r="L419" s="398"/>
      <c r="M419" s="592"/>
      <c r="N419" s="119"/>
      <c r="O419" s="131"/>
      <c r="P419" s="131"/>
      <c r="Q419" s="131"/>
      <c r="R419" s="296"/>
      <c r="S419" s="296"/>
      <c r="T419" s="132"/>
      <c r="U419" s="436"/>
      <c r="V419" s="132"/>
      <c r="W419" s="280"/>
      <c r="X419" s="276"/>
      <c r="Y419" s="214"/>
      <c r="Z419" s="269">
        <f t="shared" si="114"/>
        <v>0</v>
      </c>
      <c r="AA419" s="269">
        <f t="shared" si="115"/>
        <v>0</v>
      </c>
      <c r="AB419" s="269">
        <f t="shared" si="116"/>
        <v>0</v>
      </c>
      <c r="AC419" s="269">
        <f t="shared" si="117"/>
        <v>0</v>
      </c>
      <c r="AD419" s="279"/>
      <c r="AE419" s="132"/>
      <c r="AF419" s="49"/>
      <c r="AG419" s="33"/>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c r="BH419" s="47"/>
      <c r="BI419" s="47"/>
      <c r="BJ419" s="33"/>
      <c r="BK419" s="33"/>
    </row>
    <row r="420" spans="1:63" s="16" customFormat="1" ht="18" customHeight="1" thickBot="1" x14ac:dyDescent="0.3">
      <c r="A420" s="119"/>
      <c r="B420" s="74"/>
      <c r="C420" s="137" t="s">
        <v>71</v>
      </c>
      <c r="D420" s="138" t="s">
        <v>61</v>
      </c>
      <c r="E420" s="399"/>
      <c r="F420" s="399"/>
      <c r="G420" s="399"/>
      <c r="H420" s="399"/>
      <c r="I420" s="399"/>
      <c r="J420" s="399"/>
      <c r="K420" s="399"/>
      <c r="L420" s="399"/>
      <c r="M420" s="593"/>
      <c r="N420" s="119"/>
      <c r="O420" s="131"/>
      <c r="P420" s="131"/>
      <c r="Q420" s="131"/>
      <c r="R420" s="296"/>
      <c r="S420" s="296"/>
      <c r="T420" s="132"/>
      <c r="U420" s="436"/>
      <c r="V420" s="132"/>
      <c r="W420" s="280"/>
      <c r="X420" s="276"/>
      <c r="Y420" s="214"/>
      <c r="Z420" s="269">
        <f t="shared" si="114"/>
        <v>0</v>
      </c>
      <c r="AA420" s="269">
        <f t="shared" si="115"/>
        <v>0</v>
      </c>
      <c r="AB420" s="269">
        <f t="shared" si="116"/>
        <v>0</v>
      </c>
      <c r="AC420" s="269">
        <f t="shared" si="117"/>
        <v>0</v>
      </c>
      <c r="AD420" s="279"/>
      <c r="AE420" s="132"/>
      <c r="AF420" s="49"/>
      <c r="AG420" s="33"/>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c r="BH420" s="47"/>
      <c r="BI420" s="47"/>
      <c r="BJ420" s="33"/>
      <c r="BK420" s="33"/>
    </row>
    <row r="421" spans="1:63" s="16" customFormat="1" ht="18" customHeight="1" x14ac:dyDescent="0.25">
      <c r="A421" s="119"/>
      <c r="B421" s="74"/>
      <c r="C421" s="133" t="s">
        <v>72</v>
      </c>
      <c r="D421" s="134" t="s">
        <v>3</v>
      </c>
      <c r="E421" s="397"/>
      <c r="F421" s="397"/>
      <c r="G421" s="397"/>
      <c r="H421" s="397"/>
      <c r="I421" s="397"/>
      <c r="J421" s="397"/>
      <c r="K421" s="397"/>
      <c r="L421" s="397"/>
      <c r="M421" s="591" t="str">
        <f t="shared" ref="M421" si="124">IF(AND(COUNTA(E421:L423)&gt;0,COUNTA(E421:L423)=COUNTIF(E421:L423,"NR")),"NR",IF(COUNTA(E421:L423)&gt;0,SUM(E421:L423),"-"))</f>
        <v>-</v>
      </c>
      <c r="N421" s="119"/>
      <c r="O421" s="131"/>
      <c r="P421" s="131"/>
      <c r="Q421" s="131"/>
      <c r="R421" s="296"/>
      <c r="S421" s="296"/>
      <c r="T421" s="132"/>
      <c r="U421" s="436"/>
      <c r="V421" s="132"/>
      <c r="W421" s="280"/>
      <c r="X421" s="276"/>
      <c r="Y421" s="214"/>
      <c r="Z421" s="269">
        <f t="shared" si="114"/>
        <v>0</v>
      </c>
      <c r="AA421" s="269">
        <f t="shared" si="115"/>
        <v>0</v>
      </c>
      <c r="AB421" s="269">
        <f t="shared" si="116"/>
        <v>0</v>
      </c>
      <c r="AC421" s="269">
        <f t="shared" si="117"/>
        <v>0</v>
      </c>
      <c r="AD421" s="279"/>
      <c r="AE421" s="132"/>
      <c r="AF421" s="49"/>
      <c r="AG421" s="33"/>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c r="BH421" s="47"/>
      <c r="BI421" s="47"/>
      <c r="BJ421" s="33"/>
      <c r="BK421" s="33"/>
    </row>
    <row r="422" spans="1:63" s="16" customFormat="1" ht="18" customHeight="1" x14ac:dyDescent="0.25">
      <c r="A422" s="119"/>
      <c r="B422" s="74"/>
      <c r="C422" s="135" t="s">
        <v>72</v>
      </c>
      <c r="D422" s="388" t="s">
        <v>4</v>
      </c>
      <c r="E422" s="398"/>
      <c r="F422" s="398"/>
      <c r="G422" s="398"/>
      <c r="H422" s="398"/>
      <c r="I422" s="398"/>
      <c r="J422" s="398"/>
      <c r="K422" s="398"/>
      <c r="L422" s="398"/>
      <c r="M422" s="592"/>
      <c r="N422" s="119"/>
      <c r="O422" s="131"/>
      <c r="P422" s="131"/>
      <c r="Q422" s="131"/>
      <c r="R422" s="296"/>
      <c r="S422" s="296"/>
      <c r="T422" s="132"/>
      <c r="U422" s="436"/>
      <c r="V422" s="132"/>
      <c r="W422" s="280"/>
      <c r="X422" s="276"/>
      <c r="Y422" s="214"/>
      <c r="Z422" s="269">
        <f t="shared" si="114"/>
        <v>0</v>
      </c>
      <c r="AA422" s="269">
        <f t="shared" si="115"/>
        <v>0</v>
      </c>
      <c r="AB422" s="269">
        <f t="shared" si="116"/>
        <v>0</v>
      </c>
      <c r="AC422" s="269">
        <f t="shared" si="117"/>
        <v>0</v>
      </c>
      <c r="AD422" s="279"/>
      <c r="AE422" s="132"/>
      <c r="AF422" s="49"/>
      <c r="AG422" s="33"/>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c r="BH422" s="47"/>
      <c r="BI422" s="47"/>
      <c r="BJ422" s="33"/>
      <c r="BK422" s="33"/>
    </row>
    <row r="423" spans="1:63" s="16" customFormat="1" ht="18" customHeight="1" thickBot="1" x14ac:dyDescent="0.3">
      <c r="A423" s="119"/>
      <c r="B423" s="74"/>
      <c r="C423" s="137" t="s">
        <v>72</v>
      </c>
      <c r="D423" s="138" t="s">
        <v>61</v>
      </c>
      <c r="E423" s="399"/>
      <c r="F423" s="399"/>
      <c r="G423" s="399"/>
      <c r="H423" s="399"/>
      <c r="I423" s="399"/>
      <c r="J423" s="399"/>
      <c r="K423" s="399"/>
      <c r="L423" s="399"/>
      <c r="M423" s="593"/>
      <c r="N423" s="119"/>
      <c r="O423" s="131"/>
      <c r="P423" s="131"/>
      <c r="Q423" s="131"/>
      <c r="R423" s="296"/>
      <c r="S423" s="296"/>
      <c r="T423" s="132"/>
      <c r="U423" s="436"/>
      <c r="V423" s="132"/>
      <c r="W423" s="280"/>
      <c r="X423" s="276"/>
      <c r="Y423" s="214"/>
      <c r="Z423" s="269">
        <f t="shared" si="114"/>
        <v>0</v>
      </c>
      <c r="AA423" s="269">
        <f t="shared" si="115"/>
        <v>0</v>
      </c>
      <c r="AB423" s="269">
        <f t="shared" si="116"/>
        <v>0</v>
      </c>
      <c r="AC423" s="269">
        <f t="shared" si="117"/>
        <v>0</v>
      </c>
      <c r="AD423" s="279"/>
      <c r="AE423" s="132"/>
      <c r="AF423" s="49"/>
      <c r="AG423" s="33"/>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c r="BH423" s="47"/>
      <c r="BI423" s="47"/>
      <c r="BJ423" s="33"/>
      <c r="BK423" s="33"/>
    </row>
    <row r="424" spans="1:63" s="16" customFormat="1" ht="18" customHeight="1" x14ac:dyDescent="0.25">
      <c r="A424" s="119"/>
      <c r="B424" s="74"/>
      <c r="C424" s="133" t="s">
        <v>73</v>
      </c>
      <c r="D424" s="134" t="s">
        <v>3</v>
      </c>
      <c r="E424" s="397"/>
      <c r="F424" s="397"/>
      <c r="G424" s="397"/>
      <c r="H424" s="397"/>
      <c r="I424" s="397"/>
      <c r="J424" s="397"/>
      <c r="K424" s="397"/>
      <c r="L424" s="397"/>
      <c r="M424" s="591" t="str">
        <f t="shared" ref="M424" si="125">IF(AND(COUNTA(E424:L426)&gt;0,COUNTA(E424:L426)=COUNTIF(E424:L426,"NR")),"NR",IF(COUNTA(E424:L426)&gt;0,SUM(E424:L426),"-"))</f>
        <v>-</v>
      </c>
      <c r="N424" s="119"/>
      <c r="O424" s="131"/>
      <c r="P424" s="131"/>
      <c r="Q424" s="131"/>
      <c r="R424" s="296"/>
      <c r="S424" s="296"/>
      <c r="T424" s="132"/>
      <c r="U424" s="436"/>
      <c r="V424" s="132"/>
      <c r="W424" s="280"/>
      <c r="X424" s="276"/>
      <c r="Y424" s="214"/>
      <c r="Z424" s="269">
        <f t="shared" si="114"/>
        <v>0</v>
      </c>
      <c r="AA424" s="269">
        <f t="shared" si="115"/>
        <v>0</v>
      </c>
      <c r="AB424" s="269">
        <f t="shared" si="116"/>
        <v>0</v>
      </c>
      <c r="AC424" s="269">
        <f t="shared" si="117"/>
        <v>0</v>
      </c>
      <c r="AD424" s="279"/>
      <c r="AE424" s="132"/>
      <c r="AF424" s="49"/>
      <c r="AG424" s="33"/>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c r="BH424" s="47"/>
      <c r="BI424" s="47"/>
      <c r="BJ424" s="33"/>
      <c r="BK424" s="33"/>
    </row>
    <row r="425" spans="1:63" s="16" customFormat="1" ht="18" customHeight="1" x14ac:dyDescent="0.25">
      <c r="A425" s="119"/>
      <c r="B425" s="74"/>
      <c r="C425" s="135" t="s">
        <v>73</v>
      </c>
      <c r="D425" s="388" t="s">
        <v>4</v>
      </c>
      <c r="E425" s="398"/>
      <c r="F425" s="398"/>
      <c r="G425" s="398"/>
      <c r="H425" s="398"/>
      <c r="I425" s="398"/>
      <c r="J425" s="398"/>
      <c r="K425" s="398"/>
      <c r="L425" s="398"/>
      <c r="M425" s="592"/>
      <c r="N425" s="119"/>
      <c r="O425" s="131"/>
      <c r="P425" s="131"/>
      <c r="Q425" s="131"/>
      <c r="R425" s="296"/>
      <c r="S425" s="296"/>
      <c r="T425" s="132"/>
      <c r="U425" s="436"/>
      <c r="V425" s="132"/>
      <c r="W425" s="280"/>
      <c r="X425" s="276"/>
      <c r="Y425" s="214"/>
      <c r="Z425" s="269">
        <f t="shared" si="114"/>
        <v>0</v>
      </c>
      <c r="AA425" s="269">
        <f t="shared" si="115"/>
        <v>0</v>
      </c>
      <c r="AB425" s="269">
        <f t="shared" si="116"/>
        <v>0</v>
      </c>
      <c r="AC425" s="269">
        <f t="shared" si="117"/>
        <v>0</v>
      </c>
      <c r="AD425" s="279"/>
      <c r="AE425" s="132"/>
      <c r="AF425" s="49"/>
      <c r="AG425" s="33"/>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33"/>
      <c r="BK425" s="33"/>
    </row>
    <row r="426" spans="1:63" s="16" customFormat="1" ht="18" customHeight="1" thickBot="1" x14ac:dyDescent="0.3">
      <c r="A426" s="119"/>
      <c r="B426" s="74"/>
      <c r="C426" s="137" t="s">
        <v>73</v>
      </c>
      <c r="D426" s="138" t="s">
        <v>61</v>
      </c>
      <c r="E426" s="399"/>
      <c r="F426" s="399"/>
      <c r="G426" s="399"/>
      <c r="H426" s="399"/>
      <c r="I426" s="399"/>
      <c r="J426" s="399"/>
      <c r="K426" s="399"/>
      <c r="L426" s="399"/>
      <c r="M426" s="593"/>
      <c r="N426" s="119"/>
      <c r="O426" s="131"/>
      <c r="P426" s="131"/>
      <c r="Q426" s="131"/>
      <c r="R426" s="296"/>
      <c r="S426" s="296"/>
      <c r="T426" s="132"/>
      <c r="U426" s="436"/>
      <c r="V426" s="132"/>
      <c r="W426" s="280"/>
      <c r="X426" s="276"/>
      <c r="Y426" s="214"/>
      <c r="Z426" s="269">
        <f t="shared" si="114"/>
        <v>0</v>
      </c>
      <c r="AA426" s="269">
        <f t="shared" si="115"/>
        <v>0</v>
      </c>
      <c r="AB426" s="269">
        <f t="shared" si="116"/>
        <v>0</v>
      </c>
      <c r="AC426" s="269">
        <f t="shared" si="117"/>
        <v>0</v>
      </c>
      <c r="AD426" s="279"/>
      <c r="AE426" s="132"/>
      <c r="AF426" s="49"/>
      <c r="AG426" s="33"/>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33"/>
      <c r="BK426" s="33"/>
    </row>
    <row r="427" spans="1:63" s="16" customFormat="1" ht="18" customHeight="1" x14ac:dyDescent="0.25">
      <c r="A427" s="119"/>
      <c r="B427" s="74"/>
      <c r="C427" s="133" t="s">
        <v>74</v>
      </c>
      <c r="D427" s="134" t="s">
        <v>3</v>
      </c>
      <c r="E427" s="397"/>
      <c r="F427" s="397"/>
      <c r="G427" s="397"/>
      <c r="H427" s="397"/>
      <c r="I427" s="397"/>
      <c r="J427" s="397"/>
      <c r="K427" s="397"/>
      <c r="L427" s="397"/>
      <c r="M427" s="591" t="str">
        <f t="shared" ref="M427" si="126">IF(AND(COUNTA(E427:L429)&gt;0,COUNTA(E427:L429)=COUNTIF(E427:L429,"NR")),"NR",IF(COUNTA(E427:L429)&gt;0,SUM(E427:L429),"-"))</f>
        <v>-</v>
      </c>
      <c r="N427" s="119"/>
      <c r="O427" s="131"/>
      <c r="P427" s="131"/>
      <c r="Q427" s="131"/>
      <c r="R427" s="296"/>
      <c r="S427" s="296"/>
      <c r="T427" s="132"/>
      <c r="U427" s="436"/>
      <c r="V427" s="132"/>
      <c r="W427" s="280"/>
      <c r="X427" s="276"/>
      <c r="Y427" s="214"/>
      <c r="Z427" s="269">
        <f t="shared" si="114"/>
        <v>0</v>
      </c>
      <c r="AA427" s="269">
        <f t="shared" si="115"/>
        <v>0</v>
      </c>
      <c r="AB427" s="269">
        <f t="shared" si="116"/>
        <v>0</v>
      </c>
      <c r="AC427" s="269">
        <f t="shared" si="117"/>
        <v>0</v>
      </c>
      <c r="AD427" s="279"/>
      <c r="AE427" s="132"/>
      <c r="AF427" s="49"/>
      <c r="AG427" s="33"/>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33"/>
      <c r="BK427" s="33"/>
    </row>
    <row r="428" spans="1:63" s="16" customFormat="1" ht="18" customHeight="1" x14ac:dyDescent="0.25">
      <c r="A428" s="119"/>
      <c r="B428" s="74"/>
      <c r="C428" s="135" t="s">
        <v>74</v>
      </c>
      <c r="D428" s="388" t="s">
        <v>4</v>
      </c>
      <c r="E428" s="398"/>
      <c r="F428" s="398"/>
      <c r="G428" s="398"/>
      <c r="H428" s="398"/>
      <c r="I428" s="398"/>
      <c r="J428" s="398"/>
      <c r="K428" s="398"/>
      <c r="L428" s="398"/>
      <c r="M428" s="592"/>
      <c r="N428" s="119"/>
      <c r="O428" s="131"/>
      <c r="P428" s="131"/>
      <c r="Q428" s="131"/>
      <c r="R428" s="296"/>
      <c r="S428" s="296"/>
      <c r="T428" s="132"/>
      <c r="U428" s="436"/>
      <c r="V428" s="132"/>
      <c r="W428" s="280"/>
      <c r="X428" s="276"/>
      <c r="Y428" s="214"/>
      <c r="Z428" s="269">
        <f t="shared" si="114"/>
        <v>0</v>
      </c>
      <c r="AA428" s="269">
        <f t="shared" si="115"/>
        <v>0</v>
      </c>
      <c r="AB428" s="269">
        <f t="shared" si="116"/>
        <v>0</v>
      </c>
      <c r="AC428" s="269">
        <f t="shared" si="117"/>
        <v>0</v>
      </c>
      <c r="AD428" s="279"/>
      <c r="AE428" s="132"/>
      <c r="AF428" s="49"/>
      <c r="AG428" s="33"/>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33"/>
      <c r="BK428" s="33"/>
    </row>
    <row r="429" spans="1:63" s="16" customFormat="1" ht="18" customHeight="1" thickBot="1" x14ac:dyDescent="0.3">
      <c r="A429" s="119"/>
      <c r="B429" s="74"/>
      <c r="C429" s="137" t="s">
        <v>74</v>
      </c>
      <c r="D429" s="138" t="s">
        <v>61</v>
      </c>
      <c r="E429" s="399"/>
      <c r="F429" s="399"/>
      <c r="G429" s="399"/>
      <c r="H429" s="399"/>
      <c r="I429" s="399"/>
      <c r="J429" s="399"/>
      <c r="K429" s="399"/>
      <c r="L429" s="399"/>
      <c r="M429" s="593"/>
      <c r="N429" s="119"/>
      <c r="O429" s="131"/>
      <c r="P429" s="131"/>
      <c r="Q429" s="131"/>
      <c r="R429" s="296"/>
      <c r="S429" s="296"/>
      <c r="T429" s="132"/>
      <c r="U429" s="436"/>
      <c r="V429" s="132"/>
      <c r="W429" s="280"/>
      <c r="X429" s="276"/>
      <c r="Y429" s="214"/>
      <c r="Z429" s="269">
        <f t="shared" si="114"/>
        <v>0</v>
      </c>
      <c r="AA429" s="269">
        <f t="shared" si="115"/>
        <v>0</v>
      </c>
      <c r="AB429" s="269">
        <f t="shared" si="116"/>
        <v>0</v>
      </c>
      <c r="AC429" s="269">
        <f t="shared" si="117"/>
        <v>0</v>
      </c>
      <c r="AD429" s="279"/>
      <c r="AE429" s="132"/>
      <c r="AF429" s="49"/>
      <c r="AG429" s="33"/>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33"/>
      <c r="BK429" s="33"/>
    </row>
    <row r="430" spans="1:63" s="16" customFormat="1" ht="18" customHeight="1" x14ac:dyDescent="0.25">
      <c r="A430" s="119"/>
      <c r="B430" s="74"/>
      <c r="C430" s="133" t="s">
        <v>75</v>
      </c>
      <c r="D430" s="134" t="s">
        <v>3</v>
      </c>
      <c r="E430" s="397"/>
      <c r="F430" s="397"/>
      <c r="G430" s="397"/>
      <c r="H430" s="397"/>
      <c r="I430" s="397"/>
      <c r="J430" s="397"/>
      <c r="K430" s="397"/>
      <c r="L430" s="397"/>
      <c r="M430" s="591" t="str">
        <f t="shared" ref="M430" si="127">IF(AND(COUNTA(E430:L432)&gt;0,COUNTA(E430:L432)=COUNTIF(E430:L432,"NR")),"NR",IF(COUNTA(E430:L432)&gt;0,SUM(E430:L432),"-"))</f>
        <v>-</v>
      </c>
      <c r="N430" s="119"/>
      <c r="O430" s="131"/>
      <c r="P430" s="131"/>
      <c r="Q430" s="131"/>
      <c r="R430" s="296"/>
      <c r="S430" s="296"/>
      <c r="T430" s="132"/>
      <c r="U430" s="436"/>
      <c r="V430" s="132"/>
      <c r="W430" s="280"/>
      <c r="X430" s="276"/>
      <c r="Y430" s="214"/>
      <c r="Z430" s="269">
        <f t="shared" si="114"/>
        <v>0</v>
      </c>
      <c r="AA430" s="269">
        <f t="shared" si="115"/>
        <v>0</v>
      </c>
      <c r="AB430" s="269">
        <f t="shared" si="116"/>
        <v>0</v>
      </c>
      <c r="AC430" s="269">
        <f t="shared" si="117"/>
        <v>0</v>
      </c>
      <c r="AD430" s="279"/>
      <c r="AE430" s="132"/>
      <c r="AF430" s="49"/>
      <c r="AG430" s="33"/>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33"/>
      <c r="BK430" s="33"/>
    </row>
    <row r="431" spans="1:63" s="16" customFormat="1" ht="18" customHeight="1" x14ac:dyDescent="0.25">
      <c r="A431" s="119"/>
      <c r="B431" s="74"/>
      <c r="C431" s="135" t="s">
        <v>75</v>
      </c>
      <c r="D431" s="388" t="s">
        <v>4</v>
      </c>
      <c r="E431" s="398"/>
      <c r="F431" s="398"/>
      <c r="G431" s="398"/>
      <c r="H431" s="398"/>
      <c r="I431" s="398"/>
      <c r="J431" s="398"/>
      <c r="K431" s="398"/>
      <c r="L431" s="398"/>
      <c r="M431" s="592"/>
      <c r="N431" s="119"/>
      <c r="O431" s="131"/>
      <c r="P431" s="131"/>
      <c r="Q431" s="131"/>
      <c r="R431" s="296"/>
      <c r="S431" s="296"/>
      <c r="T431" s="132"/>
      <c r="U431" s="436"/>
      <c r="V431" s="132"/>
      <c r="W431" s="280"/>
      <c r="X431" s="276"/>
      <c r="Y431" s="214"/>
      <c r="Z431" s="269">
        <f t="shared" si="114"/>
        <v>0</v>
      </c>
      <c r="AA431" s="269">
        <f t="shared" si="115"/>
        <v>0</v>
      </c>
      <c r="AB431" s="269">
        <f t="shared" si="116"/>
        <v>0</v>
      </c>
      <c r="AC431" s="269">
        <f t="shared" si="117"/>
        <v>0</v>
      </c>
      <c r="AD431" s="279"/>
      <c r="AE431" s="132"/>
      <c r="AF431" s="49"/>
      <c r="AG431" s="33"/>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33"/>
      <c r="BK431" s="33"/>
    </row>
    <row r="432" spans="1:63" s="16" customFormat="1" ht="18" customHeight="1" thickBot="1" x14ac:dyDescent="0.3">
      <c r="A432" s="119"/>
      <c r="B432" s="74"/>
      <c r="C432" s="137" t="s">
        <v>75</v>
      </c>
      <c r="D432" s="138" t="s">
        <v>61</v>
      </c>
      <c r="E432" s="399"/>
      <c r="F432" s="399"/>
      <c r="G432" s="399"/>
      <c r="H432" s="399"/>
      <c r="I432" s="399"/>
      <c r="J432" s="399"/>
      <c r="K432" s="399"/>
      <c r="L432" s="399"/>
      <c r="M432" s="593"/>
      <c r="N432" s="119"/>
      <c r="O432" s="131"/>
      <c r="P432" s="131"/>
      <c r="Q432" s="131"/>
      <c r="R432" s="296"/>
      <c r="S432" s="296"/>
      <c r="T432" s="132"/>
      <c r="U432" s="436"/>
      <c r="V432" s="132"/>
      <c r="W432" s="280"/>
      <c r="X432" s="276"/>
      <c r="Y432" s="214"/>
      <c r="Z432" s="269">
        <f t="shared" si="114"/>
        <v>0</v>
      </c>
      <c r="AA432" s="269">
        <f t="shared" si="115"/>
        <v>0</v>
      </c>
      <c r="AB432" s="269">
        <f t="shared" si="116"/>
        <v>0</v>
      </c>
      <c r="AC432" s="269">
        <f t="shared" si="117"/>
        <v>0</v>
      </c>
      <c r="AD432" s="279"/>
      <c r="AE432" s="132"/>
      <c r="AF432" s="49"/>
      <c r="AG432" s="33"/>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33"/>
      <c r="BK432" s="33"/>
    </row>
    <row r="433" spans="1:63" s="16" customFormat="1" ht="18" customHeight="1" x14ac:dyDescent="0.25">
      <c r="A433" s="119"/>
      <c r="B433" s="74"/>
      <c r="C433" s="133" t="s">
        <v>76</v>
      </c>
      <c r="D433" s="134" t="s">
        <v>3</v>
      </c>
      <c r="E433" s="397"/>
      <c r="F433" s="397"/>
      <c r="G433" s="397"/>
      <c r="H433" s="397"/>
      <c r="I433" s="397"/>
      <c r="J433" s="397"/>
      <c r="K433" s="397"/>
      <c r="L433" s="397"/>
      <c r="M433" s="591" t="str">
        <f>IF(AND(COUNTA(E433:L435)&gt;0,COUNTA(E433:L435)=COUNTIF(E433:L435,"NR")),"NR",IF(COUNTA(E433:L435)&gt;0,SUM(E433:L435),"-"))</f>
        <v>-</v>
      </c>
      <c r="N433" s="119"/>
      <c r="O433" s="131"/>
      <c r="P433" s="131"/>
      <c r="Q433" s="131"/>
      <c r="R433" s="296"/>
      <c r="S433" s="296"/>
      <c r="T433" s="132"/>
      <c r="U433" s="436"/>
      <c r="V433" s="132"/>
      <c r="W433" s="280"/>
      <c r="X433" s="276"/>
      <c r="Y433" s="214"/>
      <c r="Z433" s="269">
        <f t="shared" si="114"/>
        <v>0</v>
      </c>
      <c r="AA433" s="269">
        <f t="shared" si="115"/>
        <v>0</v>
      </c>
      <c r="AB433" s="269">
        <f t="shared" si="116"/>
        <v>0</v>
      </c>
      <c r="AC433" s="269">
        <f t="shared" si="117"/>
        <v>0</v>
      </c>
      <c r="AD433" s="279"/>
      <c r="AE433" s="132"/>
      <c r="AF433" s="49"/>
      <c r="AG433" s="33"/>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33"/>
      <c r="BK433" s="33"/>
    </row>
    <row r="434" spans="1:63" s="16" customFormat="1" ht="18" customHeight="1" x14ac:dyDescent="0.25">
      <c r="A434" s="119"/>
      <c r="B434" s="74"/>
      <c r="C434" s="135" t="s">
        <v>76</v>
      </c>
      <c r="D434" s="388" t="s">
        <v>4</v>
      </c>
      <c r="E434" s="398"/>
      <c r="F434" s="398"/>
      <c r="G434" s="398"/>
      <c r="H434" s="398"/>
      <c r="I434" s="398"/>
      <c r="J434" s="398"/>
      <c r="K434" s="398"/>
      <c r="L434" s="398"/>
      <c r="M434" s="592"/>
      <c r="N434" s="119"/>
      <c r="O434" s="131"/>
      <c r="P434" s="131"/>
      <c r="Q434" s="131"/>
      <c r="R434" s="296"/>
      <c r="S434" s="296"/>
      <c r="T434" s="132"/>
      <c r="U434" s="436"/>
      <c r="V434" s="132"/>
      <c r="W434" s="280"/>
      <c r="X434" s="276"/>
      <c r="Y434" s="214"/>
      <c r="Z434" s="269">
        <f t="shared" si="114"/>
        <v>0</v>
      </c>
      <c r="AA434" s="269">
        <f t="shared" si="115"/>
        <v>0</v>
      </c>
      <c r="AB434" s="269">
        <f t="shared" si="116"/>
        <v>0</v>
      </c>
      <c r="AC434" s="269">
        <f t="shared" si="117"/>
        <v>0</v>
      </c>
      <c r="AD434" s="279"/>
      <c r="AE434" s="132"/>
      <c r="AF434" s="49"/>
      <c r="AG434" s="33"/>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33"/>
      <c r="BK434" s="33"/>
    </row>
    <row r="435" spans="1:63" s="16" customFormat="1" ht="18" customHeight="1" thickBot="1" x14ac:dyDescent="0.3">
      <c r="A435" s="119"/>
      <c r="B435" s="74"/>
      <c r="C435" s="137" t="s">
        <v>76</v>
      </c>
      <c r="D435" s="138" t="s">
        <v>61</v>
      </c>
      <c r="E435" s="399"/>
      <c r="F435" s="399"/>
      <c r="G435" s="399"/>
      <c r="H435" s="399"/>
      <c r="I435" s="399"/>
      <c r="J435" s="399"/>
      <c r="K435" s="399"/>
      <c r="L435" s="399"/>
      <c r="M435" s="593"/>
      <c r="N435" s="119"/>
      <c r="O435" s="131"/>
      <c r="P435" s="131"/>
      <c r="Q435" s="131"/>
      <c r="R435" s="296"/>
      <c r="S435" s="296"/>
      <c r="T435" s="132"/>
      <c r="U435" s="436"/>
      <c r="V435" s="132"/>
      <c r="W435" s="280"/>
      <c r="X435" s="276"/>
      <c r="Y435" s="214"/>
      <c r="Z435" s="269">
        <f t="shared" si="114"/>
        <v>0</v>
      </c>
      <c r="AA435" s="269">
        <f t="shared" si="115"/>
        <v>0</v>
      </c>
      <c r="AB435" s="269">
        <f t="shared" si="116"/>
        <v>0</v>
      </c>
      <c r="AC435" s="269">
        <f t="shared" si="117"/>
        <v>0</v>
      </c>
      <c r="AD435" s="279"/>
      <c r="AE435" s="132"/>
      <c r="AF435" s="49"/>
      <c r="AG435" s="33"/>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33"/>
      <c r="BK435" s="33"/>
    </row>
    <row r="436" spans="1:63" s="16" customFormat="1" ht="16.5" customHeight="1" x14ac:dyDescent="0.25">
      <c r="A436" s="119"/>
      <c r="B436" s="74"/>
      <c r="C436" s="120"/>
      <c r="D436" s="294"/>
      <c r="E436" s="120"/>
      <c r="F436" s="120"/>
      <c r="G436" s="120"/>
      <c r="H436" s="120"/>
      <c r="I436" s="120"/>
      <c r="J436" s="120"/>
      <c r="K436" s="120"/>
      <c r="L436" s="120"/>
      <c r="M436" s="120"/>
      <c r="N436" s="131"/>
      <c r="O436" s="131"/>
      <c r="P436" s="131"/>
      <c r="Q436" s="131"/>
      <c r="R436" s="296"/>
      <c r="S436" s="296"/>
      <c r="T436" s="132"/>
      <c r="U436" s="436"/>
      <c r="V436" s="132"/>
      <c r="W436" s="280"/>
      <c r="X436" s="276"/>
      <c r="Y436" s="214"/>
      <c r="Z436" s="269">
        <f t="shared" si="114"/>
        <v>0</v>
      </c>
      <c r="AA436" s="269">
        <f t="shared" si="115"/>
        <v>0</v>
      </c>
      <c r="AB436" s="269">
        <f t="shared" si="116"/>
        <v>0</v>
      </c>
      <c r="AC436" s="269">
        <f t="shared" si="117"/>
        <v>0</v>
      </c>
      <c r="AD436" s="279"/>
      <c r="AE436" s="132"/>
      <c r="AF436" s="49"/>
      <c r="AH436" s="33"/>
      <c r="AI436" s="33"/>
      <c r="AJ436" s="33"/>
      <c r="AK436" s="33"/>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row>
    <row r="437" spans="1:63" s="16" customFormat="1" ht="16.5" thickBot="1" x14ac:dyDescent="0.3">
      <c r="A437" s="119"/>
      <c r="B437" s="74"/>
      <c r="C437" s="120"/>
      <c r="D437" s="294"/>
      <c r="E437" s="120"/>
      <c r="F437" s="120"/>
      <c r="G437" s="120"/>
      <c r="H437" s="120"/>
      <c r="I437" s="120"/>
      <c r="J437" s="120"/>
      <c r="K437" s="120"/>
      <c r="L437" s="120"/>
      <c r="M437" s="120"/>
      <c r="N437" s="119"/>
      <c r="O437" s="131"/>
      <c r="P437" s="131"/>
      <c r="Q437" s="131"/>
      <c r="R437" s="296"/>
      <c r="S437" s="296"/>
      <c r="T437" s="132"/>
      <c r="U437" s="436"/>
      <c r="V437" s="132"/>
      <c r="W437" s="280"/>
      <c r="X437" s="276"/>
      <c r="Y437" s="214"/>
      <c r="Z437" s="269">
        <f t="shared" si="114"/>
        <v>0</v>
      </c>
      <c r="AA437" s="269">
        <f t="shared" si="115"/>
        <v>0</v>
      </c>
      <c r="AB437" s="269">
        <f t="shared" si="116"/>
        <v>0</v>
      </c>
      <c r="AC437" s="269">
        <f t="shared" si="117"/>
        <v>0</v>
      </c>
      <c r="AE437" s="132"/>
      <c r="AF437" s="49"/>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row>
    <row r="438" spans="1:63" s="16" customFormat="1" ht="39.75" customHeight="1" thickBot="1" x14ac:dyDescent="0.3">
      <c r="A438" s="116"/>
      <c r="B438" s="74" t="s">
        <v>9</v>
      </c>
      <c r="C438" s="598" t="s">
        <v>138</v>
      </c>
      <c r="D438" s="598"/>
      <c r="E438" s="598"/>
      <c r="F438" s="598"/>
      <c r="G438" s="598"/>
      <c r="H438" s="598"/>
      <c r="I438" s="598"/>
      <c r="J438" s="598"/>
      <c r="K438" s="598"/>
      <c r="L438" s="119"/>
      <c r="M438" s="567"/>
      <c r="N438" s="599"/>
      <c r="O438" s="568"/>
      <c r="P438" s="150" t="s">
        <v>78</v>
      </c>
      <c r="Q438" s="108"/>
      <c r="R438" s="296">
        <f>COUNTA(M438)</f>
        <v>0</v>
      </c>
      <c r="S438" s="296">
        <v>1</v>
      </c>
      <c r="T438" s="151"/>
      <c r="U438" s="119"/>
      <c r="V438" s="151"/>
      <c r="W438" s="278" t="s">
        <v>189</v>
      </c>
      <c r="X438" s="278" t="s">
        <v>190</v>
      </c>
      <c r="Y438" s="407" t="str">
        <f>IF(X439&gt;0,"Explication(s) sur le(s) NR et autre(s) remarque(s)/commentaire(s)","Remarque(s)/Commentaire(s)")</f>
        <v>Remarque(s)/Commentaire(s)</v>
      </c>
      <c r="Z438" s="269">
        <f t="shared" si="114"/>
        <v>0</v>
      </c>
      <c r="AA438" s="269">
        <f t="shared" si="115"/>
        <v>1</v>
      </c>
      <c r="AB438" s="269">
        <f t="shared" si="116"/>
        <v>0</v>
      </c>
      <c r="AC438" s="269">
        <f t="shared" si="117"/>
        <v>0</v>
      </c>
      <c r="AE438" s="151"/>
      <c r="AF438" s="57"/>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row>
    <row r="439" spans="1:63" s="16" customFormat="1" x14ac:dyDescent="0.25">
      <c r="A439" s="119"/>
      <c r="B439" s="152"/>
      <c r="C439" s="120"/>
      <c r="D439" s="294"/>
      <c r="E439" s="120"/>
      <c r="F439" s="120"/>
      <c r="G439" s="120"/>
      <c r="H439" s="120"/>
      <c r="I439" s="120"/>
      <c r="J439" s="120"/>
      <c r="K439" s="120"/>
      <c r="L439" s="120"/>
      <c r="M439" s="120"/>
      <c r="N439" s="119"/>
      <c r="O439" s="119"/>
      <c r="P439" s="131"/>
      <c r="Q439" s="119"/>
      <c r="R439" s="305"/>
      <c r="S439" s="305"/>
      <c r="T439" s="151"/>
      <c r="U439" s="119"/>
      <c r="V439" s="151"/>
      <c r="W439" s="517" t="s">
        <v>216</v>
      </c>
      <c r="X439" s="517">
        <f>COUNTIF(M438,"NR")</f>
        <v>0</v>
      </c>
      <c r="Y439" s="542"/>
      <c r="Z439" s="269">
        <f t="shared" si="114"/>
        <v>0</v>
      </c>
      <c r="AA439" s="269">
        <f t="shared" si="115"/>
        <v>0</v>
      </c>
      <c r="AB439" s="269">
        <f t="shared" si="116"/>
        <v>0</v>
      </c>
      <c r="AC439" s="269">
        <f t="shared" si="117"/>
        <v>0</v>
      </c>
      <c r="AE439" s="151"/>
      <c r="AF439" s="57"/>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row>
    <row r="440" spans="1:63" s="16" customFormat="1" x14ac:dyDescent="0.25">
      <c r="A440" s="119"/>
      <c r="B440" s="152"/>
      <c r="C440" s="120"/>
      <c r="D440" s="294"/>
      <c r="E440" s="120"/>
      <c r="F440" s="120"/>
      <c r="G440" s="120"/>
      <c r="H440" s="120"/>
      <c r="I440" s="120"/>
      <c r="J440" s="120"/>
      <c r="K440" s="120"/>
      <c r="L440" s="120"/>
      <c r="M440" s="120"/>
      <c r="N440" s="119"/>
      <c r="O440" s="119"/>
      <c r="P440" s="119"/>
      <c r="Q440" s="119"/>
      <c r="R440" s="305"/>
      <c r="S440" s="305"/>
      <c r="T440" s="151"/>
      <c r="U440" s="119"/>
      <c r="V440" s="151"/>
      <c r="W440" s="518"/>
      <c r="X440" s="518"/>
      <c r="Y440" s="543"/>
      <c r="Z440" s="269">
        <f t="shared" si="114"/>
        <v>0</v>
      </c>
      <c r="AA440" s="269">
        <f t="shared" si="115"/>
        <v>0</v>
      </c>
      <c r="AB440" s="269">
        <f t="shared" si="116"/>
        <v>0</v>
      </c>
      <c r="AC440" s="269">
        <f t="shared" si="117"/>
        <v>0</v>
      </c>
      <c r="AE440" s="151"/>
      <c r="AF440" s="57"/>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row>
    <row r="441" spans="1:63" s="14" customFormat="1" ht="33.75" customHeight="1" thickBot="1" x14ac:dyDescent="0.3">
      <c r="A441" s="116"/>
      <c r="B441" s="152" t="s">
        <v>10</v>
      </c>
      <c r="C441" s="600" t="s">
        <v>139</v>
      </c>
      <c r="D441" s="600"/>
      <c r="E441" s="600"/>
      <c r="F441" s="600"/>
      <c r="G441" s="600"/>
      <c r="H441" s="600"/>
      <c r="I441" s="600"/>
      <c r="J441" s="600"/>
      <c r="K441" s="600"/>
      <c r="L441" s="600"/>
      <c r="M441" s="600"/>
      <c r="N441" s="600"/>
      <c r="O441" s="600"/>
      <c r="P441" s="600"/>
      <c r="Q441" s="116"/>
      <c r="R441" s="305"/>
      <c r="S441" s="305"/>
      <c r="T441" s="153"/>
      <c r="U441" s="116"/>
      <c r="V441" s="153"/>
      <c r="W441" s="519"/>
      <c r="X441" s="519"/>
      <c r="Y441" s="544"/>
      <c r="Z441" s="269">
        <f t="shared" si="114"/>
        <v>0</v>
      </c>
      <c r="AA441" s="269">
        <f t="shared" si="115"/>
        <v>0</v>
      </c>
      <c r="AB441" s="269">
        <f t="shared" si="116"/>
        <v>0</v>
      </c>
      <c r="AC441" s="269">
        <f t="shared" si="117"/>
        <v>0</v>
      </c>
      <c r="AD441" s="16"/>
      <c r="AE441" s="153"/>
      <c r="AF441" s="58"/>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row>
    <row r="442" spans="1:63" s="16" customFormat="1" ht="16.5" thickBot="1" x14ac:dyDescent="0.3">
      <c r="A442" s="119"/>
      <c r="B442" s="152"/>
      <c r="C442" s="120"/>
      <c r="D442" s="589"/>
      <c r="E442" s="589"/>
      <c r="F442" s="589"/>
      <c r="G442" s="589"/>
      <c r="H442" s="120"/>
      <c r="I442" s="120"/>
      <c r="J442" s="120"/>
      <c r="K442" s="120"/>
      <c r="L442" s="120"/>
      <c r="M442" s="140"/>
      <c r="N442" s="131"/>
      <c r="O442" s="131"/>
      <c r="P442" s="131"/>
      <c r="Q442" s="141"/>
      <c r="R442" s="305"/>
      <c r="S442" s="305"/>
      <c r="T442" s="151"/>
      <c r="U442" s="119"/>
      <c r="V442" s="151"/>
      <c r="Y442" s="119"/>
      <c r="Z442" s="269">
        <f t="shared" si="114"/>
        <v>0</v>
      </c>
      <c r="AA442" s="269">
        <f t="shared" si="115"/>
        <v>0</v>
      </c>
      <c r="AB442" s="269">
        <f t="shared" si="116"/>
        <v>0</v>
      </c>
      <c r="AC442" s="269">
        <f t="shared" si="117"/>
        <v>0</v>
      </c>
      <c r="AD442" s="14"/>
      <c r="AE442" s="151"/>
      <c r="AF442" s="57"/>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row>
    <row r="443" spans="1:63" s="16" customFormat="1" ht="39" thickBot="1" x14ac:dyDescent="0.3">
      <c r="A443" s="119"/>
      <c r="B443" s="74"/>
      <c r="C443" s="154" t="s">
        <v>121</v>
      </c>
      <c r="D443" s="155" t="s">
        <v>77</v>
      </c>
      <c r="E443" s="155" t="s">
        <v>66</v>
      </c>
      <c r="F443" s="155" t="s">
        <v>67</v>
      </c>
      <c r="G443" s="155" t="s">
        <v>68</v>
      </c>
      <c r="H443" s="155" t="s">
        <v>69</v>
      </c>
      <c r="I443" s="155" t="s">
        <v>70</v>
      </c>
      <c r="J443" s="155" t="s">
        <v>71</v>
      </c>
      <c r="K443" s="155" t="s">
        <v>72</v>
      </c>
      <c r="L443" s="155" t="s">
        <v>73</v>
      </c>
      <c r="M443" s="155" t="s">
        <v>74</v>
      </c>
      <c r="N443" s="155" t="s">
        <v>75</v>
      </c>
      <c r="O443" s="156" t="s">
        <v>76</v>
      </c>
      <c r="P443" s="157" t="s">
        <v>79</v>
      </c>
      <c r="Q443" s="141"/>
      <c r="R443" s="296">
        <f>COUNTA(D444:O461)</f>
        <v>0</v>
      </c>
      <c r="S443" s="308">
        <v>216</v>
      </c>
      <c r="T443" s="132"/>
      <c r="U443" s="436"/>
      <c r="V443" s="132"/>
      <c r="W443" s="278" t="s">
        <v>189</v>
      </c>
      <c r="X443" s="278" t="s">
        <v>190</v>
      </c>
      <c r="Y443" s="407" t="str">
        <f>IF(X444&gt;0,"Explication(s) sur le(s) NR et autre(s) remarque(s)/commentaire(s)","Remarque(s)/Commentaire(s)")</f>
        <v>Remarque(s)/Commentaire(s)</v>
      </c>
      <c r="Z443" s="269">
        <f t="shared" si="114"/>
        <v>0</v>
      </c>
      <c r="AA443" s="269">
        <f t="shared" si="115"/>
        <v>1</v>
      </c>
      <c r="AB443" s="269">
        <f t="shared" si="116"/>
        <v>0</v>
      </c>
      <c r="AC443" s="269">
        <f t="shared" si="117"/>
        <v>0</v>
      </c>
      <c r="AE443" s="132"/>
      <c r="AF443" s="49"/>
      <c r="AG443" s="33"/>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c r="BH443" s="47"/>
      <c r="BI443" s="47"/>
      <c r="BJ443" s="33"/>
      <c r="BK443" s="33"/>
    </row>
    <row r="444" spans="1:63" s="16" customFormat="1" ht="18" customHeight="1" x14ac:dyDescent="0.25">
      <c r="A444" s="119"/>
      <c r="B444" s="74"/>
      <c r="C444" s="158">
        <v>0</v>
      </c>
      <c r="D444" s="365"/>
      <c r="E444" s="365"/>
      <c r="F444" s="365"/>
      <c r="G444" s="365"/>
      <c r="H444" s="365"/>
      <c r="I444" s="365"/>
      <c r="J444" s="365"/>
      <c r="K444" s="365"/>
      <c r="L444" s="365"/>
      <c r="M444" s="365"/>
      <c r="N444" s="365"/>
      <c r="O444" s="365"/>
      <c r="P444" s="400" t="str">
        <f>IF(AND(COUNTA(D444:O444)&gt;0,COUNTA(D444:O444)=COUNTIF(D444:O444,"NR")),"NR",IF(COUNTA(D444:O444)&gt;0,SUM(D444:O444),"-"))</f>
        <v>-</v>
      </c>
      <c r="Q444" s="141"/>
      <c r="R444" s="296"/>
      <c r="S444" s="296"/>
      <c r="T444" s="132"/>
      <c r="U444" s="436"/>
      <c r="V444" s="132"/>
      <c r="W444" s="517" t="s">
        <v>217</v>
      </c>
      <c r="X444" s="517">
        <f>COUNTIF(D444:O461,"NR")</f>
        <v>0</v>
      </c>
      <c r="Y444" s="606"/>
      <c r="Z444" s="269">
        <f t="shared" si="114"/>
        <v>0</v>
      </c>
      <c r="AA444" s="269">
        <f t="shared" si="115"/>
        <v>0</v>
      </c>
      <c r="AB444" s="269">
        <f t="shared" si="116"/>
        <v>0</v>
      </c>
      <c r="AC444" s="269">
        <f t="shared" si="117"/>
        <v>0</v>
      </c>
      <c r="AD444" s="279"/>
      <c r="AE444" s="132"/>
      <c r="AF444" s="49"/>
      <c r="AG444" s="33"/>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33"/>
      <c r="BK444" s="33"/>
    </row>
    <row r="445" spans="1:63" s="16" customFormat="1" ht="18" customHeight="1" x14ac:dyDescent="0.25">
      <c r="A445" s="119"/>
      <c r="B445" s="229"/>
      <c r="C445" s="242">
        <v>1</v>
      </c>
      <c r="D445" s="369"/>
      <c r="E445" s="369"/>
      <c r="F445" s="369"/>
      <c r="G445" s="369"/>
      <c r="H445" s="369"/>
      <c r="I445" s="369"/>
      <c r="J445" s="369"/>
      <c r="K445" s="369"/>
      <c r="L445" s="369"/>
      <c r="M445" s="369"/>
      <c r="N445" s="369"/>
      <c r="O445" s="369"/>
      <c r="P445" s="301" t="str">
        <f t="shared" ref="P445:P459" si="128">IF(AND(COUNTA(D445:O445)&gt;0,COUNTA(D445:O445)=COUNTIF(D445:O445,"NR")),"NR",IF(COUNTA(D445:O445)&gt;0,SUM(D445:O445),"-"))</f>
        <v>-</v>
      </c>
      <c r="Q445" s="141"/>
      <c r="R445" s="296"/>
      <c r="S445" s="296"/>
      <c r="T445" s="132"/>
      <c r="U445" s="436"/>
      <c r="V445" s="132"/>
      <c r="W445" s="518"/>
      <c r="X445" s="518"/>
      <c r="Y445" s="607"/>
      <c r="Z445" s="269">
        <f t="shared" si="114"/>
        <v>0</v>
      </c>
      <c r="AA445" s="269">
        <f t="shared" si="115"/>
        <v>0</v>
      </c>
      <c r="AB445" s="269">
        <f t="shared" si="116"/>
        <v>0</v>
      </c>
      <c r="AC445" s="269">
        <f t="shared" si="117"/>
        <v>0</v>
      </c>
      <c r="AD445" s="279"/>
      <c r="AE445" s="132"/>
      <c r="AF445" s="49"/>
      <c r="AG445" s="33"/>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c r="BH445" s="47"/>
      <c r="BI445" s="47"/>
      <c r="BJ445" s="33"/>
      <c r="BK445" s="33"/>
    </row>
    <row r="446" spans="1:63" s="16" customFormat="1" ht="18" customHeight="1" thickBot="1" x14ac:dyDescent="0.3">
      <c r="A446" s="119"/>
      <c r="B446" s="74"/>
      <c r="C446" s="159">
        <v>2</v>
      </c>
      <c r="D446" s="300"/>
      <c r="E446" s="300"/>
      <c r="F446" s="300"/>
      <c r="G446" s="300"/>
      <c r="H446" s="300"/>
      <c r="I446" s="300"/>
      <c r="J446" s="300"/>
      <c r="K446" s="300"/>
      <c r="L446" s="300"/>
      <c r="M446" s="300"/>
      <c r="N446" s="300"/>
      <c r="O446" s="300"/>
      <c r="P446" s="301" t="str">
        <f t="shared" si="128"/>
        <v>-</v>
      </c>
      <c r="Q446" s="141"/>
      <c r="R446" s="296"/>
      <c r="S446" s="296"/>
      <c r="T446" s="132"/>
      <c r="U446" s="436"/>
      <c r="V446" s="132"/>
      <c r="W446" s="519"/>
      <c r="X446" s="519"/>
      <c r="Y446" s="608"/>
      <c r="Z446" s="269">
        <f t="shared" si="114"/>
        <v>0</v>
      </c>
      <c r="AA446" s="269">
        <f t="shared" si="115"/>
        <v>0</v>
      </c>
      <c r="AB446" s="269">
        <f t="shared" si="116"/>
        <v>0</v>
      </c>
      <c r="AC446" s="269">
        <f t="shared" si="117"/>
        <v>0</v>
      </c>
      <c r="AD446" s="279"/>
      <c r="AE446" s="132"/>
      <c r="AF446" s="49"/>
      <c r="AG446" s="33"/>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c r="BH446" s="47"/>
      <c r="BI446" s="47"/>
      <c r="BJ446" s="33"/>
      <c r="BK446" s="33"/>
    </row>
    <row r="447" spans="1:63" s="16" customFormat="1" ht="18" customHeight="1" x14ac:dyDescent="0.25">
      <c r="A447" s="119"/>
      <c r="B447" s="74"/>
      <c r="C447" s="159">
        <v>3</v>
      </c>
      <c r="D447" s="300"/>
      <c r="E447" s="300"/>
      <c r="F447" s="300"/>
      <c r="G447" s="300"/>
      <c r="H447" s="300"/>
      <c r="I447" s="300"/>
      <c r="J447" s="300"/>
      <c r="K447" s="300"/>
      <c r="L447" s="300"/>
      <c r="M447" s="300"/>
      <c r="N447" s="300"/>
      <c r="O447" s="300"/>
      <c r="P447" s="301" t="str">
        <f t="shared" si="128"/>
        <v>-</v>
      </c>
      <c r="Q447" s="141"/>
      <c r="R447" s="296"/>
      <c r="S447" s="296"/>
      <c r="T447" s="132"/>
      <c r="U447" s="436"/>
      <c r="V447" s="132"/>
      <c r="Y447" s="119"/>
      <c r="Z447" s="269">
        <f t="shared" si="114"/>
        <v>0</v>
      </c>
      <c r="AA447" s="269">
        <f t="shared" si="115"/>
        <v>0</v>
      </c>
      <c r="AB447" s="269">
        <f t="shared" si="116"/>
        <v>0</v>
      </c>
      <c r="AC447" s="269">
        <f t="shared" si="117"/>
        <v>0</v>
      </c>
      <c r="AD447" s="279"/>
      <c r="AE447" s="132"/>
      <c r="AF447" s="49"/>
      <c r="AG447" s="33"/>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c r="BH447" s="47"/>
      <c r="BI447" s="47"/>
      <c r="BJ447" s="33"/>
      <c r="BK447" s="33"/>
    </row>
    <row r="448" spans="1:63" s="16" customFormat="1" ht="18" customHeight="1" x14ac:dyDescent="0.25">
      <c r="A448" s="119"/>
      <c r="B448" s="74"/>
      <c r="C448" s="159">
        <v>4</v>
      </c>
      <c r="D448" s="300"/>
      <c r="E448" s="300"/>
      <c r="F448" s="300"/>
      <c r="G448" s="300"/>
      <c r="H448" s="300"/>
      <c r="I448" s="300"/>
      <c r="J448" s="300"/>
      <c r="K448" s="300"/>
      <c r="L448" s="300"/>
      <c r="M448" s="300"/>
      <c r="N448" s="300"/>
      <c r="O448" s="300"/>
      <c r="P448" s="301" t="str">
        <f t="shared" si="128"/>
        <v>-</v>
      </c>
      <c r="Q448" s="141"/>
      <c r="R448" s="296"/>
      <c r="S448" s="296"/>
      <c r="T448" s="132"/>
      <c r="U448" s="436"/>
      <c r="V448" s="132"/>
      <c r="W448" s="280"/>
      <c r="X448" s="276"/>
      <c r="Y448" s="214"/>
      <c r="Z448" s="269">
        <f t="shared" si="114"/>
        <v>0</v>
      </c>
      <c r="AA448" s="269">
        <f t="shared" si="115"/>
        <v>0</v>
      </c>
      <c r="AB448" s="269">
        <f t="shared" si="116"/>
        <v>0</v>
      </c>
      <c r="AC448" s="269">
        <f t="shared" si="117"/>
        <v>0</v>
      </c>
      <c r="AD448" s="279"/>
      <c r="AE448" s="132"/>
      <c r="AF448" s="49"/>
      <c r="AG448" s="33"/>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c r="BH448" s="47"/>
      <c r="BI448" s="47"/>
      <c r="BJ448" s="33"/>
      <c r="BK448" s="33"/>
    </row>
    <row r="449" spans="1:63" s="16" customFormat="1" ht="18" customHeight="1" x14ac:dyDescent="0.25">
      <c r="A449" s="119"/>
      <c r="B449" s="74"/>
      <c r="C449" s="159">
        <v>5</v>
      </c>
      <c r="D449" s="300"/>
      <c r="E449" s="300"/>
      <c r="F449" s="300"/>
      <c r="G449" s="300"/>
      <c r="H449" s="300"/>
      <c r="I449" s="300"/>
      <c r="J449" s="300"/>
      <c r="K449" s="300"/>
      <c r="L449" s="300"/>
      <c r="M449" s="300"/>
      <c r="N449" s="300"/>
      <c r="O449" s="300"/>
      <c r="P449" s="301" t="str">
        <f t="shared" si="128"/>
        <v>-</v>
      </c>
      <c r="Q449" s="141"/>
      <c r="R449" s="296"/>
      <c r="S449" s="296"/>
      <c r="T449" s="132"/>
      <c r="U449" s="436"/>
      <c r="V449" s="132"/>
      <c r="W449" s="280"/>
      <c r="X449" s="276"/>
      <c r="Y449" s="214"/>
      <c r="Z449" s="269">
        <f t="shared" si="114"/>
        <v>0</v>
      </c>
      <c r="AA449" s="269">
        <f t="shared" si="115"/>
        <v>0</v>
      </c>
      <c r="AB449" s="269">
        <f t="shared" si="116"/>
        <v>0</v>
      </c>
      <c r="AC449" s="269">
        <f t="shared" si="117"/>
        <v>0</v>
      </c>
      <c r="AD449" s="279"/>
      <c r="AE449" s="132"/>
      <c r="AF449" s="49"/>
      <c r="AG449" s="33"/>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33"/>
      <c r="BK449" s="33"/>
    </row>
    <row r="450" spans="1:63" s="16" customFormat="1" ht="18" customHeight="1" x14ac:dyDescent="0.25">
      <c r="A450" s="119"/>
      <c r="B450" s="74"/>
      <c r="C450" s="159">
        <v>6</v>
      </c>
      <c r="D450" s="300"/>
      <c r="E450" s="300"/>
      <c r="F450" s="300"/>
      <c r="G450" s="300"/>
      <c r="H450" s="300"/>
      <c r="I450" s="300"/>
      <c r="J450" s="300"/>
      <c r="K450" s="300"/>
      <c r="L450" s="300"/>
      <c r="M450" s="300"/>
      <c r="N450" s="300"/>
      <c r="O450" s="401"/>
      <c r="P450" s="301" t="str">
        <f t="shared" si="128"/>
        <v>-</v>
      </c>
      <c r="Q450" s="141"/>
      <c r="R450" s="296"/>
      <c r="S450" s="296"/>
      <c r="T450" s="132"/>
      <c r="U450" s="436"/>
      <c r="V450" s="132"/>
      <c r="W450" s="280"/>
      <c r="X450" s="276"/>
      <c r="Y450" s="214"/>
      <c r="Z450" s="269">
        <f t="shared" si="114"/>
        <v>0</v>
      </c>
      <c r="AA450" s="269">
        <f t="shared" si="115"/>
        <v>0</v>
      </c>
      <c r="AB450" s="269">
        <f t="shared" si="116"/>
        <v>0</v>
      </c>
      <c r="AC450" s="269">
        <f t="shared" si="117"/>
        <v>0</v>
      </c>
      <c r="AD450" s="279"/>
      <c r="AE450" s="132"/>
      <c r="AF450" s="49"/>
      <c r="AG450" s="33"/>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c r="BH450" s="47"/>
      <c r="BI450" s="47"/>
      <c r="BJ450" s="33"/>
      <c r="BK450" s="33"/>
    </row>
    <row r="451" spans="1:63" s="16" customFormat="1" ht="18" customHeight="1" x14ac:dyDescent="0.25">
      <c r="A451" s="119"/>
      <c r="B451" s="74"/>
      <c r="C451" s="159">
        <v>7</v>
      </c>
      <c r="D451" s="300"/>
      <c r="E451" s="300"/>
      <c r="F451" s="300"/>
      <c r="G451" s="300"/>
      <c r="H451" s="300"/>
      <c r="I451" s="300"/>
      <c r="J451" s="300"/>
      <c r="K451" s="300"/>
      <c r="L451" s="300"/>
      <c r="M451" s="300"/>
      <c r="N451" s="300"/>
      <c r="O451" s="401"/>
      <c r="P451" s="301" t="str">
        <f t="shared" si="128"/>
        <v>-</v>
      </c>
      <c r="Q451" s="141"/>
      <c r="R451" s="296"/>
      <c r="S451" s="296"/>
      <c r="T451" s="132"/>
      <c r="U451" s="436"/>
      <c r="V451" s="132"/>
      <c r="W451" s="280"/>
      <c r="X451" s="276"/>
      <c r="Y451" s="214"/>
      <c r="Z451" s="269">
        <f t="shared" si="114"/>
        <v>0</v>
      </c>
      <c r="AA451" s="269">
        <f t="shared" si="115"/>
        <v>0</v>
      </c>
      <c r="AB451" s="269">
        <f t="shared" si="116"/>
        <v>0</v>
      </c>
      <c r="AC451" s="269">
        <f t="shared" si="117"/>
        <v>0</v>
      </c>
      <c r="AD451" s="279"/>
      <c r="AE451" s="132"/>
      <c r="AF451" s="49"/>
      <c r="AG451" s="33"/>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c r="BH451" s="47"/>
      <c r="BI451" s="47"/>
      <c r="BJ451" s="33"/>
      <c r="BK451" s="33"/>
    </row>
    <row r="452" spans="1:63" s="16" customFormat="1" ht="18" customHeight="1" x14ac:dyDescent="0.25">
      <c r="A452" s="119"/>
      <c r="B452" s="74"/>
      <c r="C452" s="159">
        <v>8</v>
      </c>
      <c r="D452" s="300"/>
      <c r="E452" s="300"/>
      <c r="F452" s="300"/>
      <c r="G452" s="300"/>
      <c r="H452" s="300"/>
      <c r="I452" s="300"/>
      <c r="J452" s="300"/>
      <c r="K452" s="300"/>
      <c r="L452" s="300"/>
      <c r="M452" s="300"/>
      <c r="N452" s="300"/>
      <c r="O452" s="401"/>
      <c r="P452" s="301" t="str">
        <f t="shared" si="128"/>
        <v>-</v>
      </c>
      <c r="Q452" s="141"/>
      <c r="R452" s="296"/>
      <c r="S452" s="296"/>
      <c r="T452" s="132"/>
      <c r="U452" s="436"/>
      <c r="V452" s="132"/>
      <c r="W452" s="280"/>
      <c r="X452" s="276"/>
      <c r="Y452" s="214"/>
      <c r="Z452" s="269">
        <f t="shared" si="114"/>
        <v>0</v>
      </c>
      <c r="AA452" s="269">
        <f t="shared" si="115"/>
        <v>0</v>
      </c>
      <c r="AB452" s="269">
        <f t="shared" si="116"/>
        <v>0</v>
      </c>
      <c r="AC452" s="269">
        <f t="shared" si="117"/>
        <v>0</v>
      </c>
      <c r="AD452" s="279"/>
      <c r="AE452" s="132"/>
      <c r="AF452" s="49"/>
      <c r="AG452" s="33"/>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c r="BH452" s="47"/>
      <c r="BI452" s="47"/>
      <c r="BJ452" s="33"/>
      <c r="BK452" s="33"/>
    </row>
    <row r="453" spans="1:63" s="16" customFormat="1" ht="18" customHeight="1" x14ac:dyDescent="0.25">
      <c r="A453" s="119"/>
      <c r="B453" s="74"/>
      <c r="C453" s="159">
        <v>9</v>
      </c>
      <c r="D453" s="300"/>
      <c r="E453" s="300"/>
      <c r="F453" s="300"/>
      <c r="G453" s="300"/>
      <c r="H453" s="300"/>
      <c r="I453" s="300"/>
      <c r="J453" s="300"/>
      <c r="K453" s="300"/>
      <c r="L453" s="300"/>
      <c r="M453" s="300"/>
      <c r="N453" s="300"/>
      <c r="O453" s="401"/>
      <c r="P453" s="301" t="str">
        <f t="shared" si="128"/>
        <v>-</v>
      </c>
      <c r="Q453" s="141"/>
      <c r="R453" s="296"/>
      <c r="S453" s="296"/>
      <c r="T453" s="132"/>
      <c r="U453" s="436"/>
      <c r="V453" s="132"/>
      <c r="W453" s="280"/>
      <c r="X453" s="276"/>
      <c r="Y453" s="214"/>
      <c r="Z453" s="269">
        <f t="shared" si="114"/>
        <v>0</v>
      </c>
      <c r="AA453" s="269">
        <f t="shared" si="115"/>
        <v>0</v>
      </c>
      <c r="AB453" s="269">
        <f t="shared" si="116"/>
        <v>0</v>
      </c>
      <c r="AC453" s="269">
        <f t="shared" si="117"/>
        <v>0</v>
      </c>
      <c r="AD453" s="279"/>
      <c r="AE453" s="132"/>
      <c r="AF453" s="49"/>
      <c r="AG453" s="33"/>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c r="BH453" s="47"/>
      <c r="BI453" s="47"/>
      <c r="BJ453" s="33"/>
      <c r="BK453" s="33"/>
    </row>
    <row r="454" spans="1:63" s="16" customFormat="1" ht="18" customHeight="1" x14ac:dyDescent="0.25">
      <c r="A454" s="119"/>
      <c r="B454" s="74"/>
      <c r="C454" s="159">
        <v>10</v>
      </c>
      <c r="D454" s="300"/>
      <c r="E454" s="300"/>
      <c r="F454" s="300"/>
      <c r="G454" s="300"/>
      <c r="H454" s="300"/>
      <c r="I454" s="300"/>
      <c r="J454" s="300"/>
      <c r="K454" s="300"/>
      <c r="L454" s="300"/>
      <c r="M454" s="300"/>
      <c r="N454" s="300"/>
      <c r="O454" s="401"/>
      <c r="P454" s="301" t="str">
        <f t="shared" si="128"/>
        <v>-</v>
      </c>
      <c r="Q454" s="141"/>
      <c r="R454" s="296"/>
      <c r="S454" s="296"/>
      <c r="T454" s="132"/>
      <c r="U454" s="436"/>
      <c r="V454" s="132"/>
      <c r="W454" s="280"/>
      <c r="X454" s="276"/>
      <c r="Y454" s="214"/>
      <c r="Z454" s="269">
        <f t="shared" si="114"/>
        <v>0</v>
      </c>
      <c r="AA454" s="269">
        <f t="shared" si="115"/>
        <v>0</v>
      </c>
      <c r="AB454" s="269">
        <f t="shared" si="116"/>
        <v>0</v>
      </c>
      <c r="AC454" s="269">
        <f t="shared" si="117"/>
        <v>0</v>
      </c>
      <c r="AD454" s="279"/>
      <c r="AE454" s="132"/>
      <c r="AF454" s="49"/>
      <c r="AG454" s="33"/>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33"/>
      <c r="BK454" s="33"/>
    </row>
    <row r="455" spans="1:63" s="16" customFormat="1" ht="18" customHeight="1" x14ac:dyDescent="0.25">
      <c r="A455" s="119"/>
      <c r="B455" s="74"/>
      <c r="C455" s="159">
        <v>11</v>
      </c>
      <c r="D455" s="300"/>
      <c r="E455" s="300"/>
      <c r="F455" s="300"/>
      <c r="G455" s="300"/>
      <c r="H455" s="300"/>
      <c r="I455" s="300"/>
      <c r="J455" s="300"/>
      <c r="K455" s="300"/>
      <c r="L455" s="300"/>
      <c r="M455" s="300"/>
      <c r="N455" s="300"/>
      <c r="O455" s="401"/>
      <c r="P455" s="301" t="str">
        <f t="shared" si="128"/>
        <v>-</v>
      </c>
      <c r="Q455" s="141"/>
      <c r="R455" s="296"/>
      <c r="S455" s="296"/>
      <c r="T455" s="132"/>
      <c r="U455" s="436"/>
      <c r="V455" s="132"/>
      <c r="W455" s="280"/>
      <c r="X455" s="276"/>
      <c r="Y455" s="214"/>
      <c r="Z455" s="269">
        <f t="shared" ref="Z455:Z518" si="129">IF(AND($Y455="Remarque(s)/Commentaire(s)",$Y456&gt;0),1,0)</f>
        <v>0</v>
      </c>
      <c r="AA455" s="269">
        <f t="shared" ref="AA455:AA518" si="130">IF($Y455="Remarque(s)/Commentaire(s)",1,0)</f>
        <v>0</v>
      </c>
      <c r="AB455" s="269">
        <f t="shared" ref="AB455:AB518" si="131">IF(AND($Y455="Explication(s) sur le(s) NR et autre(s) remarque(s)/commentaire(s)",$Y456&gt;0),1,0)</f>
        <v>0</v>
      </c>
      <c r="AC455" s="269">
        <f t="shared" ref="AC455:AC518" si="132">IF($Y455="Explication(s) sur le(s) NR et autre(s) remarque(s)/commentaire(s)",1,0)</f>
        <v>0</v>
      </c>
      <c r="AD455" s="279"/>
      <c r="AE455" s="132"/>
      <c r="AF455" s="49"/>
      <c r="AG455" s="33"/>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33"/>
      <c r="BK455" s="33"/>
    </row>
    <row r="456" spans="1:63" s="16" customFormat="1" ht="18" customHeight="1" x14ac:dyDescent="0.25">
      <c r="A456" s="119"/>
      <c r="B456" s="74"/>
      <c r="C456" s="159">
        <v>12</v>
      </c>
      <c r="D456" s="300"/>
      <c r="E456" s="300"/>
      <c r="F456" s="300"/>
      <c r="G456" s="300"/>
      <c r="H456" s="300"/>
      <c r="I456" s="300"/>
      <c r="J456" s="300"/>
      <c r="K456" s="300"/>
      <c r="L456" s="300"/>
      <c r="M456" s="300"/>
      <c r="N456" s="300"/>
      <c r="O456" s="401"/>
      <c r="P456" s="301" t="str">
        <f t="shared" si="128"/>
        <v>-</v>
      </c>
      <c r="Q456" s="141"/>
      <c r="R456" s="296"/>
      <c r="S456" s="296"/>
      <c r="T456" s="132"/>
      <c r="U456" s="436"/>
      <c r="V456" s="132"/>
      <c r="W456" s="280"/>
      <c r="X456" s="276"/>
      <c r="Y456" s="214"/>
      <c r="Z456" s="269">
        <f t="shared" si="129"/>
        <v>0</v>
      </c>
      <c r="AA456" s="269">
        <f t="shared" si="130"/>
        <v>0</v>
      </c>
      <c r="AB456" s="269">
        <f t="shared" si="131"/>
        <v>0</v>
      </c>
      <c r="AC456" s="269">
        <f t="shared" si="132"/>
        <v>0</v>
      </c>
      <c r="AD456" s="279"/>
      <c r="AE456" s="132"/>
      <c r="AF456" s="49"/>
      <c r="AG456" s="33"/>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33"/>
      <c r="BK456" s="33"/>
    </row>
    <row r="457" spans="1:63" s="16" customFormat="1" ht="18" customHeight="1" x14ac:dyDescent="0.25">
      <c r="A457" s="119"/>
      <c r="B457" s="74"/>
      <c r="C457" s="159">
        <v>13</v>
      </c>
      <c r="D457" s="300"/>
      <c r="E457" s="300"/>
      <c r="F457" s="300"/>
      <c r="G457" s="300"/>
      <c r="H457" s="300"/>
      <c r="I457" s="300"/>
      <c r="J457" s="300"/>
      <c r="K457" s="300"/>
      <c r="L457" s="300"/>
      <c r="M457" s="300"/>
      <c r="N457" s="300"/>
      <c r="O457" s="401"/>
      <c r="P457" s="301" t="str">
        <f t="shared" si="128"/>
        <v>-</v>
      </c>
      <c r="Q457" s="141"/>
      <c r="R457" s="296"/>
      <c r="S457" s="296"/>
      <c r="T457" s="132"/>
      <c r="U457" s="436"/>
      <c r="V457" s="132"/>
      <c r="W457" s="280"/>
      <c r="X457" s="276"/>
      <c r="Y457" s="214"/>
      <c r="Z457" s="269">
        <f t="shared" si="129"/>
        <v>0</v>
      </c>
      <c r="AA457" s="269">
        <f t="shared" si="130"/>
        <v>0</v>
      </c>
      <c r="AB457" s="269">
        <f t="shared" si="131"/>
        <v>0</v>
      </c>
      <c r="AC457" s="269">
        <f t="shared" si="132"/>
        <v>0</v>
      </c>
      <c r="AD457" s="279"/>
      <c r="AE457" s="132"/>
      <c r="AF457" s="49"/>
      <c r="AG457" s="33"/>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33"/>
      <c r="BK457" s="33"/>
    </row>
    <row r="458" spans="1:63" s="16" customFormat="1" ht="18" customHeight="1" x14ac:dyDescent="0.25">
      <c r="A458" s="119"/>
      <c r="B458" s="74"/>
      <c r="C458" s="159">
        <v>14</v>
      </c>
      <c r="D458" s="300"/>
      <c r="E458" s="300"/>
      <c r="F458" s="300"/>
      <c r="G458" s="300"/>
      <c r="H458" s="300"/>
      <c r="I458" s="300"/>
      <c r="J458" s="300"/>
      <c r="K458" s="300"/>
      <c r="L458" s="300"/>
      <c r="M458" s="300"/>
      <c r="N458" s="300"/>
      <c r="O458" s="401"/>
      <c r="P458" s="301" t="str">
        <f t="shared" si="128"/>
        <v>-</v>
      </c>
      <c r="Q458" s="141"/>
      <c r="R458" s="296"/>
      <c r="S458" s="296"/>
      <c r="T458" s="132"/>
      <c r="U458" s="436"/>
      <c r="V458" s="132"/>
      <c r="W458" s="280"/>
      <c r="X458" s="276"/>
      <c r="Y458" s="214"/>
      <c r="Z458" s="269">
        <f t="shared" si="129"/>
        <v>0</v>
      </c>
      <c r="AA458" s="269">
        <f t="shared" si="130"/>
        <v>0</v>
      </c>
      <c r="AB458" s="269">
        <f t="shared" si="131"/>
        <v>0</v>
      </c>
      <c r="AC458" s="269">
        <f t="shared" si="132"/>
        <v>0</v>
      </c>
      <c r="AD458" s="279"/>
      <c r="AE458" s="132"/>
      <c r="AF458" s="49"/>
      <c r="AG458" s="33"/>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33"/>
      <c r="BK458" s="33"/>
    </row>
    <row r="459" spans="1:63" s="16" customFormat="1" ht="18" customHeight="1" x14ac:dyDescent="0.25">
      <c r="A459" s="119"/>
      <c r="B459" s="74"/>
      <c r="C459" s="160">
        <v>15</v>
      </c>
      <c r="D459" s="300"/>
      <c r="E459" s="300"/>
      <c r="F459" s="300"/>
      <c r="G459" s="300"/>
      <c r="H459" s="300"/>
      <c r="I459" s="300"/>
      <c r="J459" s="300"/>
      <c r="K459" s="300"/>
      <c r="L459" s="300"/>
      <c r="M459" s="300"/>
      <c r="N459" s="300"/>
      <c r="O459" s="401"/>
      <c r="P459" s="301" t="str">
        <f t="shared" si="128"/>
        <v>-</v>
      </c>
      <c r="Q459" s="141"/>
      <c r="R459" s="296"/>
      <c r="S459" s="296"/>
      <c r="T459" s="132"/>
      <c r="U459" s="436"/>
      <c r="V459" s="132"/>
      <c r="W459" s="280"/>
      <c r="X459" s="276"/>
      <c r="Y459" s="214"/>
      <c r="Z459" s="269">
        <f t="shared" si="129"/>
        <v>0</v>
      </c>
      <c r="AA459" s="269">
        <f t="shared" si="130"/>
        <v>0</v>
      </c>
      <c r="AB459" s="269">
        <f t="shared" si="131"/>
        <v>0</v>
      </c>
      <c r="AC459" s="269">
        <f t="shared" si="132"/>
        <v>0</v>
      </c>
      <c r="AD459" s="279"/>
      <c r="AE459" s="132"/>
      <c r="AF459" s="49"/>
      <c r="AG459" s="33"/>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33"/>
      <c r="BK459" s="33"/>
    </row>
    <row r="460" spans="1:63" s="16" customFormat="1" ht="31.5" x14ac:dyDescent="0.25">
      <c r="A460" s="297"/>
      <c r="B460" s="298"/>
      <c r="C460" s="299" t="s">
        <v>203</v>
      </c>
      <c r="D460" s="300"/>
      <c r="E460" s="300"/>
      <c r="F460" s="300"/>
      <c r="G460" s="300"/>
      <c r="H460" s="300"/>
      <c r="I460" s="300"/>
      <c r="J460" s="300"/>
      <c r="K460" s="300"/>
      <c r="L460" s="300"/>
      <c r="M460" s="300"/>
      <c r="N460" s="300"/>
      <c r="O460" s="401"/>
      <c r="P460" s="301" t="str">
        <f>IF(AND(COUNTA(D460:O460)&gt;0,COUNTA(D460:O460)=COUNTIF(D460:O460,"NR")),"NR",IF(COUNTA(D460:O460)&gt;0,SUM(D460:O460),"-"))</f>
        <v>-</v>
      </c>
      <c r="Q460" s="282"/>
      <c r="R460" s="296"/>
      <c r="S460" s="296"/>
      <c r="T460" s="303"/>
      <c r="U460" s="436"/>
      <c r="V460" s="132"/>
      <c r="W460" s="280"/>
      <c r="X460" s="276"/>
      <c r="Y460" s="214"/>
      <c r="Z460" s="269">
        <f t="shared" si="129"/>
        <v>0</v>
      </c>
      <c r="AA460" s="269">
        <f t="shared" si="130"/>
        <v>0</v>
      </c>
      <c r="AB460" s="269">
        <f t="shared" si="131"/>
        <v>0</v>
      </c>
      <c r="AC460" s="269">
        <f t="shared" si="132"/>
        <v>0</v>
      </c>
      <c r="AD460" s="279"/>
      <c r="AE460" s="279"/>
      <c r="AF460" s="279"/>
      <c r="AG460" s="279"/>
      <c r="AH460" s="279"/>
      <c r="AI460" s="279"/>
      <c r="AJ460" s="302"/>
      <c r="AK460" s="302"/>
      <c r="AL460" s="302"/>
      <c r="AM460" s="302"/>
      <c r="AN460" s="302"/>
      <c r="AO460" s="302"/>
      <c r="AP460" s="302"/>
      <c r="AQ460" s="302"/>
      <c r="AR460" s="302"/>
      <c r="AS460" s="302"/>
      <c r="AT460" s="302"/>
      <c r="AU460" s="302"/>
      <c r="AV460" s="302"/>
      <c r="AW460" s="302"/>
      <c r="AX460" s="302"/>
      <c r="AY460" s="302"/>
      <c r="AZ460" s="302"/>
      <c r="BA460" s="302"/>
    </row>
    <row r="461" spans="1:63" s="16" customFormat="1" ht="45.75" thickBot="1" x14ac:dyDescent="0.3">
      <c r="A461" s="119"/>
      <c r="B461" s="74"/>
      <c r="C461" s="164" t="s">
        <v>198</v>
      </c>
      <c r="D461" s="300"/>
      <c r="E461" s="300"/>
      <c r="F461" s="300"/>
      <c r="G461" s="300"/>
      <c r="H461" s="300"/>
      <c r="I461" s="300"/>
      <c r="J461" s="300"/>
      <c r="K461" s="300"/>
      <c r="L461" s="300"/>
      <c r="M461" s="300"/>
      <c r="N461" s="300"/>
      <c r="O461" s="401"/>
      <c r="P461" s="402" t="str">
        <f t="shared" ref="P461" si="133">IF(AND(COUNTA(D461:O461)&gt;0,COUNTA(D461:O461)=COUNTIF(D461:O461,"NR")),"NR",IF(COUNTA(D461:O461)&gt;0,SUM(D461:O461),"-"))</f>
        <v>-</v>
      </c>
      <c r="Q461" s="141"/>
      <c r="R461" s="296"/>
      <c r="S461" s="296"/>
      <c r="T461" s="132"/>
      <c r="U461" s="436"/>
      <c r="V461" s="132"/>
      <c r="W461" s="280"/>
      <c r="X461" s="276"/>
      <c r="Y461" s="214"/>
      <c r="Z461" s="269">
        <f t="shared" si="129"/>
        <v>0</v>
      </c>
      <c r="AA461" s="269">
        <f t="shared" si="130"/>
        <v>0</v>
      </c>
      <c r="AB461" s="269">
        <f t="shared" si="131"/>
        <v>0</v>
      </c>
      <c r="AC461" s="269">
        <f t="shared" si="132"/>
        <v>0</v>
      </c>
      <c r="AD461" s="279"/>
      <c r="AE461" s="132"/>
      <c r="AF461" s="49"/>
      <c r="AG461" s="33"/>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33"/>
      <c r="BK461" s="33"/>
    </row>
    <row r="462" spans="1:63" s="16" customFormat="1" ht="18" customHeight="1" thickTop="1" thickBot="1" x14ac:dyDescent="0.3">
      <c r="A462" s="119"/>
      <c r="B462" s="152"/>
      <c r="C462" s="161" t="s">
        <v>79</v>
      </c>
      <c r="D462" s="378" t="str">
        <f>IF(AND(COUNTA(D444:D461)&gt;0,COUNTA(D444:D461)=COUNTIF(D444:D461,"NR")),"NR",IF(COUNTA(D444:D461)&gt;0,SUM(D444:D461),"-"))</f>
        <v>-</v>
      </c>
      <c r="E462" s="378" t="str">
        <f t="shared" ref="E462" si="134">IF(AND(COUNTA(E444:E461)&gt;0,COUNTA(E444:E461)=COUNTIF(E444:E461,"NR")),"NR",IF(COUNTA(E444:E461)&gt;0,SUM(E444:E461),"-"))</f>
        <v>-</v>
      </c>
      <c r="F462" s="378" t="str">
        <f t="shared" ref="F462" si="135">IF(AND(COUNTA(F444:F461)&gt;0,COUNTA(F444:F461)=COUNTIF(F444:F461,"NR")),"NR",IF(COUNTA(F444:F461)&gt;0,SUM(F444:F461),"-"))</f>
        <v>-</v>
      </c>
      <c r="G462" s="378" t="str">
        <f t="shared" ref="G462" si="136">IF(AND(COUNTA(G444:G461)&gt;0,COUNTA(G444:G461)=COUNTIF(G444:G461,"NR")),"NR",IF(COUNTA(G444:G461)&gt;0,SUM(G444:G461),"-"))</f>
        <v>-</v>
      </c>
      <c r="H462" s="378" t="str">
        <f t="shared" ref="H462" si="137">IF(AND(COUNTA(H444:H461)&gt;0,COUNTA(H444:H461)=COUNTIF(H444:H461,"NR")),"NR",IF(COUNTA(H444:H461)&gt;0,SUM(H444:H461),"-"))</f>
        <v>-</v>
      </c>
      <c r="I462" s="378" t="str">
        <f t="shared" ref="I462" si="138">IF(AND(COUNTA(I444:I461)&gt;0,COUNTA(I444:I461)=COUNTIF(I444:I461,"NR")),"NR",IF(COUNTA(I444:I461)&gt;0,SUM(I444:I461),"-"))</f>
        <v>-</v>
      </c>
      <c r="J462" s="378" t="str">
        <f t="shared" ref="J462" si="139">IF(AND(COUNTA(J444:J461)&gt;0,COUNTA(J444:J461)=COUNTIF(J444:J461,"NR")),"NR",IF(COUNTA(J444:J461)&gt;0,SUM(J444:J461),"-"))</f>
        <v>-</v>
      </c>
      <c r="K462" s="378" t="str">
        <f t="shared" ref="K462" si="140">IF(AND(COUNTA(K444:K461)&gt;0,COUNTA(K444:K461)=COUNTIF(K444:K461,"NR")),"NR",IF(COUNTA(K444:K461)&gt;0,SUM(K444:K461),"-"))</f>
        <v>-</v>
      </c>
      <c r="L462" s="378" t="str">
        <f t="shared" ref="L462" si="141">IF(AND(COUNTA(L444:L461)&gt;0,COUNTA(L444:L461)=COUNTIF(L444:L461,"NR")),"NR",IF(COUNTA(L444:L461)&gt;0,SUM(L444:L461),"-"))</f>
        <v>-</v>
      </c>
      <c r="M462" s="378" t="str">
        <f t="shared" ref="M462" si="142">IF(AND(COUNTA(M444:M461)&gt;0,COUNTA(M444:M461)=COUNTIF(M444:M461,"NR")),"NR",IF(COUNTA(M444:M461)&gt;0,SUM(M444:M461),"-"))</f>
        <v>-</v>
      </c>
      <c r="N462" s="378" t="str">
        <f t="shared" ref="N462" si="143">IF(AND(COUNTA(N444:N461)&gt;0,COUNTA(N444:N461)=COUNTIF(N444:N461,"NR")),"NR",IF(COUNTA(N444:N461)&gt;0,SUM(N444:N461),"-"))</f>
        <v>-</v>
      </c>
      <c r="O462" s="379" t="str">
        <f t="shared" ref="O462" si="144">IF(AND(COUNTA(O444:O461)&gt;0,COUNTA(O444:O461)=COUNTIF(O444:O461,"NR")),"NR",IF(COUNTA(O444:O461)&gt;0,SUM(O444:O461),"-"))</f>
        <v>-</v>
      </c>
      <c r="P462" s="380" t="str">
        <f>IF(COUNTIF(P444:P461,"-")=18,"-",IF(AND(COUNTIF(P444:P461,"NR")=18,COUNTIF(D462:O462,"NR")=12),"NR",SUM(P444:P461)))</f>
        <v>-</v>
      </c>
      <c r="Q462" s="119"/>
      <c r="R462" s="305"/>
      <c r="S462" s="305"/>
      <c r="T462" s="151"/>
      <c r="U462" s="119"/>
      <c r="V462" s="151"/>
      <c r="W462" s="280"/>
      <c r="X462" s="276"/>
      <c r="Y462" s="214"/>
      <c r="Z462" s="269">
        <f t="shared" si="129"/>
        <v>0</v>
      </c>
      <c r="AA462" s="269">
        <f t="shared" si="130"/>
        <v>0</v>
      </c>
      <c r="AB462" s="269">
        <f t="shared" si="131"/>
        <v>0</v>
      </c>
      <c r="AC462" s="269">
        <f t="shared" si="132"/>
        <v>0</v>
      </c>
      <c r="AD462" s="279"/>
      <c r="AE462" s="151"/>
      <c r="AF462" s="57"/>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row>
    <row r="463" spans="1:63" s="16" customFormat="1" x14ac:dyDescent="0.25">
      <c r="A463" s="119"/>
      <c r="B463" s="152"/>
      <c r="C463" s="120"/>
      <c r="D463" s="294"/>
      <c r="E463" s="120"/>
      <c r="F463" s="120"/>
      <c r="G463" s="120"/>
      <c r="H463" s="120"/>
      <c r="I463" s="120"/>
      <c r="J463" s="120"/>
      <c r="K463" s="120"/>
      <c r="L463" s="120"/>
      <c r="M463" s="120"/>
      <c r="N463" s="119"/>
      <c r="O463" s="119"/>
      <c r="P463" s="119"/>
      <c r="Q463" s="119"/>
      <c r="R463" s="305"/>
      <c r="S463" s="305"/>
      <c r="T463" s="151"/>
      <c r="U463" s="119"/>
      <c r="V463" s="151"/>
      <c r="W463" s="281"/>
      <c r="X463" s="271"/>
      <c r="Y463" s="214"/>
      <c r="Z463" s="269">
        <f t="shared" si="129"/>
        <v>0</v>
      </c>
      <c r="AA463" s="269">
        <f t="shared" si="130"/>
        <v>0</v>
      </c>
      <c r="AB463" s="269">
        <f t="shared" si="131"/>
        <v>0</v>
      </c>
      <c r="AC463" s="269">
        <f t="shared" si="132"/>
        <v>0</v>
      </c>
      <c r="AE463" s="151"/>
      <c r="AF463" s="57"/>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row>
    <row r="464" spans="1:63" s="16" customFormat="1" x14ac:dyDescent="0.25">
      <c r="A464" s="119"/>
      <c r="B464" s="152"/>
      <c r="C464" s="120"/>
      <c r="D464" s="294"/>
      <c r="E464" s="120"/>
      <c r="F464" s="120"/>
      <c r="G464" s="120"/>
      <c r="H464" s="120"/>
      <c r="I464" s="120"/>
      <c r="J464" s="120"/>
      <c r="K464" s="120"/>
      <c r="L464" s="120"/>
      <c r="M464" s="120"/>
      <c r="N464" s="119"/>
      <c r="O464" s="119"/>
      <c r="P464" s="119"/>
      <c r="Q464" s="119"/>
      <c r="R464" s="305"/>
      <c r="S464" s="305"/>
      <c r="T464" s="151"/>
      <c r="U464" s="119"/>
      <c r="V464" s="151"/>
      <c r="W464" s="281"/>
      <c r="X464" s="271"/>
      <c r="Y464" s="214"/>
      <c r="Z464" s="269">
        <f t="shared" si="129"/>
        <v>0</v>
      </c>
      <c r="AA464" s="269">
        <f t="shared" si="130"/>
        <v>0</v>
      </c>
      <c r="AB464" s="269">
        <f t="shared" si="131"/>
        <v>0</v>
      </c>
      <c r="AC464" s="269">
        <f t="shared" si="132"/>
        <v>0</v>
      </c>
      <c r="AE464" s="151"/>
      <c r="AF464" s="57"/>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row>
    <row r="465" spans="1:63" s="16" customFormat="1" x14ac:dyDescent="0.25">
      <c r="A465" s="119"/>
      <c r="B465" s="74"/>
      <c r="C465" s="162"/>
      <c r="D465" s="147"/>
      <c r="E465" s="119"/>
      <c r="F465" s="119"/>
      <c r="G465" s="119"/>
      <c r="H465" s="119"/>
      <c r="I465" s="119"/>
      <c r="J465" s="119"/>
      <c r="K465" s="119"/>
      <c r="L465" s="119"/>
      <c r="M465" s="119"/>
      <c r="N465" s="119"/>
      <c r="O465" s="108"/>
      <c r="P465" s="119"/>
      <c r="Q465" s="119"/>
      <c r="R465" s="305"/>
      <c r="S465" s="305"/>
      <c r="T465" s="151"/>
      <c r="U465" s="119"/>
      <c r="V465" s="151"/>
      <c r="W465" s="281"/>
      <c r="X465" s="271"/>
      <c r="Y465" s="214"/>
      <c r="Z465" s="269">
        <f t="shared" si="129"/>
        <v>0</v>
      </c>
      <c r="AA465" s="269">
        <f t="shared" si="130"/>
        <v>0</v>
      </c>
      <c r="AB465" s="269">
        <f t="shared" si="131"/>
        <v>0</v>
      </c>
      <c r="AC465" s="269">
        <f t="shared" si="132"/>
        <v>0</v>
      </c>
      <c r="AE465" s="151"/>
      <c r="AF465" s="57"/>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row>
    <row r="466" spans="1:63" s="14" customFormat="1" ht="41.25" customHeight="1" x14ac:dyDescent="0.25">
      <c r="A466" s="116"/>
      <c r="B466" s="152" t="s">
        <v>11</v>
      </c>
      <c r="C466" s="516" t="s">
        <v>12</v>
      </c>
      <c r="D466" s="516"/>
      <c r="E466" s="516"/>
      <c r="F466" s="516"/>
      <c r="G466" s="516"/>
      <c r="H466" s="516"/>
      <c r="I466" s="516"/>
      <c r="J466" s="516"/>
      <c r="K466" s="516"/>
      <c r="L466" s="516"/>
      <c r="M466" s="516"/>
      <c r="N466" s="516"/>
      <c r="O466" s="516"/>
      <c r="P466" s="516"/>
      <c r="Q466" s="163"/>
      <c r="R466" s="305"/>
      <c r="S466" s="305"/>
      <c r="T466" s="153"/>
      <c r="U466" s="116"/>
      <c r="V466" s="153"/>
      <c r="W466" s="281"/>
      <c r="X466" s="271"/>
      <c r="Y466" s="214"/>
      <c r="Z466" s="269">
        <f t="shared" si="129"/>
        <v>0</v>
      </c>
      <c r="AA466" s="269">
        <f t="shared" si="130"/>
        <v>0</v>
      </c>
      <c r="AB466" s="269">
        <f t="shared" si="131"/>
        <v>0</v>
      </c>
      <c r="AC466" s="269">
        <f t="shared" si="132"/>
        <v>0</v>
      </c>
      <c r="AD466" s="16"/>
      <c r="AE466" s="153"/>
      <c r="AF466" s="58"/>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row>
    <row r="467" spans="1:63" s="16" customFormat="1" ht="16.5" thickBot="1" x14ac:dyDescent="0.3">
      <c r="A467" s="119"/>
      <c r="B467" s="152"/>
      <c r="C467" s="120"/>
      <c r="D467" s="589"/>
      <c r="E467" s="589"/>
      <c r="F467" s="589"/>
      <c r="G467" s="589"/>
      <c r="H467" s="120"/>
      <c r="I467" s="120"/>
      <c r="J467" s="120"/>
      <c r="K467" s="120"/>
      <c r="L467" s="120"/>
      <c r="M467" s="140"/>
      <c r="N467" s="131"/>
      <c r="O467" s="131"/>
      <c r="P467" s="131"/>
      <c r="Q467" s="141"/>
      <c r="R467" s="305"/>
      <c r="S467" s="305"/>
      <c r="T467" s="151"/>
      <c r="U467" s="119"/>
      <c r="V467" s="151"/>
      <c r="W467" s="281"/>
      <c r="X467" s="271"/>
      <c r="Y467" s="201"/>
      <c r="Z467" s="269">
        <f t="shared" si="129"/>
        <v>0</v>
      </c>
      <c r="AA467" s="269">
        <f t="shared" si="130"/>
        <v>0</v>
      </c>
      <c r="AB467" s="269">
        <f t="shared" si="131"/>
        <v>0</v>
      </c>
      <c r="AC467" s="269">
        <f t="shared" si="132"/>
        <v>0</v>
      </c>
      <c r="AD467" s="14"/>
      <c r="AE467" s="151"/>
      <c r="AF467" s="57"/>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row>
    <row r="468" spans="1:63" s="16" customFormat="1" ht="39" thickBot="1" x14ac:dyDescent="0.3">
      <c r="A468" s="119"/>
      <c r="B468" s="74"/>
      <c r="C468" s="154" t="s">
        <v>121</v>
      </c>
      <c r="D468" s="155" t="s">
        <v>77</v>
      </c>
      <c r="E468" s="155" t="s">
        <v>66</v>
      </c>
      <c r="F468" s="155" t="s">
        <v>67</v>
      </c>
      <c r="G468" s="155" t="s">
        <v>68</v>
      </c>
      <c r="H468" s="155" t="s">
        <v>69</v>
      </c>
      <c r="I468" s="155" t="s">
        <v>70</v>
      </c>
      <c r="J468" s="155" t="s">
        <v>71</v>
      </c>
      <c r="K468" s="155" t="s">
        <v>72</v>
      </c>
      <c r="L468" s="155" t="s">
        <v>73</v>
      </c>
      <c r="M468" s="155" t="s">
        <v>74</v>
      </c>
      <c r="N468" s="155" t="s">
        <v>75</v>
      </c>
      <c r="O468" s="156" t="s">
        <v>76</v>
      </c>
      <c r="P468" s="157" t="s">
        <v>79</v>
      </c>
      <c r="Q468" s="141"/>
      <c r="R468" s="296">
        <f>COUNTA(D469:O486)</f>
        <v>0</v>
      </c>
      <c r="S468" s="308">
        <v>216</v>
      </c>
      <c r="T468" s="132"/>
      <c r="U468" s="436"/>
      <c r="V468" s="132"/>
      <c r="W468" s="278" t="s">
        <v>189</v>
      </c>
      <c r="X468" s="278" t="s">
        <v>190</v>
      </c>
      <c r="Y468" s="407" t="str">
        <f>IF(X469&gt;0,"Explication(s) sur le(s) NR et autre(s) remarque(s)/commentaire(s)","Remarque(s)/Commentaire(s)")</f>
        <v>Remarque(s)/Commentaire(s)</v>
      </c>
      <c r="Z468" s="269">
        <f t="shared" si="129"/>
        <v>0</v>
      </c>
      <c r="AA468" s="269">
        <f t="shared" si="130"/>
        <v>1</v>
      </c>
      <c r="AB468" s="269">
        <f t="shared" si="131"/>
        <v>0</v>
      </c>
      <c r="AC468" s="269">
        <f t="shared" si="132"/>
        <v>0</v>
      </c>
      <c r="AE468" s="132"/>
      <c r="AF468" s="49"/>
      <c r="AG468" s="33"/>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c r="BH468" s="47"/>
      <c r="BI468" s="47"/>
      <c r="BJ468" s="33"/>
      <c r="BK468" s="33"/>
    </row>
    <row r="469" spans="1:63" s="16" customFormat="1" ht="18" customHeight="1" x14ac:dyDescent="0.25">
      <c r="A469" s="119"/>
      <c r="B469" s="74"/>
      <c r="C469" s="158">
        <v>0</v>
      </c>
      <c r="D469" s="365"/>
      <c r="E469" s="365"/>
      <c r="F469" s="365"/>
      <c r="G469" s="365"/>
      <c r="H469" s="365"/>
      <c r="I469" s="365"/>
      <c r="J469" s="365"/>
      <c r="K469" s="365"/>
      <c r="L469" s="365"/>
      <c r="M469" s="365"/>
      <c r="N469" s="365"/>
      <c r="O469" s="365"/>
      <c r="P469" s="400" t="str">
        <f>IF(AND(COUNTA(D469:O469)&gt;0,COUNTA(D469:O469)=COUNTIF(D469:O469,"NR")),"NR",IF(COUNTA(D469:O469)&gt;0,SUM(D469:O469),"-"))</f>
        <v>-</v>
      </c>
      <c r="Q469" s="141"/>
      <c r="R469" s="296"/>
      <c r="S469" s="296"/>
      <c r="T469" s="132"/>
      <c r="U469" s="436"/>
      <c r="V469" s="132"/>
      <c r="W469" s="517" t="s">
        <v>218</v>
      </c>
      <c r="X469" s="517">
        <f>COUNTIF(D469:O486,"NR")</f>
        <v>0</v>
      </c>
      <c r="Y469" s="542"/>
      <c r="Z469" s="269">
        <f t="shared" si="129"/>
        <v>0</v>
      </c>
      <c r="AA469" s="269">
        <f t="shared" si="130"/>
        <v>0</v>
      </c>
      <c r="AB469" s="269">
        <f t="shared" si="131"/>
        <v>0</v>
      </c>
      <c r="AC469" s="269">
        <f t="shared" si="132"/>
        <v>0</v>
      </c>
      <c r="AD469" s="279"/>
      <c r="AE469" s="132"/>
      <c r="AF469" s="49"/>
      <c r="AG469" s="33"/>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c r="BH469" s="47"/>
      <c r="BI469" s="47"/>
      <c r="BJ469" s="33"/>
      <c r="BK469" s="33"/>
    </row>
    <row r="470" spans="1:63" s="16" customFormat="1" ht="18" customHeight="1" x14ac:dyDescent="0.25">
      <c r="A470" s="119"/>
      <c r="B470" s="229"/>
      <c r="C470" s="242">
        <v>1</v>
      </c>
      <c r="D470" s="369"/>
      <c r="E470" s="369"/>
      <c r="F470" s="369"/>
      <c r="G470" s="369"/>
      <c r="H470" s="369"/>
      <c r="I470" s="369"/>
      <c r="J470" s="369"/>
      <c r="K470" s="369"/>
      <c r="L470" s="369"/>
      <c r="M470" s="369"/>
      <c r="N470" s="369"/>
      <c r="O470" s="369"/>
      <c r="P470" s="301" t="str">
        <f t="shared" ref="P470:P484" si="145">IF(AND(COUNTA(D470:O470)&gt;0,COUNTA(D470:O470)=COUNTIF(D470:O470,"NR")),"NR",IF(COUNTA(D470:O470)&gt;0,SUM(D470:O470),"-"))</f>
        <v>-</v>
      </c>
      <c r="Q470" s="141"/>
      <c r="R470" s="296"/>
      <c r="S470" s="296"/>
      <c r="T470" s="132"/>
      <c r="U470" s="436"/>
      <c r="V470" s="132"/>
      <c r="W470" s="518"/>
      <c r="X470" s="518"/>
      <c r="Y470" s="543"/>
      <c r="Z470" s="269">
        <f t="shared" si="129"/>
        <v>0</v>
      </c>
      <c r="AA470" s="269">
        <f t="shared" si="130"/>
        <v>0</v>
      </c>
      <c r="AB470" s="269">
        <f t="shared" si="131"/>
        <v>0</v>
      </c>
      <c r="AC470" s="269">
        <f t="shared" si="132"/>
        <v>0</v>
      </c>
      <c r="AD470" s="279"/>
      <c r="AE470" s="132"/>
      <c r="AF470" s="49"/>
      <c r="AG470" s="33"/>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c r="BH470" s="47"/>
      <c r="BI470" s="47"/>
      <c r="BJ470" s="33"/>
      <c r="BK470" s="33"/>
    </row>
    <row r="471" spans="1:63" s="16" customFormat="1" ht="18" customHeight="1" thickBot="1" x14ac:dyDescent="0.3">
      <c r="A471" s="119"/>
      <c r="B471" s="74"/>
      <c r="C471" s="159">
        <v>2</v>
      </c>
      <c r="D471" s="300"/>
      <c r="E471" s="300"/>
      <c r="F471" s="300"/>
      <c r="G471" s="300"/>
      <c r="H471" s="300"/>
      <c r="I471" s="300"/>
      <c r="J471" s="300"/>
      <c r="K471" s="300"/>
      <c r="L471" s="300"/>
      <c r="M471" s="300"/>
      <c r="N471" s="300"/>
      <c r="O471" s="300"/>
      <c r="P471" s="301" t="str">
        <f t="shared" si="145"/>
        <v>-</v>
      </c>
      <c r="Q471" s="141"/>
      <c r="R471" s="296"/>
      <c r="S471" s="296"/>
      <c r="T471" s="132"/>
      <c r="U471" s="436"/>
      <c r="V471" s="132"/>
      <c r="W471" s="519"/>
      <c r="X471" s="519"/>
      <c r="Y471" s="544"/>
      <c r="Z471" s="269">
        <f t="shared" si="129"/>
        <v>0</v>
      </c>
      <c r="AA471" s="269">
        <f t="shared" si="130"/>
        <v>0</v>
      </c>
      <c r="AB471" s="269">
        <f t="shared" si="131"/>
        <v>0</v>
      </c>
      <c r="AC471" s="269">
        <f t="shared" si="132"/>
        <v>0</v>
      </c>
      <c r="AD471" s="279"/>
      <c r="AE471" s="132"/>
      <c r="AF471" s="49"/>
      <c r="AG471" s="33"/>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c r="BH471" s="47"/>
      <c r="BI471" s="47"/>
      <c r="BJ471" s="33"/>
      <c r="BK471" s="33"/>
    </row>
    <row r="472" spans="1:63" s="16" customFormat="1" ht="18" customHeight="1" x14ac:dyDescent="0.25">
      <c r="A472" s="119"/>
      <c r="B472" s="74"/>
      <c r="C472" s="159">
        <v>3</v>
      </c>
      <c r="D472" s="300"/>
      <c r="E472" s="300"/>
      <c r="F472" s="300"/>
      <c r="G472" s="300"/>
      <c r="H472" s="300"/>
      <c r="I472" s="300"/>
      <c r="J472" s="300"/>
      <c r="K472" s="300"/>
      <c r="L472" s="300"/>
      <c r="M472" s="300"/>
      <c r="N472" s="300"/>
      <c r="O472" s="300"/>
      <c r="P472" s="301" t="str">
        <f t="shared" si="145"/>
        <v>-</v>
      </c>
      <c r="Q472" s="141"/>
      <c r="R472" s="296"/>
      <c r="S472" s="296"/>
      <c r="T472" s="132"/>
      <c r="U472" s="436"/>
      <c r="V472" s="132"/>
      <c r="Y472" s="119"/>
      <c r="Z472" s="269">
        <f t="shared" si="129"/>
        <v>0</v>
      </c>
      <c r="AA472" s="269">
        <f t="shared" si="130"/>
        <v>0</v>
      </c>
      <c r="AB472" s="269">
        <f t="shared" si="131"/>
        <v>0</v>
      </c>
      <c r="AC472" s="269">
        <f t="shared" si="132"/>
        <v>0</v>
      </c>
      <c r="AD472" s="279"/>
      <c r="AE472" s="132"/>
      <c r="AF472" s="49"/>
      <c r="AG472" s="33"/>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c r="BH472" s="47"/>
      <c r="BI472" s="47"/>
      <c r="BJ472" s="33"/>
      <c r="BK472" s="33"/>
    </row>
    <row r="473" spans="1:63" s="16" customFormat="1" ht="18" customHeight="1" x14ac:dyDescent="0.25">
      <c r="A473" s="119"/>
      <c r="B473" s="74"/>
      <c r="C473" s="159">
        <v>4</v>
      </c>
      <c r="D473" s="300"/>
      <c r="E473" s="300"/>
      <c r="F473" s="300"/>
      <c r="G473" s="300"/>
      <c r="H473" s="300"/>
      <c r="I473" s="300"/>
      <c r="J473" s="300"/>
      <c r="K473" s="300"/>
      <c r="L473" s="300"/>
      <c r="M473" s="300"/>
      <c r="N473" s="300"/>
      <c r="O473" s="300"/>
      <c r="P473" s="301" t="str">
        <f t="shared" si="145"/>
        <v>-</v>
      </c>
      <c r="Q473" s="141"/>
      <c r="R473" s="296"/>
      <c r="S473" s="296"/>
      <c r="T473" s="132"/>
      <c r="U473" s="436"/>
      <c r="V473" s="132"/>
      <c r="W473" s="280"/>
      <c r="X473" s="276"/>
      <c r="Y473" s="214"/>
      <c r="Z473" s="269">
        <f t="shared" si="129"/>
        <v>0</v>
      </c>
      <c r="AA473" s="269">
        <f t="shared" si="130"/>
        <v>0</v>
      </c>
      <c r="AB473" s="269">
        <f t="shared" si="131"/>
        <v>0</v>
      </c>
      <c r="AC473" s="269">
        <f t="shared" si="132"/>
        <v>0</v>
      </c>
      <c r="AD473" s="279"/>
      <c r="AE473" s="132"/>
      <c r="AF473" s="49"/>
      <c r="AG473" s="33"/>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33"/>
      <c r="BK473" s="33"/>
    </row>
    <row r="474" spans="1:63" s="16" customFormat="1" ht="18" customHeight="1" x14ac:dyDescent="0.25">
      <c r="A474" s="119"/>
      <c r="B474" s="74"/>
      <c r="C474" s="159">
        <v>5</v>
      </c>
      <c r="D474" s="300"/>
      <c r="E474" s="300"/>
      <c r="F474" s="300"/>
      <c r="G474" s="300"/>
      <c r="H474" s="300"/>
      <c r="I474" s="300"/>
      <c r="J474" s="300"/>
      <c r="K474" s="300"/>
      <c r="L474" s="300"/>
      <c r="M474" s="300"/>
      <c r="N474" s="300"/>
      <c r="O474" s="300"/>
      <c r="P474" s="301" t="str">
        <f t="shared" si="145"/>
        <v>-</v>
      </c>
      <c r="Q474" s="141"/>
      <c r="R474" s="296"/>
      <c r="S474" s="296"/>
      <c r="T474" s="132"/>
      <c r="U474" s="436"/>
      <c r="V474" s="132"/>
      <c r="W474" s="280"/>
      <c r="X474" s="276"/>
      <c r="Y474" s="214"/>
      <c r="Z474" s="269">
        <f t="shared" si="129"/>
        <v>0</v>
      </c>
      <c r="AA474" s="269">
        <f t="shared" si="130"/>
        <v>0</v>
      </c>
      <c r="AB474" s="269">
        <f t="shared" si="131"/>
        <v>0</v>
      </c>
      <c r="AC474" s="269">
        <f t="shared" si="132"/>
        <v>0</v>
      </c>
      <c r="AD474" s="279"/>
      <c r="AE474" s="132"/>
      <c r="AF474" s="49"/>
      <c r="AG474" s="33"/>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33"/>
      <c r="BK474" s="33"/>
    </row>
    <row r="475" spans="1:63" s="16" customFormat="1" ht="18" customHeight="1" x14ac:dyDescent="0.25">
      <c r="A475" s="119"/>
      <c r="B475" s="74"/>
      <c r="C475" s="159">
        <v>6</v>
      </c>
      <c r="D475" s="300"/>
      <c r="E475" s="300"/>
      <c r="F475" s="300"/>
      <c r="G475" s="300"/>
      <c r="H475" s="300"/>
      <c r="I475" s="300"/>
      <c r="J475" s="300"/>
      <c r="K475" s="300"/>
      <c r="L475" s="300"/>
      <c r="M475" s="300"/>
      <c r="N475" s="300"/>
      <c r="O475" s="401"/>
      <c r="P475" s="301" t="str">
        <f t="shared" si="145"/>
        <v>-</v>
      </c>
      <c r="Q475" s="141"/>
      <c r="R475" s="296"/>
      <c r="S475" s="296"/>
      <c r="T475" s="132"/>
      <c r="U475" s="436"/>
      <c r="V475" s="132"/>
      <c r="W475" s="280"/>
      <c r="X475" s="276"/>
      <c r="Y475" s="214"/>
      <c r="Z475" s="269">
        <f t="shared" si="129"/>
        <v>0</v>
      </c>
      <c r="AA475" s="269">
        <f t="shared" si="130"/>
        <v>0</v>
      </c>
      <c r="AB475" s="269">
        <f t="shared" si="131"/>
        <v>0</v>
      </c>
      <c r="AC475" s="269">
        <f t="shared" si="132"/>
        <v>0</v>
      </c>
      <c r="AD475" s="279"/>
      <c r="AE475" s="132"/>
      <c r="AF475" s="49"/>
      <c r="AG475" s="33"/>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c r="BH475" s="47"/>
      <c r="BI475" s="47"/>
      <c r="BJ475" s="33"/>
      <c r="BK475" s="33"/>
    </row>
    <row r="476" spans="1:63" s="16" customFormat="1" ht="18" customHeight="1" x14ac:dyDescent="0.25">
      <c r="A476" s="119"/>
      <c r="B476" s="74"/>
      <c r="C476" s="159">
        <v>7</v>
      </c>
      <c r="D476" s="300"/>
      <c r="E476" s="300"/>
      <c r="F476" s="300"/>
      <c r="G476" s="300"/>
      <c r="H476" s="300"/>
      <c r="I476" s="300"/>
      <c r="J476" s="300"/>
      <c r="K476" s="300"/>
      <c r="L476" s="300"/>
      <c r="M476" s="300"/>
      <c r="N476" s="300"/>
      <c r="O476" s="401"/>
      <c r="P476" s="301" t="str">
        <f t="shared" si="145"/>
        <v>-</v>
      </c>
      <c r="Q476" s="141"/>
      <c r="R476" s="296"/>
      <c r="S476" s="296"/>
      <c r="T476" s="132"/>
      <c r="U476" s="436"/>
      <c r="V476" s="132"/>
      <c r="W476" s="280"/>
      <c r="X476" s="276"/>
      <c r="Y476" s="214"/>
      <c r="Z476" s="269">
        <f t="shared" si="129"/>
        <v>0</v>
      </c>
      <c r="AA476" s="269">
        <f t="shared" si="130"/>
        <v>0</v>
      </c>
      <c r="AB476" s="269">
        <f t="shared" si="131"/>
        <v>0</v>
      </c>
      <c r="AC476" s="269">
        <f t="shared" si="132"/>
        <v>0</v>
      </c>
      <c r="AD476" s="279"/>
      <c r="AE476" s="132"/>
      <c r="AF476" s="49"/>
      <c r="AG476" s="33"/>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c r="BH476" s="47"/>
      <c r="BI476" s="47"/>
      <c r="BJ476" s="33"/>
      <c r="BK476" s="33"/>
    </row>
    <row r="477" spans="1:63" s="16" customFormat="1" ht="18" customHeight="1" x14ac:dyDescent="0.25">
      <c r="A477" s="119"/>
      <c r="B477" s="74"/>
      <c r="C477" s="159">
        <v>8</v>
      </c>
      <c r="D477" s="300"/>
      <c r="E477" s="300"/>
      <c r="F477" s="300"/>
      <c r="G477" s="300"/>
      <c r="H477" s="300"/>
      <c r="I477" s="300"/>
      <c r="J477" s="300"/>
      <c r="K477" s="300"/>
      <c r="L477" s="300"/>
      <c r="M477" s="300"/>
      <c r="N477" s="300"/>
      <c r="O477" s="401"/>
      <c r="P477" s="301" t="str">
        <f t="shared" si="145"/>
        <v>-</v>
      </c>
      <c r="Q477" s="141"/>
      <c r="R477" s="296"/>
      <c r="S477" s="296"/>
      <c r="T477" s="132"/>
      <c r="U477" s="436"/>
      <c r="V477" s="132"/>
      <c r="W477" s="280"/>
      <c r="X477" s="276"/>
      <c r="Y477" s="214"/>
      <c r="Z477" s="269">
        <f t="shared" si="129"/>
        <v>0</v>
      </c>
      <c r="AA477" s="269">
        <f t="shared" si="130"/>
        <v>0</v>
      </c>
      <c r="AB477" s="269">
        <f t="shared" si="131"/>
        <v>0</v>
      </c>
      <c r="AC477" s="269">
        <f t="shared" si="132"/>
        <v>0</v>
      </c>
      <c r="AD477" s="279"/>
      <c r="AE477" s="132"/>
      <c r="AF477" s="49"/>
      <c r="AG477" s="33"/>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c r="BH477" s="47"/>
      <c r="BI477" s="47"/>
      <c r="BJ477" s="33"/>
      <c r="BK477" s="33"/>
    </row>
    <row r="478" spans="1:63" s="16" customFormat="1" ht="18" customHeight="1" x14ac:dyDescent="0.25">
      <c r="A478" s="119"/>
      <c r="B478" s="74"/>
      <c r="C478" s="159">
        <v>9</v>
      </c>
      <c r="D478" s="300"/>
      <c r="E478" s="300"/>
      <c r="F478" s="300"/>
      <c r="G478" s="300"/>
      <c r="H478" s="300"/>
      <c r="I478" s="300"/>
      <c r="J478" s="300"/>
      <c r="K478" s="300"/>
      <c r="L478" s="300"/>
      <c r="M478" s="300"/>
      <c r="N478" s="300"/>
      <c r="O478" s="401"/>
      <c r="P478" s="301" t="str">
        <f t="shared" si="145"/>
        <v>-</v>
      </c>
      <c r="Q478" s="141"/>
      <c r="R478" s="296"/>
      <c r="S478" s="296"/>
      <c r="T478" s="132"/>
      <c r="U478" s="436"/>
      <c r="V478" s="132"/>
      <c r="W478" s="280"/>
      <c r="X478" s="276"/>
      <c r="Y478" s="214"/>
      <c r="Z478" s="269">
        <f t="shared" si="129"/>
        <v>0</v>
      </c>
      <c r="AA478" s="269">
        <f t="shared" si="130"/>
        <v>0</v>
      </c>
      <c r="AB478" s="269">
        <f t="shared" si="131"/>
        <v>0</v>
      </c>
      <c r="AC478" s="269">
        <f t="shared" si="132"/>
        <v>0</v>
      </c>
      <c r="AD478" s="279"/>
      <c r="AE478" s="132"/>
      <c r="AF478" s="49"/>
      <c r="AG478" s="33"/>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c r="BH478" s="47"/>
      <c r="BI478" s="47"/>
      <c r="BJ478" s="33"/>
      <c r="BK478" s="33"/>
    </row>
    <row r="479" spans="1:63" s="16" customFormat="1" ht="18" customHeight="1" x14ac:dyDescent="0.25">
      <c r="A479" s="119"/>
      <c r="B479" s="74"/>
      <c r="C479" s="159">
        <v>10</v>
      </c>
      <c r="D479" s="300"/>
      <c r="E479" s="300"/>
      <c r="F479" s="300"/>
      <c r="G479" s="300"/>
      <c r="H479" s="300"/>
      <c r="I479" s="300"/>
      <c r="J479" s="300"/>
      <c r="K479" s="300"/>
      <c r="L479" s="300"/>
      <c r="M479" s="300"/>
      <c r="N479" s="300"/>
      <c r="O479" s="401"/>
      <c r="P479" s="301" t="str">
        <f t="shared" si="145"/>
        <v>-</v>
      </c>
      <c r="Q479" s="141"/>
      <c r="R479" s="296"/>
      <c r="S479" s="296"/>
      <c r="T479" s="132"/>
      <c r="U479" s="436"/>
      <c r="V479" s="132"/>
      <c r="W479" s="280"/>
      <c r="X479" s="276"/>
      <c r="Y479" s="214"/>
      <c r="Z479" s="269">
        <f t="shared" si="129"/>
        <v>0</v>
      </c>
      <c r="AA479" s="269">
        <f t="shared" si="130"/>
        <v>0</v>
      </c>
      <c r="AB479" s="269">
        <f t="shared" si="131"/>
        <v>0</v>
      </c>
      <c r="AC479" s="269">
        <f t="shared" si="132"/>
        <v>0</v>
      </c>
      <c r="AD479" s="279"/>
      <c r="AE479" s="132"/>
      <c r="AF479" s="49"/>
      <c r="AG479" s="33"/>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c r="BH479" s="47"/>
      <c r="BI479" s="47"/>
      <c r="BJ479" s="33"/>
      <c r="BK479" s="33"/>
    </row>
    <row r="480" spans="1:63" s="16" customFormat="1" ht="18" customHeight="1" x14ac:dyDescent="0.25">
      <c r="A480" s="119"/>
      <c r="B480" s="74"/>
      <c r="C480" s="159">
        <v>11</v>
      </c>
      <c r="D480" s="300"/>
      <c r="E480" s="300"/>
      <c r="F480" s="300"/>
      <c r="G480" s="300"/>
      <c r="H480" s="300"/>
      <c r="I480" s="300"/>
      <c r="J480" s="300"/>
      <c r="K480" s="300"/>
      <c r="L480" s="300"/>
      <c r="M480" s="300"/>
      <c r="N480" s="300"/>
      <c r="O480" s="401"/>
      <c r="P480" s="301" t="str">
        <f t="shared" si="145"/>
        <v>-</v>
      </c>
      <c r="Q480" s="141"/>
      <c r="R480" s="296"/>
      <c r="S480" s="296"/>
      <c r="T480" s="132"/>
      <c r="U480" s="436"/>
      <c r="V480" s="132"/>
      <c r="W480" s="280"/>
      <c r="X480" s="276"/>
      <c r="Y480" s="214"/>
      <c r="Z480" s="269">
        <f t="shared" si="129"/>
        <v>0</v>
      </c>
      <c r="AA480" s="269">
        <f t="shared" si="130"/>
        <v>0</v>
      </c>
      <c r="AB480" s="269">
        <f t="shared" si="131"/>
        <v>0</v>
      </c>
      <c r="AC480" s="269">
        <f t="shared" si="132"/>
        <v>0</v>
      </c>
      <c r="AD480" s="279"/>
      <c r="AE480" s="132"/>
      <c r="AF480" s="49"/>
      <c r="AG480" s="33"/>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c r="BH480" s="47"/>
      <c r="BI480" s="47"/>
      <c r="BJ480" s="33"/>
      <c r="BK480" s="33"/>
    </row>
    <row r="481" spans="1:63" s="16" customFormat="1" ht="18" customHeight="1" x14ac:dyDescent="0.25">
      <c r="A481" s="119"/>
      <c r="B481" s="74"/>
      <c r="C481" s="159">
        <v>12</v>
      </c>
      <c r="D481" s="300"/>
      <c r="E481" s="300"/>
      <c r="F481" s="300"/>
      <c r="G481" s="300"/>
      <c r="H481" s="300"/>
      <c r="I481" s="300"/>
      <c r="J481" s="300"/>
      <c r="K481" s="300"/>
      <c r="L481" s="300"/>
      <c r="M481" s="300"/>
      <c r="N481" s="300"/>
      <c r="O481" s="401"/>
      <c r="P481" s="301" t="str">
        <f t="shared" si="145"/>
        <v>-</v>
      </c>
      <c r="Q481" s="141"/>
      <c r="R481" s="296"/>
      <c r="S481" s="296"/>
      <c r="T481" s="132"/>
      <c r="U481" s="436"/>
      <c r="V481" s="132"/>
      <c r="W481" s="280"/>
      <c r="X481" s="276"/>
      <c r="Y481" s="214"/>
      <c r="Z481" s="269">
        <f t="shared" si="129"/>
        <v>0</v>
      </c>
      <c r="AA481" s="269">
        <f t="shared" si="130"/>
        <v>0</v>
      </c>
      <c r="AB481" s="269">
        <f t="shared" si="131"/>
        <v>0</v>
      </c>
      <c r="AC481" s="269">
        <f t="shared" si="132"/>
        <v>0</v>
      </c>
      <c r="AD481" s="279"/>
      <c r="AE481" s="132"/>
      <c r="AF481" s="49"/>
      <c r="AG481" s="33"/>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c r="BH481" s="47"/>
      <c r="BI481" s="47"/>
      <c r="BJ481" s="33"/>
      <c r="BK481" s="33"/>
    </row>
    <row r="482" spans="1:63" s="16" customFormat="1" ht="18" customHeight="1" x14ac:dyDescent="0.25">
      <c r="A482" s="119"/>
      <c r="B482" s="74"/>
      <c r="C482" s="159">
        <v>13</v>
      </c>
      <c r="D482" s="300"/>
      <c r="E482" s="300"/>
      <c r="F482" s="300"/>
      <c r="G482" s="300"/>
      <c r="H482" s="300"/>
      <c r="I482" s="300"/>
      <c r="J482" s="300"/>
      <c r="K482" s="300"/>
      <c r="L482" s="300"/>
      <c r="M482" s="300"/>
      <c r="N482" s="300"/>
      <c r="O482" s="401"/>
      <c r="P482" s="301" t="str">
        <f t="shared" si="145"/>
        <v>-</v>
      </c>
      <c r="Q482" s="141"/>
      <c r="R482" s="296"/>
      <c r="S482" s="296"/>
      <c r="T482" s="132"/>
      <c r="U482" s="436"/>
      <c r="V482" s="132"/>
      <c r="W482" s="280"/>
      <c r="X482" s="276"/>
      <c r="Y482" s="214"/>
      <c r="Z482" s="269">
        <f t="shared" si="129"/>
        <v>0</v>
      </c>
      <c r="AA482" s="269">
        <f t="shared" si="130"/>
        <v>0</v>
      </c>
      <c r="AB482" s="269">
        <f t="shared" si="131"/>
        <v>0</v>
      </c>
      <c r="AC482" s="269">
        <f t="shared" si="132"/>
        <v>0</v>
      </c>
      <c r="AD482" s="279"/>
      <c r="AE482" s="132"/>
      <c r="AF482" s="49"/>
      <c r="AG482" s="33"/>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c r="BH482" s="47"/>
      <c r="BI482" s="47"/>
      <c r="BJ482" s="33"/>
      <c r="BK482" s="33"/>
    </row>
    <row r="483" spans="1:63" s="16" customFormat="1" ht="18" customHeight="1" x14ac:dyDescent="0.25">
      <c r="A483" s="119"/>
      <c r="B483" s="74"/>
      <c r="C483" s="159">
        <v>14</v>
      </c>
      <c r="D483" s="300"/>
      <c r="E483" s="300"/>
      <c r="F483" s="300"/>
      <c r="G483" s="300"/>
      <c r="H483" s="300"/>
      <c r="I483" s="300"/>
      <c r="J483" s="300"/>
      <c r="K483" s="300"/>
      <c r="L483" s="300"/>
      <c r="M483" s="300"/>
      <c r="N483" s="300"/>
      <c r="O483" s="401"/>
      <c r="P483" s="301" t="str">
        <f t="shared" si="145"/>
        <v>-</v>
      </c>
      <c r="Q483" s="141"/>
      <c r="R483" s="296"/>
      <c r="S483" s="296"/>
      <c r="T483" s="132"/>
      <c r="U483" s="436"/>
      <c r="V483" s="132"/>
      <c r="W483" s="280"/>
      <c r="X483" s="276"/>
      <c r="Y483" s="214"/>
      <c r="Z483" s="269">
        <f t="shared" si="129"/>
        <v>0</v>
      </c>
      <c r="AA483" s="269">
        <f t="shared" si="130"/>
        <v>0</v>
      </c>
      <c r="AB483" s="269">
        <f t="shared" si="131"/>
        <v>0</v>
      </c>
      <c r="AC483" s="269">
        <f t="shared" si="132"/>
        <v>0</v>
      </c>
      <c r="AD483" s="279"/>
      <c r="AE483" s="132"/>
      <c r="AF483" s="49"/>
      <c r="AG483" s="33"/>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c r="BH483" s="47"/>
      <c r="BI483" s="47"/>
      <c r="BJ483" s="33"/>
      <c r="BK483" s="33"/>
    </row>
    <row r="484" spans="1:63" s="16" customFormat="1" ht="18" customHeight="1" x14ac:dyDescent="0.25">
      <c r="A484" s="119"/>
      <c r="B484" s="74"/>
      <c r="C484" s="159">
        <v>15</v>
      </c>
      <c r="D484" s="300"/>
      <c r="E484" s="300"/>
      <c r="F484" s="300"/>
      <c r="G484" s="300"/>
      <c r="H484" s="300"/>
      <c r="I484" s="300"/>
      <c r="J484" s="300"/>
      <c r="K484" s="300"/>
      <c r="L484" s="300"/>
      <c r="M484" s="300"/>
      <c r="N484" s="300"/>
      <c r="O484" s="401"/>
      <c r="P484" s="301" t="str">
        <f t="shared" si="145"/>
        <v>-</v>
      </c>
      <c r="Q484" s="141"/>
      <c r="R484" s="296"/>
      <c r="S484" s="296"/>
      <c r="T484" s="132"/>
      <c r="U484" s="436"/>
      <c r="V484" s="132"/>
      <c r="W484" s="280"/>
      <c r="X484" s="276"/>
      <c r="Y484" s="214"/>
      <c r="Z484" s="269">
        <f t="shared" si="129"/>
        <v>0</v>
      </c>
      <c r="AA484" s="269">
        <f t="shared" si="130"/>
        <v>0</v>
      </c>
      <c r="AB484" s="269">
        <f t="shared" si="131"/>
        <v>0</v>
      </c>
      <c r="AC484" s="269">
        <f t="shared" si="132"/>
        <v>0</v>
      </c>
      <c r="AD484" s="279"/>
      <c r="AE484" s="132"/>
      <c r="AF484" s="49"/>
      <c r="AG484" s="33"/>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c r="BH484" s="47"/>
      <c r="BI484" s="47"/>
      <c r="BJ484" s="33"/>
      <c r="BK484" s="33"/>
    </row>
    <row r="485" spans="1:63" s="16" customFormat="1" ht="31.5" x14ac:dyDescent="0.25">
      <c r="A485" s="297"/>
      <c r="B485" s="298"/>
      <c r="C485" s="299" t="s">
        <v>203</v>
      </c>
      <c r="D485" s="300"/>
      <c r="E485" s="300"/>
      <c r="F485" s="300"/>
      <c r="G485" s="300"/>
      <c r="H485" s="300"/>
      <c r="I485" s="300"/>
      <c r="J485" s="300"/>
      <c r="K485" s="300"/>
      <c r="L485" s="300"/>
      <c r="M485" s="300"/>
      <c r="N485" s="300"/>
      <c r="O485" s="401"/>
      <c r="P485" s="301" t="str">
        <f>IF(AND(COUNTA(D485:O485)&gt;0,COUNTA(D485:O485)=COUNTIF(D485:O485,"NR")),"NR",IF(COUNTA(D485:O485)&gt;0,SUM(D485:O485),"-"))</f>
        <v>-</v>
      </c>
      <c r="Q485" s="282"/>
      <c r="R485" s="296"/>
      <c r="S485" s="296"/>
      <c r="T485" s="303"/>
      <c r="U485" s="436"/>
      <c r="V485" s="132"/>
      <c r="W485" s="280"/>
      <c r="X485" s="276"/>
      <c r="Y485" s="214"/>
      <c r="Z485" s="269">
        <f t="shared" si="129"/>
        <v>0</v>
      </c>
      <c r="AA485" s="269">
        <f t="shared" si="130"/>
        <v>0</v>
      </c>
      <c r="AB485" s="269">
        <f t="shared" si="131"/>
        <v>0</v>
      </c>
      <c r="AC485" s="269">
        <f t="shared" si="132"/>
        <v>0</v>
      </c>
      <c r="AD485" s="279"/>
      <c r="AE485" s="279"/>
      <c r="AF485" s="279"/>
      <c r="AG485" s="279"/>
      <c r="AH485" s="279"/>
      <c r="AI485" s="279"/>
      <c r="AJ485" s="302"/>
      <c r="AK485" s="302"/>
      <c r="AL485" s="302"/>
      <c r="AM485" s="302"/>
      <c r="AN485" s="302"/>
      <c r="AO485" s="302"/>
      <c r="AP485" s="302"/>
      <c r="AQ485" s="302"/>
      <c r="AR485" s="302"/>
      <c r="AS485" s="302"/>
      <c r="AT485" s="302"/>
      <c r="AU485" s="302"/>
      <c r="AV485" s="302"/>
      <c r="AW485" s="302"/>
      <c r="AX485" s="302"/>
      <c r="AY485" s="302"/>
      <c r="AZ485" s="302"/>
      <c r="BA485" s="302"/>
    </row>
    <row r="486" spans="1:63" s="16" customFormat="1" ht="45.75" thickBot="1" x14ac:dyDescent="0.3">
      <c r="A486" s="119"/>
      <c r="B486" s="74"/>
      <c r="C486" s="164" t="s">
        <v>198</v>
      </c>
      <c r="D486" s="300"/>
      <c r="E486" s="300"/>
      <c r="F486" s="300"/>
      <c r="G486" s="300"/>
      <c r="H486" s="300"/>
      <c r="I486" s="300"/>
      <c r="J486" s="300"/>
      <c r="K486" s="300"/>
      <c r="L486" s="300"/>
      <c r="M486" s="300"/>
      <c r="N486" s="300"/>
      <c r="O486" s="401"/>
      <c r="P486" s="402" t="str">
        <f t="shared" ref="P486" si="146">IF(AND(COUNTA(D486:O486)&gt;0,COUNTA(D486:O486)=COUNTIF(D486:O486,"NR")),"NR",IF(COUNTA(D486:O486)&gt;0,SUM(D486:O486),"-"))</f>
        <v>-</v>
      </c>
      <c r="Q486" s="141"/>
      <c r="R486" s="296"/>
      <c r="S486" s="296"/>
      <c r="T486" s="132"/>
      <c r="U486" s="436"/>
      <c r="V486" s="132"/>
      <c r="W486" s="280"/>
      <c r="X486" s="276"/>
      <c r="Y486" s="214"/>
      <c r="Z486" s="269">
        <f t="shared" si="129"/>
        <v>0</v>
      </c>
      <c r="AA486" s="269">
        <f t="shared" si="130"/>
        <v>0</v>
      </c>
      <c r="AB486" s="269">
        <f t="shared" si="131"/>
        <v>0</v>
      </c>
      <c r="AC486" s="269">
        <f t="shared" si="132"/>
        <v>0</v>
      </c>
      <c r="AD486" s="279"/>
      <c r="AE486" s="132"/>
      <c r="AF486" s="49"/>
      <c r="AG486" s="33"/>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c r="BH486" s="47"/>
      <c r="BI486" s="47"/>
      <c r="BJ486" s="33"/>
      <c r="BK486" s="33"/>
    </row>
    <row r="487" spans="1:63" s="16" customFormat="1" ht="18" customHeight="1" thickTop="1" thickBot="1" x14ac:dyDescent="0.3">
      <c r="A487" s="119"/>
      <c r="B487" s="152"/>
      <c r="C487" s="161" t="s">
        <v>79</v>
      </c>
      <c r="D487" s="378" t="str">
        <f>IF(AND(COUNTA(D469:D486)&gt;0,COUNTA(D469:D486)=COUNTIF(D469:D486,"NR")),"NR",IF(COUNTA(D469:D486)&gt;0,SUM(D469:D486),"-"))</f>
        <v>-</v>
      </c>
      <c r="E487" s="378" t="str">
        <f t="shared" ref="E487:O487" si="147">IF(AND(COUNTA(E469:E486)&gt;0,COUNTA(E469:E486)=COUNTIF(E469:E486,"NR")),"NR",IF(COUNTA(E469:E486)&gt;0,SUM(E469:E486),"-"))</f>
        <v>-</v>
      </c>
      <c r="F487" s="378" t="str">
        <f t="shared" si="147"/>
        <v>-</v>
      </c>
      <c r="G487" s="378" t="str">
        <f t="shared" si="147"/>
        <v>-</v>
      </c>
      <c r="H487" s="378" t="str">
        <f t="shared" si="147"/>
        <v>-</v>
      </c>
      <c r="I487" s="378" t="str">
        <f t="shared" si="147"/>
        <v>-</v>
      </c>
      <c r="J487" s="378" t="str">
        <f t="shared" si="147"/>
        <v>-</v>
      </c>
      <c r="K487" s="378" t="str">
        <f t="shared" si="147"/>
        <v>-</v>
      </c>
      <c r="L487" s="378" t="str">
        <f t="shared" si="147"/>
        <v>-</v>
      </c>
      <c r="M487" s="378" t="str">
        <f t="shared" si="147"/>
        <v>-</v>
      </c>
      <c r="N487" s="378" t="str">
        <f t="shared" si="147"/>
        <v>-</v>
      </c>
      <c r="O487" s="379" t="str">
        <f t="shared" si="147"/>
        <v>-</v>
      </c>
      <c r="P487" s="380" t="str">
        <f>IF(COUNTIF(P469:P486,"-")=18,"-",IF(AND(COUNTIF(P469:P486,"NR")=18,COUNTIF(D487:O487,"NR")=12),"NR",SUM(P469:P486)))</f>
        <v>-</v>
      </c>
      <c r="Q487" s="119"/>
      <c r="R487" s="305"/>
      <c r="S487" s="305"/>
      <c r="T487" s="151"/>
      <c r="U487" s="119"/>
      <c r="V487" s="151"/>
      <c r="W487" s="280"/>
      <c r="X487" s="276"/>
      <c r="Y487" s="214"/>
      <c r="Z487" s="269">
        <f t="shared" si="129"/>
        <v>0</v>
      </c>
      <c r="AA487" s="269">
        <f t="shared" si="130"/>
        <v>0</v>
      </c>
      <c r="AB487" s="269">
        <f t="shared" si="131"/>
        <v>0</v>
      </c>
      <c r="AC487" s="269">
        <f t="shared" si="132"/>
        <v>0</v>
      </c>
      <c r="AD487" s="279"/>
      <c r="AE487" s="151"/>
      <c r="AF487" s="57"/>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row>
    <row r="488" spans="1:63" s="16" customFormat="1" x14ac:dyDescent="0.25">
      <c r="A488" s="119"/>
      <c r="B488" s="152"/>
      <c r="C488" s="120"/>
      <c r="D488" s="294"/>
      <c r="E488" s="120"/>
      <c r="F488" s="120"/>
      <c r="G488" s="120"/>
      <c r="H488" s="120"/>
      <c r="I488" s="120"/>
      <c r="J488" s="120"/>
      <c r="K488" s="120"/>
      <c r="L488" s="120"/>
      <c r="M488" s="120"/>
      <c r="N488" s="119"/>
      <c r="O488" s="119"/>
      <c r="P488" s="119"/>
      <c r="Q488" s="119"/>
      <c r="R488" s="305"/>
      <c r="S488" s="305"/>
      <c r="T488" s="151"/>
      <c r="U488" s="119"/>
      <c r="V488" s="151"/>
      <c r="W488" s="281"/>
      <c r="X488" s="271"/>
      <c r="Y488" s="214"/>
      <c r="Z488" s="269">
        <f t="shared" si="129"/>
        <v>0</v>
      </c>
      <c r="AA488" s="269">
        <f t="shared" si="130"/>
        <v>0</v>
      </c>
      <c r="AB488" s="269">
        <f t="shared" si="131"/>
        <v>0</v>
      </c>
      <c r="AC488" s="269">
        <f t="shared" si="132"/>
        <v>0</v>
      </c>
      <c r="AE488" s="151"/>
      <c r="AF488" s="57"/>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row>
    <row r="489" spans="1:63" s="16" customFormat="1" x14ac:dyDescent="0.25">
      <c r="A489" s="119"/>
      <c r="B489" s="74"/>
      <c r="C489" s="162"/>
      <c r="D489" s="147"/>
      <c r="E489" s="119"/>
      <c r="F489" s="119"/>
      <c r="G489" s="119"/>
      <c r="H489" s="119"/>
      <c r="I489" s="119"/>
      <c r="J489" s="119"/>
      <c r="K489" s="119"/>
      <c r="L489" s="119"/>
      <c r="M489" s="119"/>
      <c r="N489" s="119"/>
      <c r="O489" s="119"/>
      <c r="P489" s="119"/>
      <c r="Q489" s="119"/>
      <c r="R489" s="305"/>
      <c r="S489" s="305"/>
      <c r="T489" s="151"/>
      <c r="U489" s="119"/>
      <c r="V489" s="151"/>
      <c r="W489" s="281"/>
      <c r="X489" s="271"/>
      <c r="Y489" s="214"/>
      <c r="Z489" s="269">
        <f t="shared" si="129"/>
        <v>0</v>
      </c>
      <c r="AA489" s="269">
        <f t="shared" si="130"/>
        <v>0</v>
      </c>
      <c r="AB489" s="269">
        <f t="shared" si="131"/>
        <v>0</v>
      </c>
      <c r="AC489" s="269">
        <f t="shared" si="132"/>
        <v>0</v>
      </c>
      <c r="AE489" s="151"/>
      <c r="AF489" s="57"/>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row>
    <row r="490" spans="1:63" s="14" customFormat="1" x14ac:dyDescent="0.25">
      <c r="A490" s="116"/>
      <c r="B490" s="74" t="s">
        <v>13</v>
      </c>
      <c r="C490" s="541" t="s">
        <v>140</v>
      </c>
      <c r="D490" s="541"/>
      <c r="E490" s="541"/>
      <c r="F490" s="541"/>
      <c r="G490" s="541"/>
      <c r="H490" s="541"/>
      <c r="I490" s="541"/>
      <c r="J490" s="541"/>
      <c r="K490" s="541"/>
      <c r="L490" s="541"/>
      <c r="M490" s="541"/>
      <c r="N490" s="116"/>
      <c r="O490" s="116"/>
      <c r="P490" s="116"/>
      <c r="Q490" s="166"/>
      <c r="R490" s="306"/>
      <c r="S490" s="305"/>
      <c r="T490" s="153"/>
      <c r="U490" s="116"/>
      <c r="V490" s="153"/>
      <c r="W490" s="281"/>
      <c r="X490" s="271"/>
      <c r="Y490" s="214"/>
      <c r="Z490" s="269">
        <f t="shared" si="129"/>
        <v>0</v>
      </c>
      <c r="AA490" s="269">
        <f t="shared" si="130"/>
        <v>0</v>
      </c>
      <c r="AB490" s="269">
        <f t="shared" si="131"/>
        <v>0</v>
      </c>
      <c r="AC490" s="269">
        <f t="shared" si="132"/>
        <v>0</v>
      </c>
      <c r="AD490" s="16"/>
      <c r="AE490" s="153"/>
      <c r="AF490" s="58"/>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row>
    <row r="491" spans="1:63" s="16" customFormat="1" ht="16.5" customHeight="1" thickBot="1" x14ac:dyDescent="0.3">
      <c r="A491" s="119"/>
      <c r="B491" s="74"/>
      <c r="C491" s="103"/>
      <c r="D491" s="294"/>
      <c r="E491" s="103"/>
      <c r="F491" s="103"/>
      <c r="G491" s="103"/>
      <c r="H491" s="103"/>
      <c r="I491" s="103"/>
      <c r="J491" s="103"/>
      <c r="K491" s="103"/>
      <c r="L491" s="103"/>
      <c r="M491" s="103"/>
      <c r="N491" s="103"/>
      <c r="O491" s="103"/>
      <c r="P491" s="103"/>
      <c r="Q491" s="148"/>
      <c r="R491" s="306"/>
      <c r="S491" s="305"/>
      <c r="T491" s="151"/>
      <c r="U491" s="119"/>
      <c r="V491" s="151"/>
      <c r="Y491" s="119"/>
      <c r="Z491" s="269">
        <f t="shared" si="129"/>
        <v>0</v>
      </c>
      <c r="AA491" s="269">
        <f t="shared" si="130"/>
        <v>0</v>
      </c>
      <c r="AB491" s="269">
        <f t="shared" si="131"/>
        <v>0</v>
      </c>
      <c r="AC491" s="269">
        <f t="shared" si="132"/>
        <v>0</v>
      </c>
      <c r="AE491" s="151"/>
      <c r="AF491" s="57"/>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row>
    <row r="492" spans="1:63" s="16" customFormat="1" ht="30.75" thickBot="1" x14ac:dyDescent="0.3">
      <c r="A492" s="119"/>
      <c r="B492" s="74"/>
      <c r="C492" s="103"/>
      <c r="D492" s="294"/>
      <c r="E492" s="103"/>
      <c r="F492" s="103"/>
      <c r="G492" s="103"/>
      <c r="H492" s="103"/>
      <c r="I492" s="103"/>
      <c r="J492" s="167" t="s">
        <v>3</v>
      </c>
      <c r="K492" s="167" t="s">
        <v>4</v>
      </c>
      <c r="L492" s="167" t="s">
        <v>61</v>
      </c>
      <c r="M492" s="157" t="s">
        <v>79</v>
      </c>
      <c r="N492" s="103"/>
      <c r="O492" s="103"/>
      <c r="P492" s="103"/>
      <c r="Q492" s="148"/>
      <c r="R492" s="306">
        <f>COUNTA(J493:L498)</f>
        <v>0</v>
      </c>
      <c r="S492" s="305">
        <v>18</v>
      </c>
      <c r="T492" s="151"/>
      <c r="U492" s="119"/>
      <c r="V492" s="151"/>
      <c r="W492" s="278" t="s">
        <v>189</v>
      </c>
      <c r="X492" s="278" t="s">
        <v>190</v>
      </c>
      <c r="Y492" s="408" t="str">
        <f>IF(X493&gt;0,"Explication(s) sur le(s) NR et autre(s) remarque(s)/commentaire(s)","Remarque(s)/Commentaire(s)")</f>
        <v>Remarque(s)/Commentaire(s)</v>
      </c>
      <c r="Z492" s="269">
        <f t="shared" si="129"/>
        <v>0</v>
      </c>
      <c r="AA492" s="269">
        <f t="shared" si="130"/>
        <v>1</v>
      </c>
      <c r="AB492" s="269">
        <f t="shared" si="131"/>
        <v>0</v>
      </c>
      <c r="AC492" s="269">
        <f t="shared" si="132"/>
        <v>0</v>
      </c>
      <c r="AD492" s="14"/>
      <c r="AE492" s="151"/>
      <c r="AF492" s="57"/>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row>
    <row r="493" spans="1:63" s="16" customFormat="1" ht="18" customHeight="1" x14ac:dyDescent="0.25">
      <c r="A493" s="119"/>
      <c r="B493" s="74"/>
      <c r="C493" s="119" t="s">
        <v>49</v>
      </c>
      <c r="D493" s="147"/>
      <c r="E493" s="119"/>
      <c r="F493" s="119"/>
      <c r="G493" s="147"/>
      <c r="H493" s="119"/>
      <c r="I493" s="168" t="s">
        <v>81</v>
      </c>
      <c r="J493" s="22"/>
      <c r="K493" s="22"/>
      <c r="L493" s="22"/>
      <c r="M493" s="316" t="str">
        <f>IF(AND(COUNTA(J493:L493)&gt;0,COUNTA(J493:L493)=COUNTIF(J493:L493,"NR")),"NR",IF(COUNTA(J493:L493)&gt;0,SUM(J493:L493),"-"))</f>
        <v>-</v>
      </c>
      <c r="N493" s="131"/>
      <c r="O493" s="131"/>
      <c r="P493" s="131"/>
      <c r="Q493" s="131"/>
      <c r="R493" s="306"/>
      <c r="S493" s="305"/>
      <c r="T493" s="151"/>
      <c r="U493" s="119"/>
      <c r="V493" s="151"/>
      <c r="W493" s="517" t="s">
        <v>219</v>
      </c>
      <c r="X493" s="517">
        <f>COUNTIF(J493:L498,"NR")</f>
        <v>0</v>
      </c>
      <c r="Y493" s="542"/>
      <c r="Z493" s="269">
        <f t="shared" si="129"/>
        <v>0</v>
      </c>
      <c r="AA493" s="269">
        <f t="shared" si="130"/>
        <v>0</v>
      </c>
      <c r="AB493" s="269">
        <f t="shared" si="131"/>
        <v>0</v>
      </c>
      <c r="AC493" s="269">
        <f t="shared" si="132"/>
        <v>0</v>
      </c>
      <c r="AE493" s="151"/>
      <c r="AF493" s="57"/>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row>
    <row r="494" spans="1:63" s="16" customFormat="1" ht="18" customHeight="1" x14ac:dyDescent="0.25">
      <c r="A494" s="119"/>
      <c r="B494" s="74"/>
      <c r="C494" s="119" t="s">
        <v>50</v>
      </c>
      <c r="D494" s="147"/>
      <c r="E494" s="119"/>
      <c r="F494" s="119"/>
      <c r="G494" s="119"/>
      <c r="H494" s="119"/>
      <c r="I494" s="169" t="s">
        <v>82</v>
      </c>
      <c r="J494" s="23"/>
      <c r="K494" s="23"/>
      <c r="L494" s="23"/>
      <c r="M494" s="316" t="str">
        <f t="shared" ref="M494:M498" si="148">IF(AND(COUNTA(J494:L494)&gt;0,COUNTA(J494:L494)=COUNTIF(J494:L494,"NR")),"NR",IF(COUNTA(J494:L494)&gt;0,SUM(J494:L494),"-"))</f>
        <v>-</v>
      </c>
      <c r="N494" s="108"/>
      <c r="O494" s="108"/>
      <c r="P494" s="108"/>
      <c r="Q494" s="108"/>
      <c r="R494" s="306"/>
      <c r="S494" s="305"/>
      <c r="T494" s="151"/>
      <c r="U494" s="119"/>
      <c r="V494" s="151"/>
      <c r="W494" s="518"/>
      <c r="X494" s="518"/>
      <c r="Y494" s="543"/>
      <c r="Z494" s="269">
        <f t="shared" si="129"/>
        <v>0</v>
      </c>
      <c r="AA494" s="269">
        <f t="shared" si="130"/>
        <v>0</v>
      </c>
      <c r="AB494" s="269">
        <f t="shared" si="131"/>
        <v>0</v>
      </c>
      <c r="AC494" s="269">
        <f t="shared" si="132"/>
        <v>0</v>
      </c>
      <c r="AE494" s="151"/>
      <c r="AF494" s="57"/>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row>
    <row r="495" spans="1:63" s="16" customFormat="1" ht="18" customHeight="1" thickBot="1" x14ac:dyDescent="0.3">
      <c r="A495" s="119"/>
      <c r="B495" s="74"/>
      <c r="C495" s="119" t="s">
        <v>51</v>
      </c>
      <c r="D495" s="147"/>
      <c r="E495" s="119"/>
      <c r="F495" s="119"/>
      <c r="G495" s="147"/>
      <c r="H495" s="119"/>
      <c r="I495" s="169" t="s">
        <v>83</v>
      </c>
      <c r="J495" s="23"/>
      <c r="K495" s="23"/>
      <c r="L495" s="23"/>
      <c r="M495" s="316" t="str">
        <f>IF(AND(COUNTA(J495:L495)&gt;0,COUNTA(J495:L495)=COUNTIF(J495:L495,"NR")),"NR",IF(COUNTA(J495:L495)&gt;0,SUM(J495:L495),"-"))</f>
        <v>-</v>
      </c>
      <c r="N495" s="108"/>
      <c r="O495" s="108"/>
      <c r="P495" s="108"/>
      <c r="Q495" s="119"/>
      <c r="R495" s="296"/>
      <c r="S495" s="305"/>
      <c r="T495" s="151"/>
      <c r="U495" s="119"/>
      <c r="V495" s="151"/>
      <c r="W495" s="519"/>
      <c r="X495" s="519"/>
      <c r="Y495" s="544"/>
      <c r="Z495" s="269">
        <f t="shared" si="129"/>
        <v>0</v>
      </c>
      <c r="AA495" s="269">
        <f t="shared" si="130"/>
        <v>0</v>
      </c>
      <c r="AB495" s="269">
        <f t="shared" si="131"/>
        <v>0</v>
      </c>
      <c r="AC495" s="269">
        <f t="shared" si="132"/>
        <v>0</v>
      </c>
      <c r="AE495" s="151"/>
      <c r="AF495" s="57"/>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row>
    <row r="496" spans="1:63" s="16" customFormat="1" ht="18" customHeight="1" x14ac:dyDescent="0.25">
      <c r="A496" s="119"/>
      <c r="B496" s="74"/>
      <c r="C496" s="119" t="s">
        <v>52</v>
      </c>
      <c r="D496" s="147"/>
      <c r="E496" s="119"/>
      <c r="F496" s="119"/>
      <c r="G496" s="119"/>
      <c r="H496" s="119"/>
      <c r="I496" s="169" t="s">
        <v>84</v>
      </c>
      <c r="J496" s="23"/>
      <c r="K496" s="23"/>
      <c r="L496" s="23"/>
      <c r="M496" s="316" t="str">
        <f t="shared" si="148"/>
        <v>-</v>
      </c>
      <c r="N496" s="108"/>
      <c r="O496" s="108"/>
      <c r="P496" s="108"/>
      <c r="Q496" s="119"/>
      <c r="R496" s="296"/>
      <c r="S496" s="305"/>
      <c r="T496" s="151"/>
      <c r="U496" s="119"/>
      <c r="V496" s="151"/>
      <c r="Y496" s="119"/>
      <c r="Z496" s="269">
        <f t="shared" si="129"/>
        <v>0</v>
      </c>
      <c r="AA496" s="269">
        <f t="shared" si="130"/>
        <v>0</v>
      </c>
      <c r="AB496" s="269">
        <f t="shared" si="131"/>
        <v>0</v>
      </c>
      <c r="AC496" s="269">
        <f t="shared" si="132"/>
        <v>0</v>
      </c>
      <c r="AE496" s="151"/>
      <c r="AF496" s="57"/>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row>
    <row r="497" spans="1:61" s="16" customFormat="1" ht="18" customHeight="1" x14ac:dyDescent="0.25">
      <c r="A497" s="119"/>
      <c r="B497" s="74"/>
      <c r="C497" s="103" t="s">
        <v>53</v>
      </c>
      <c r="D497" s="294"/>
      <c r="E497" s="103"/>
      <c r="F497" s="103"/>
      <c r="G497" s="147"/>
      <c r="H497" s="119"/>
      <c r="I497" s="169" t="s">
        <v>85</v>
      </c>
      <c r="J497" s="23"/>
      <c r="K497" s="23"/>
      <c r="L497" s="23"/>
      <c r="M497" s="316" t="str">
        <f t="shared" si="148"/>
        <v>-</v>
      </c>
      <c r="N497" s="594"/>
      <c r="O497" s="594"/>
      <c r="P497" s="594"/>
      <c r="Q497" s="119"/>
      <c r="R497" s="296"/>
      <c r="S497" s="305"/>
      <c r="T497" s="151"/>
      <c r="U497" s="119"/>
      <c r="V497" s="151"/>
      <c r="Y497" s="119"/>
      <c r="Z497" s="269">
        <f t="shared" si="129"/>
        <v>0</v>
      </c>
      <c r="AA497" s="269">
        <f t="shared" si="130"/>
        <v>0</v>
      </c>
      <c r="AB497" s="269">
        <f t="shared" si="131"/>
        <v>0</v>
      </c>
      <c r="AC497" s="269">
        <f t="shared" si="132"/>
        <v>0</v>
      </c>
      <c r="AE497" s="151"/>
      <c r="AF497" s="57"/>
      <c r="AH497" s="33"/>
      <c r="AI497" s="33"/>
      <c r="AJ497" s="33"/>
      <c r="AK497" s="33"/>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row>
    <row r="498" spans="1:61" s="16" customFormat="1" ht="18" customHeight="1" thickBot="1" x14ac:dyDescent="0.3">
      <c r="A498" s="119"/>
      <c r="B498" s="74"/>
      <c r="C498" s="590" t="s">
        <v>54</v>
      </c>
      <c r="D498" s="590"/>
      <c r="E498" s="590"/>
      <c r="F498" s="103"/>
      <c r="G498" s="147"/>
      <c r="H498" s="119"/>
      <c r="I498" s="170" t="s">
        <v>174</v>
      </c>
      <c r="J498" s="23"/>
      <c r="K498" s="23"/>
      <c r="L498" s="23"/>
      <c r="M498" s="316" t="str">
        <f t="shared" si="148"/>
        <v>-</v>
      </c>
      <c r="N498" s="594"/>
      <c r="O498" s="595"/>
      <c r="P498" s="595"/>
      <c r="Q498" s="119"/>
      <c r="R498" s="296"/>
      <c r="S498" s="305"/>
      <c r="T498" s="151"/>
      <c r="U498" s="119"/>
      <c r="V498" s="151"/>
      <c r="W498" s="281"/>
      <c r="X498" s="271"/>
      <c r="Y498" s="214"/>
      <c r="Z498" s="269">
        <f t="shared" si="129"/>
        <v>0</v>
      </c>
      <c r="AA498" s="269">
        <f t="shared" si="130"/>
        <v>0</v>
      </c>
      <c r="AB498" s="269">
        <f t="shared" si="131"/>
        <v>0</v>
      </c>
      <c r="AC498" s="269">
        <f t="shared" si="132"/>
        <v>0</v>
      </c>
      <c r="AE498" s="151"/>
      <c r="AF498" s="57"/>
      <c r="AH498" s="33"/>
      <c r="AI498" s="33"/>
      <c r="AJ498" s="33"/>
      <c r="AK498" s="33"/>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row>
    <row r="499" spans="1:61" s="16" customFormat="1" ht="18" customHeight="1" thickTop="1" thickBot="1" x14ac:dyDescent="0.3">
      <c r="A499" s="119"/>
      <c r="B499" s="74"/>
      <c r="C499" s="590"/>
      <c r="D499" s="590"/>
      <c r="E499" s="590"/>
      <c r="F499" s="103"/>
      <c r="G499" s="147"/>
      <c r="H499" s="119"/>
      <c r="I499" s="161" t="s">
        <v>79</v>
      </c>
      <c r="J499" s="378" t="str">
        <f>IF(AND(COUNTA(J493:J498)&gt;0,COUNTA(J493:J498)=COUNTIF(J493:J498,"NR")),"NR",IF(COUNTA(J493:J498)&gt;0,SUM(J493:J498),"-"))</f>
        <v>-</v>
      </c>
      <c r="K499" s="378" t="str">
        <f t="shared" ref="K499:L499" si="149">IF(AND(COUNTA(K493:K498)&gt;0,COUNTA(K493:K498)=COUNTIF(K493:K498,"NR")),"NR",IF(COUNTA(K493:K498)&gt;0,SUM(K493:K498),"-"))</f>
        <v>-</v>
      </c>
      <c r="L499" s="403" t="str">
        <f t="shared" si="149"/>
        <v>-</v>
      </c>
      <c r="M499" s="404" t="str">
        <f>IF(COUNTIF(M493:M498,"-")=6,"-",IF(AND(COUNTIF(M493:M498,"NR")=6,COUNTIF(J499:L499,"NR")=3),"NR",SUM(M493:M498)))</f>
        <v>-</v>
      </c>
      <c r="N499" s="597"/>
      <c r="O499" s="595"/>
      <c r="P499" s="595"/>
      <c r="Q499" s="119"/>
      <c r="R499" s="296"/>
      <c r="S499" s="305"/>
      <c r="T499" s="151"/>
      <c r="U499" s="119"/>
      <c r="V499" s="151"/>
      <c r="W499" s="281"/>
      <c r="X499" s="271"/>
      <c r="Y499" s="214"/>
      <c r="Z499" s="269">
        <f t="shared" si="129"/>
        <v>0</v>
      </c>
      <c r="AA499" s="269">
        <f t="shared" si="130"/>
        <v>0</v>
      </c>
      <c r="AB499" s="269">
        <f t="shared" si="131"/>
        <v>0</v>
      </c>
      <c r="AC499" s="269">
        <f t="shared" si="132"/>
        <v>0</v>
      </c>
      <c r="AE499" s="151"/>
      <c r="AF499" s="57"/>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row>
    <row r="500" spans="1:61" s="16" customFormat="1" ht="15.75" customHeight="1" x14ac:dyDescent="0.25">
      <c r="A500" s="119"/>
      <c r="B500" s="74"/>
      <c r="C500" s="162"/>
      <c r="D500" s="147"/>
      <c r="E500" s="147"/>
      <c r="F500" s="147"/>
      <c r="G500" s="147"/>
      <c r="H500" s="119"/>
      <c r="I500" s="119"/>
      <c r="J500" s="119"/>
      <c r="K500" s="119"/>
      <c r="L500" s="119"/>
      <c r="M500" s="171"/>
      <c r="N500" s="594"/>
      <c r="O500" s="595"/>
      <c r="P500" s="595"/>
      <c r="Q500" s="119"/>
      <c r="R500" s="306"/>
      <c r="S500" s="305"/>
      <c r="T500" s="151"/>
      <c r="U500" s="119"/>
      <c r="V500" s="151"/>
      <c r="W500" s="281"/>
      <c r="X500" s="271"/>
      <c r="Y500" s="214"/>
      <c r="Z500" s="269">
        <f t="shared" si="129"/>
        <v>0</v>
      </c>
      <c r="AA500" s="269">
        <f t="shared" si="130"/>
        <v>0</v>
      </c>
      <c r="AB500" s="269">
        <f t="shared" si="131"/>
        <v>0</v>
      </c>
      <c r="AC500" s="269">
        <f t="shared" si="132"/>
        <v>0</v>
      </c>
      <c r="AE500" s="151"/>
      <c r="AF500" s="57"/>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row>
    <row r="501" spans="1:61" s="16" customFormat="1" ht="6.75" customHeight="1" x14ac:dyDescent="0.25">
      <c r="A501" s="119"/>
      <c r="B501" s="74"/>
      <c r="C501" s="162"/>
      <c r="D501" s="589"/>
      <c r="E501" s="589"/>
      <c r="F501" s="589"/>
      <c r="G501" s="589"/>
      <c r="H501" s="119"/>
      <c r="I501" s="119"/>
      <c r="J501" s="119"/>
      <c r="K501" s="119"/>
      <c r="L501" s="119"/>
      <c r="M501" s="108"/>
      <c r="N501" s="594"/>
      <c r="O501" s="595"/>
      <c r="P501" s="595"/>
      <c r="Q501" s="119"/>
      <c r="R501" s="306"/>
      <c r="S501" s="305"/>
      <c r="T501" s="151"/>
      <c r="U501" s="119"/>
      <c r="V501" s="151"/>
      <c r="W501" s="281"/>
      <c r="X501" s="271"/>
      <c r="Y501" s="214"/>
      <c r="Z501" s="269">
        <f t="shared" si="129"/>
        <v>0</v>
      </c>
      <c r="AA501" s="269">
        <f t="shared" si="130"/>
        <v>0</v>
      </c>
      <c r="AB501" s="269">
        <f t="shared" si="131"/>
        <v>0</v>
      </c>
      <c r="AC501" s="269">
        <f t="shared" si="132"/>
        <v>0</v>
      </c>
      <c r="AE501" s="151"/>
      <c r="AF501" s="57"/>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row>
    <row r="502" spans="1:61" s="16" customFormat="1" ht="16.5" customHeight="1" thickBot="1" x14ac:dyDescent="0.3">
      <c r="A502" s="119"/>
      <c r="B502" s="74"/>
      <c r="C502" s="162"/>
      <c r="D502" s="589"/>
      <c r="E502" s="589"/>
      <c r="F502" s="589"/>
      <c r="G502" s="120"/>
      <c r="H502" s="119"/>
      <c r="I502" s="119"/>
      <c r="J502" s="119"/>
      <c r="K502" s="119"/>
      <c r="L502" s="119"/>
      <c r="M502" s="108"/>
      <c r="N502" s="421"/>
      <c r="O502" s="422"/>
      <c r="P502" s="422"/>
      <c r="Q502" s="119"/>
      <c r="R502" s="306"/>
      <c r="S502" s="305"/>
      <c r="T502" s="151"/>
      <c r="U502" s="119"/>
      <c r="V502" s="151"/>
      <c r="Y502" s="119"/>
      <c r="Z502" s="269">
        <f t="shared" si="129"/>
        <v>0</v>
      </c>
      <c r="AA502" s="269">
        <f t="shared" si="130"/>
        <v>0</v>
      </c>
      <c r="AB502" s="269">
        <f t="shared" si="131"/>
        <v>0</v>
      </c>
      <c r="AC502" s="269">
        <f t="shared" si="132"/>
        <v>0</v>
      </c>
      <c r="AE502" s="151"/>
      <c r="AF502" s="57"/>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row>
    <row r="503" spans="1:61" s="16" customFormat="1" ht="30.75" thickBot="1" x14ac:dyDescent="0.3">
      <c r="A503" s="119"/>
      <c r="B503" s="74" t="s">
        <v>15</v>
      </c>
      <c r="C503" s="566" t="s">
        <v>191</v>
      </c>
      <c r="D503" s="566"/>
      <c r="E503" s="566"/>
      <c r="F503" s="566"/>
      <c r="G503" s="566"/>
      <c r="H503" s="566"/>
      <c r="I503" s="566"/>
      <c r="J503" s="566"/>
      <c r="K503" s="119"/>
      <c r="L503" s="103"/>
      <c r="M503" s="167" t="s">
        <v>3</v>
      </c>
      <c r="N503" s="167" t="s">
        <v>4</v>
      </c>
      <c r="O503" s="167" t="s">
        <v>61</v>
      </c>
      <c r="P503" s="422"/>
      <c r="Q503" s="119"/>
      <c r="R503" s="306">
        <f>COUNTA(M504:O521)</f>
        <v>0</v>
      </c>
      <c r="S503" s="305">
        <v>54</v>
      </c>
      <c r="T503" s="151"/>
      <c r="U503" s="119"/>
      <c r="V503" s="151"/>
      <c r="W503" s="291" t="s">
        <v>189</v>
      </c>
      <c r="X503" s="291" t="s">
        <v>190</v>
      </c>
      <c r="Y503" s="409" t="str">
        <f>IF(X504&gt;0,"Explication(s) sur le(s) NR et autre(s) remarque(s)/commentaire(s)","Remarque(s)/Commentaire(s)")</f>
        <v>Remarque(s)/Commentaire(s)</v>
      </c>
      <c r="Z503" s="269">
        <f t="shared" si="129"/>
        <v>0</v>
      </c>
      <c r="AA503" s="269">
        <f t="shared" si="130"/>
        <v>1</v>
      </c>
      <c r="AB503" s="269">
        <f t="shared" si="131"/>
        <v>0</v>
      </c>
      <c r="AC503" s="269">
        <f t="shared" si="132"/>
        <v>0</v>
      </c>
      <c r="AE503" s="151"/>
      <c r="AF503" s="57"/>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row>
    <row r="504" spans="1:61" s="16" customFormat="1" ht="18" customHeight="1" x14ac:dyDescent="0.25">
      <c r="A504" s="119"/>
      <c r="B504" s="74"/>
      <c r="C504" s="566"/>
      <c r="D504" s="566"/>
      <c r="E504" s="566"/>
      <c r="F504" s="566"/>
      <c r="G504" s="566"/>
      <c r="H504" s="566"/>
      <c r="I504" s="566"/>
      <c r="J504" s="566"/>
      <c r="K504" s="119"/>
      <c r="L504" s="168">
        <v>0</v>
      </c>
      <c r="M504" s="423"/>
      <c r="N504" s="423"/>
      <c r="O504" s="423"/>
      <c r="P504" s="422"/>
      <c r="Q504" s="119"/>
      <c r="R504" s="306"/>
      <c r="S504" s="305"/>
      <c r="T504" s="151"/>
      <c r="U504" s="119"/>
      <c r="V504" s="151"/>
      <c r="W504" s="517" t="s">
        <v>220</v>
      </c>
      <c r="X504" s="517">
        <f>COUNTIF(M504:O521,"NR")</f>
        <v>0</v>
      </c>
      <c r="Y504" s="542"/>
      <c r="Z504" s="269">
        <f t="shared" si="129"/>
        <v>0</v>
      </c>
      <c r="AA504" s="269">
        <f t="shared" si="130"/>
        <v>0</v>
      </c>
      <c r="AB504" s="269">
        <f t="shared" si="131"/>
        <v>0</v>
      </c>
      <c r="AC504" s="269">
        <f t="shared" si="132"/>
        <v>0</v>
      </c>
      <c r="AE504" s="151"/>
      <c r="AF504" s="57"/>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row>
    <row r="505" spans="1:61" s="16" customFormat="1" ht="18" customHeight="1" x14ac:dyDescent="0.25">
      <c r="A505" s="119"/>
      <c r="B505" s="247"/>
      <c r="C505" s="596" t="s">
        <v>263</v>
      </c>
      <c r="D505" s="596"/>
      <c r="E505" s="596"/>
      <c r="F505" s="596"/>
      <c r="G505" s="596"/>
      <c r="H505" s="596"/>
      <c r="I505" s="596"/>
      <c r="J505" s="596"/>
      <c r="K505" s="119"/>
      <c r="L505" s="315">
        <v>1</v>
      </c>
      <c r="M505" s="23"/>
      <c r="N505" s="23"/>
      <c r="O505" s="23"/>
      <c r="P505" s="422"/>
      <c r="Q505" s="119"/>
      <c r="R505" s="306"/>
      <c r="S505" s="305"/>
      <c r="T505" s="151"/>
      <c r="U505" s="119"/>
      <c r="V505" s="151"/>
      <c r="W505" s="518"/>
      <c r="X505" s="518"/>
      <c r="Y505" s="543"/>
      <c r="Z505" s="269">
        <f t="shared" si="129"/>
        <v>0</v>
      </c>
      <c r="AA505" s="269">
        <f t="shared" si="130"/>
        <v>0</v>
      </c>
      <c r="AB505" s="269">
        <f t="shared" si="131"/>
        <v>0</v>
      </c>
      <c r="AC505" s="269">
        <f t="shared" si="132"/>
        <v>0</v>
      </c>
      <c r="AE505" s="151"/>
      <c r="AF505" s="57"/>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row>
    <row r="506" spans="1:61" s="16" customFormat="1" ht="18" customHeight="1" thickBot="1" x14ac:dyDescent="0.3">
      <c r="A506" s="119"/>
      <c r="B506" s="74"/>
      <c r="C506" s="596"/>
      <c r="D506" s="596"/>
      <c r="E506" s="596"/>
      <c r="F506" s="596"/>
      <c r="G506" s="596"/>
      <c r="H506" s="596"/>
      <c r="I506" s="596"/>
      <c r="J506" s="596"/>
      <c r="K506" s="119"/>
      <c r="L506" s="169">
        <v>2</v>
      </c>
      <c r="M506" s="23"/>
      <c r="N506" s="23"/>
      <c r="O506" s="23"/>
      <c r="P506" s="422"/>
      <c r="Q506" s="119"/>
      <c r="R506" s="306"/>
      <c r="S506" s="305"/>
      <c r="T506" s="151"/>
      <c r="U506" s="119"/>
      <c r="V506" s="151"/>
      <c r="W506" s="519"/>
      <c r="X506" s="519"/>
      <c r="Y506" s="544"/>
      <c r="Z506" s="269">
        <f t="shared" si="129"/>
        <v>0</v>
      </c>
      <c r="AA506" s="269">
        <f t="shared" si="130"/>
        <v>0</v>
      </c>
      <c r="AB506" s="269">
        <f t="shared" si="131"/>
        <v>0</v>
      </c>
      <c r="AC506" s="269">
        <f t="shared" si="132"/>
        <v>0</v>
      </c>
      <c r="AE506" s="151"/>
      <c r="AF506" s="57"/>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row>
    <row r="507" spans="1:61" s="16" customFormat="1" ht="18" customHeight="1" x14ac:dyDescent="0.25">
      <c r="A507" s="119"/>
      <c r="B507" s="74"/>
      <c r="C507" s="596"/>
      <c r="D507" s="596"/>
      <c r="E507" s="596"/>
      <c r="F507" s="596"/>
      <c r="G507" s="596"/>
      <c r="H507" s="596"/>
      <c r="I507" s="596"/>
      <c r="J507" s="596"/>
      <c r="K507" s="119"/>
      <c r="L507" s="169">
        <v>3</v>
      </c>
      <c r="M507" s="23"/>
      <c r="N507" s="23"/>
      <c r="O507" s="23"/>
      <c r="P507" s="422"/>
      <c r="Q507" s="119"/>
      <c r="R507" s="306"/>
      <c r="S507" s="305"/>
      <c r="T507" s="151"/>
      <c r="U507" s="119"/>
      <c r="V507" s="151"/>
      <c r="Y507" s="119"/>
      <c r="Z507" s="269">
        <f t="shared" si="129"/>
        <v>0</v>
      </c>
      <c r="AA507" s="269">
        <f t="shared" si="130"/>
        <v>0</v>
      </c>
      <c r="AB507" s="269">
        <f t="shared" si="131"/>
        <v>0</v>
      </c>
      <c r="AC507" s="269">
        <f t="shared" si="132"/>
        <v>0</v>
      </c>
      <c r="AE507" s="151"/>
      <c r="AF507" s="57"/>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row>
    <row r="508" spans="1:61" s="16" customFormat="1" ht="18" customHeight="1" x14ac:dyDescent="0.25">
      <c r="A508" s="119"/>
      <c r="B508" s="74"/>
      <c r="C508" s="162"/>
      <c r="D508" s="147"/>
      <c r="E508" s="119"/>
      <c r="F508" s="119"/>
      <c r="G508" s="119"/>
      <c r="H508" s="119"/>
      <c r="I508" s="119"/>
      <c r="J508" s="119"/>
      <c r="K508" s="119"/>
      <c r="L508" s="169">
        <v>4</v>
      </c>
      <c r="M508" s="23"/>
      <c r="N508" s="23"/>
      <c r="O508" s="23"/>
      <c r="P508" s="422"/>
      <c r="Q508" s="119"/>
      <c r="R508" s="306"/>
      <c r="S508" s="305"/>
      <c r="T508" s="151"/>
      <c r="U508" s="119"/>
      <c r="V508" s="151"/>
      <c r="Y508" s="119"/>
      <c r="Z508" s="269">
        <f t="shared" si="129"/>
        <v>0</v>
      </c>
      <c r="AA508" s="269">
        <f t="shared" si="130"/>
        <v>0</v>
      </c>
      <c r="AB508" s="269">
        <f t="shared" si="131"/>
        <v>0</v>
      </c>
      <c r="AC508" s="269">
        <f t="shared" si="132"/>
        <v>0</v>
      </c>
      <c r="AE508" s="151"/>
      <c r="AF508" s="57"/>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row>
    <row r="509" spans="1:61" s="16" customFormat="1" ht="18" customHeight="1" x14ac:dyDescent="0.25">
      <c r="A509" s="119"/>
      <c r="B509" s="74"/>
      <c r="C509" s="162"/>
      <c r="D509" s="147"/>
      <c r="E509" s="119"/>
      <c r="F509" s="119"/>
      <c r="G509" s="119"/>
      <c r="H509" s="119"/>
      <c r="I509" s="119"/>
      <c r="J509" s="119"/>
      <c r="K509" s="119"/>
      <c r="L509" s="169">
        <v>5</v>
      </c>
      <c r="M509" s="23"/>
      <c r="N509" s="23"/>
      <c r="O509" s="23"/>
      <c r="P509" s="422"/>
      <c r="Q509" s="119"/>
      <c r="R509" s="306"/>
      <c r="S509" s="305"/>
      <c r="T509" s="151"/>
      <c r="U509" s="119"/>
      <c r="V509" s="151"/>
      <c r="Y509" s="119"/>
      <c r="Z509" s="269">
        <f t="shared" si="129"/>
        <v>0</v>
      </c>
      <c r="AA509" s="269">
        <f t="shared" si="130"/>
        <v>0</v>
      </c>
      <c r="AB509" s="269">
        <f t="shared" si="131"/>
        <v>0</v>
      </c>
      <c r="AC509" s="269">
        <f t="shared" si="132"/>
        <v>0</v>
      </c>
      <c r="AE509" s="151"/>
      <c r="AF509" s="57"/>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row>
    <row r="510" spans="1:61" s="16" customFormat="1" ht="18" customHeight="1" x14ac:dyDescent="0.25">
      <c r="A510" s="119"/>
      <c r="B510" s="74"/>
      <c r="C510" s="162"/>
      <c r="D510" s="147"/>
      <c r="E510" s="119"/>
      <c r="F510" s="119"/>
      <c r="G510" s="119"/>
      <c r="H510" s="119"/>
      <c r="I510" s="119"/>
      <c r="J510" s="119"/>
      <c r="K510" s="119"/>
      <c r="L510" s="169">
        <v>6</v>
      </c>
      <c r="M510" s="23"/>
      <c r="N510" s="23"/>
      <c r="O510" s="23"/>
      <c r="P510" s="422"/>
      <c r="Q510" s="119"/>
      <c r="R510" s="305"/>
      <c r="S510" s="305"/>
      <c r="T510" s="151"/>
      <c r="U510" s="119"/>
      <c r="V510" s="151"/>
      <c r="Y510" s="119"/>
      <c r="Z510" s="269">
        <f t="shared" si="129"/>
        <v>0</v>
      </c>
      <c r="AA510" s="269">
        <f t="shared" si="130"/>
        <v>0</v>
      </c>
      <c r="AB510" s="269">
        <f t="shared" si="131"/>
        <v>0</v>
      </c>
      <c r="AC510" s="269">
        <f t="shared" si="132"/>
        <v>0</v>
      </c>
      <c r="AE510" s="151"/>
      <c r="AF510" s="57"/>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row>
    <row r="511" spans="1:61" s="16" customFormat="1" ht="18" customHeight="1" x14ac:dyDescent="0.25">
      <c r="A511" s="119"/>
      <c r="B511" s="74"/>
      <c r="C511" s="162"/>
      <c r="D511" s="147"/>
      <c r="E511" s="119"/>
      <c r="F511" s="119"/>
      <c r="G511" s="119"/>
      <c r="H511" s="119"/>
      <c r="I511" s="119"/>
      <c r="J511" s="119"/>
      <c r="K511" s="119"/>
      <c r="L511" s="169">
        <v>7</v>
      </c>
      <c r="M511" s="23"/>
      <c r="N511" s="23"/>
      <c r="O511" s="23"/>
      <c r="P511" s="422"/>
      <c r="Q511" s="119"/>
      <c r="R511" s="305"/>
      <c r="S511" s="305"/>
      <c r="T511" s="151"/>
      <c r="U511" s="119"/>
      <c r="V511" s="151"/>
      <c r="W511" s="281"/>
      <c r="X511" s="271"/>
      <c r="Y511" s="214"/>
      <c r="Z511" s="269">
        <f t="shared" si="129"/>
        <v>0</v>
      </c>
      <c r="AA511" s="269">
        <f t="shared" si="130"/>
        <v>0</v>
      </c>
      <c r="AB511" s="269">
        <f t="shared" si="131"/>
        <v>0</v>
      </c>
      <c r="AC511" s="269">
        <f t="shared" si="132"/>
        <v>0</v>
      </c>
      <c r="AE511" s="151"/>
      <c r="AF511" s="57"/>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row>
    <row r="512" spans="1:61" s="16" customFormat="1" ht="18" customHeight="1" x14ac:dyDescent="0.25">
      <c r="A512" s="119"/>
      <c r="B512" s="74"/>
      <c r="C512" s="162"/>
      <c r="D512" s="147"/>
      <c r="E512" s="119"/>
      <c r="F512" s="119"/>
      <c r="G512" s="119"/>
      <c r="H512" s="119"/>
      <c r="I512" s="119"/>
      <c r="J512" s="119"/>
      <c r="K512" s="119"/>
      <c r="L512" s="169">
        <v>8</v>
      </c>
      <c r="M512" s="23"/>
      <c r="N512" s="23"/>
      <c r="O512" s="23"/>
      <c r="P512" s="422"/>
      <c r="Q512" s="119"/>
      <c r="R512" s="305"/>
      <c r="S512" s="305"/>
      <c r="T512" s="151"/>
      <c r="U512" s="119"/>
      <c r="V512" s="151"/>
      <c r="W512" s="281"/>
      <c r="X512" s="271"/>
      <c r="Y512" s="214"/>
      <c r="Z512" s="269">
        <f t="shared" si="129"/>
        <v>0</v>
      </c>
      <c r="AA512" s="269">
        <f t="shared" si="130"/>
        <v>0</v>
      </c>
      <c r="AB512" s="269">
        <f t="shared" si="131"/>
        <v>0</v>
      </c>
      <c r="AC512" s="269">
        <f t="shared" si="132"/>
        <v>0</v>
      </c>
      <c r="AE512" s="151"/>
      <c r="AF512" s="57"/>
      <c r="AH512" s="33"/>
      <c r="AI512" s="33"/>
      <c r="AJ512" s="33"/>
      <c r="AK512" s="33"/>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row>
    <row r="513" spans="1:64" s="16" customFormat="1" ht="18" customHeight="1" x14ac:dyDescent="0.25">
      <c r="A513" s="119"/>
      <c r="B513" s="74"/>
      <c r="C513" s="162"/>
      <c r="D513" s="147"/>
      <c r="E513" s="119"/>
      <c r="F513" s="119"/>
      <c r="G513" s="119"/>
      <c r="H513" s="119"/>
      <c r="I513" s="119"/>
      <c r="J513" s="119"/>
      <c r="K513" s="119"/>
      <c r="L513" s="169">
        <v>9</v>
      </c>
      <c r="M513" s="23"/>
      <c r="N513" s="23"/>
      <c r="O513" s="23"/>
      <c r="P513" s="422"/>
      <c r="Q513" s="119"/>
      <c r="R513" s="305"/>
      <c r="S513" s="305"/>
      <c r="T513" s="151"/>
      <c r="U513" s="119"/>
      <c r="V513" s="151"/>
      <c r="W513" s="281"/>
      <c r="X513" s="271"/>
      <c r="Y513" s="214"/>
      <c r="Z513" s="269">
        <f t="shared" si="129"/>
        <v>0</v>
      </c>
      <c r="AA513" s="269">
        <f t="shared" si="130"/>
        <v>0</v>
      </c>
      <c r="AB513" s="269">
        <f t="shared" si="131"/>
        <v>0</v>
      </c>
      <c r="AC513" s="269">
        <f t="shared" si="132"/>
        <v>0</v>
      </c>
      <c r="AE513" s="151"/>
      <c r="AF513" s="57"/>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row>
    <row r="514" spans="1:64" s="16" customFormat="1" ht="18" customHeight="1" x14ac:dyDescent="0.25">
      <c r="A514" s="119"/>
      <c r="B514" s="74"/>
      <c r="C514" s="162"/>
      <c r="D514" s="147"/>
      <c r="E514" s="119"/>
      <c r="F514" s="119"/>
      <c r="G514" s="119"/>
      <c r="H514" s="119"/>
      <c r="I514" s="119"/>
      <c r="J514" s="119"/>
      <c r="K514" s="119"/>
      <c r="L514" s="169">
        <v>10</v>
      </c>
      <c r="M514" s="23"/>
      <c r="N514" s="23"/>
      <c r="O514" s="23"/>
      <c r="P514" s="422"/>
      <c r="Q514" s="119"/>
      <c r="R514" s="305"/>
      <c r="S514" s="305"/>
      <c r="T514" s="151"/>
      <c r="U514" s="119"/>
      <c r="V514" s="151"/>
      <c r="W514" s="281"/>
      <c r="X514" s="271"/>
      <c r="Y514" s="214"/>
      <c r="Z514" s="269">
        <f t="shared" si="129"/>
        <v>0</v>
      </c>
      <c r="AA514" s="269">
        <f t="shared" si="130"/>
        <v>0</v>
      </c>
      <c r="AB514" s="269">
        <f t="shared" si="131"/>
        <v>0</v>
      </c>
      <c r="AC514" s="269">
        <f t="shared" si="132"/>
        <v>0</v>
      </c>
      <c r="AE514" s="151"/>
      <c r="AF514" s="57"/>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row>
    <row r="515" spans="1:64" s="16" customFormat="1" ht="18" customHeight="1" x14ac:dyDescent="0.25">
      <c r="A515" s="119"/>
      <c r="B515" s="74"/>
      <c r="C515" s="162"/>
      <c r="D515" s="147"/>
      <c r="E515" s="119"/>
      <c r="F515" s="119"/>
      <c r="G515" s="119"/>
      <c r="H515" s="119"/>
      <c r="I515" s="119"/>
      <c r="J515" s="119"/>
      <c r="K515" s="119"/>
      <c r="L515" s="169">
        <v>11</v>
      </c>
      <c r="M515" s="23"/>
      <c r="N515" s="23"/>
      <c r="O515" s="23"/>
      <c r="P515" s="422"/>
      <c r="Q515" s="119"/>
      <c r="R515" s="305"/>
      <c r="S515" s="305"/>
      <c r="T515" s="151"/>
      <c r="U515" s="119"/>
      <c r="V515" s="151"/>
      <c r="W515" s="281"/>
      <c r="X515" s="271"/>
      <c r="Y515" s="214"/>
      <c r="Z515" s="269">
        <f t="shared" si="129"/>
        <v>0</v>
      </c>
      <c r="AA515" s="269">
        <f t="shared" si="130"/>
        <v>0</v>
      </c>
      <c r="AB515" s="269">
        <f t="shared" si="131"/>
        <v>0</v>
      </c>
      <c r="AC515" s="269">
        <f t="shared" si="132"/>
        <v>0</v>
      </c>
      <c r="AE515" s="151"/>
      <c r="AF515" s="57"/>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row>
    <row r="516" spans="1:64" s="16" customFormat="1" ht="18" customHeight="1" x14ac:dyDescent="0.25">
      <c r="A516" s="119"/>
      <c r="B516" s="74"/>
      <c r="C516" s="162"/>
      <c r="D516" s="147"/>
      <c r="E516" s="119"/>
      <c r="F516" s="119"/>
      <c r="G516" s="119"/>
      <c r="H516" s="119"/>
      <c r="I516" s="119"/>
      <c r="J516" s="119"/>
      <c r="K516" s="119"/>
      <c r="L516" s="169">
        <v>12</v>
      </c>
      <c r="M516" s="23"/>
      <c r="N516" s="23"/>
      <c r="O516" s="23"/>
      <c r="P516" s="422"/>
      <c r="Q516" s="119"/>
      <c r="R516" s="305"/>
      <c r="S516" s="305"/>
      <c r="T516" s="151"/>
      <c r="U516" s="119"/>
      <c r="V516" s="151"/>
      <c r="W516" s="281"/>
      <c r="X516" s="271"/>
      <c r="Y516" s="214"/>
      <c r="Z516" s="269">
        <f t="shared" si="129"/>
        <v>0</v>
      </c>
      <c r="AA516" s="269">
        <f t="shared" si="130"/>
        <v>0</v>
      </c>
      <c r="AB516" s="269">
        <f t="shared" si="131"/>
        <v>0</v>
      </c>
      <c r="AC516" s="269">
        <f t="shared" si="132"/>
        <v>0</v>
      </c>
      <c r="AE516" s="151"/>
      <c r="AF516" s="57"/>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row>
    <row r="517" spans="1:64" s="16" customFormat="1" ht="18" customHeight="1" x14ac:dyDescent="0.25">
      <c r="A517" s="119"/>
      <c r="B517" s="74"/>
      <c r="C517" s="162"/>
      <c r="D517" s="147"/>
      <c r="E517" s="119"/>
      <c r="F517" s="119"/>
      <c r="G517" s="119"/>
      <c r="H517" s="119"/>
      <c r="I517" s="119"/>
      <c r="J517" s="119"/>
      <c r="K517" s="119"/>
      <c r="L517" s="169">
        <v>13</v>
      </c>
      <c r="M517" s="23"/>
      <c r="N517" s="23"/>
      <c r="O517" s="23"/>
      <c r="P517" s="422"/>
      <c r="Q517" s="119"/>
      <c r="R517" s="305"/>
      <c r="S517" s="305"/>
      <c r="T517" s="151"/>
      <c r="U517" s="119"/>
      <c r="V517" s="151"/>
      <c r="W517" s="281"/>
      <c r="X517" s="271"/>
      <c r="Y517" s="214"/>
      <c r="Z517" s="269">
        <f t="shared" si="129"/>
        <v>0</v>
      </c>
      <c r="AA517" s="269">
        <f t="shared" si="130"/>
        <v>0</v>
      </c>
      <c r="AB517" s="269">
        <f t="shared" si="131"/>
        <v>0</v>
      </c>
      <c r="AC517" s="269">
        <f t="shared" si="132"/>
        <v>0</v>
      </c>
      <c r="AE517" s="151"/>
      <c r="AF517" s="57"/>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row>
    <row r="518" spans="1:64" s="16" customFormat="1" ht="18" customHeight="1" x14ac:dyDescent="0.25">
      <c r="A518" s="119"/>
      <c r="B518" s="74"/>
      <c r="C518" s="162"/>
      <c r="D518" s="147"/>
      <c r="E518" s="119"/>
      <c r="F518" s="119"/>
      <c r="G518" s="119"/>
      <c r="H518" s="119"/>
      <c r="I518" s="119"/>
      <c r="J518" s="119"/>
      <c r="K518" s="119"/>
      <c r="L518" s="169">
        <v>14</v>
      </c>
      <c r="M518" s="23"/>
      <c r="N518" s="23"/>
      <c r="O518" s="23"/>
      <c r="P518" s="422"/>
      <c r="Q518" s="119"/>
      <c r="R518" s="305"/>
      <c r="S518" s="305"/>
      <c r="T518" s="151"/>
      <c r="U518" s="119"/>
      <c r="V518" s="151"/>
      <c r="W518" s="281"/>
      <c r="X518" s="271"/>
      <c r="Y518" s="214"/>
      <c r="Z518" s="269">
        <f t="shared" si="129"/>
        <v>0</v>
      </c>
      <c r="AA518" s="269">
        <f t="shared" si="130"/>
        <v>0</v>
      </c>
      <c r="AB518" s="269">
        <f t="shared" si="131"/>
        <v>0</v>
      </c>
      <c r="AC518" s="269">
        <f t="shared" si="132"/>
        <v>0</v>
      </c>
      <c r="AE518" s="151"/>
      <c r="AF518" s="57"/>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row>
    <row r="519" spans="1:64" s="16" customFormat="1" ht="18" customHeight="1" x14ac:dyDescent="0.25">
      <c r="A519" s="119"/>
      <c r="B519" s="74"/>
      <c r="C519" s="162"/>
      <c r="D519" s="147"/>
      <c r="E519" s="119"/>
      <c r="F519" s="119"/>
      <c r="G519" s="119"/>
      <c r="H519" s="119"/>
      <c r="I519" s="119"/>
      <c r="J519" s="119"/>
      <c r="K519" s="119"/>
      <c r="L519" s="169">
        <v>15</v>
      </c>
      <c r="M519" s="23"/>
      <c r="N519" s="23"/>
      <c r="O519" s="23"/>
      <c r="P519" s="422"/>
      <c r="Q519" s="119"/>
      <c r="R519" s="305"/>
      <c r="S519" s="305"/>
      <c r="T519" s="151"/>
      <c r="U519" s="119"/>
      <c r="V519" s="151"/>
      <c r="W519" s="281"/>
      <c r="X519" s="271"/>
      <c r="Y519" s="214"/>
      <c r="Z519" s="269">
        <f t="shared" ref="Z519:Z582" si="150">IF(AND($Y519="Remarque(s)/Commentaire(s)",$Y520&gt;0),1,0)</f>
        <v>0</v>
      </c>
      <c r="AA519" s="269">
        <f t="shared" ref="AA519:AA582" si="151">IF($Y519="Remarque(s)/Commentaire(s)",1,0)</f>
        <v>0</v>
      </c>
      <c r="AB519" s="269">
        <f t="shared" ref="AB519:AB582" si="152">IF(AND($Y519="Explication(s) sur le(s) NR et autre(s) remarque(s)/commentaire(s)",$Y520&gt;0),1,0)</f>
        <v>0</v>
      </c>
      <c r="AC519" s="269">
        <f t="shared" ref="AC519:AC582" si="153">IF($Y519="Explication(s) sur le(s) NR et autre(s) remarque(s)/commentaire(s)",1,0)</f>
        <v>0</v>
      </c>
      <c r="AE519" s="151"/>
      <c r="AF519" s="57"/>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row>
    <row r="520" spans="1:64" s="16" customFormat="1" ht="22.5" x14ac:dyDescent="0.25">
      <c r="A520" s="119"/>
      <c r="B520" s="247"/>
      <c r="C520" s="162"/>
      <c r="D520" s="147"/>
      <c r="E520" s="119"/>
      <c r="F520" s="119"/>
      <c r="G520" s="119"/>
      <c r="H520" s="119"/>
      <c r="I520" s="119"/>
      <c r="J520" s="119"/>
      <c r="K520" s="119"/>
      <c r="L520" s="173" t="s">
        <v>203</v>
      </c>
      <c r="M520" s="23"/>
      <c r="N520" s="23"/>
      <c r="O520" s="23"/>
      <c r="P520" s="422"/>
      <c r="Q520" s="119"/>
      <c r="R520" s="305"/>
      <c r="S520" s="305"/>
      <c r="T520" s="151"/>
      <c r="U520" s="119"/>
      <c r="V520" s="151"/>
      <c r="W520" s="281"/>
      <c r="X520" s="271"/>
      <c r="Y520" s="214"/>
      <c r="Z520" s="269">
        <f t="shared" si="150"/>
        <v>0</v>
      </c>
      <c r="AA520" s="269">
        <f t="shared" si="151"/>
        <v>0</v>
      </c>
      <c r="AB520" s="269">
        <f t="shared" si="152"/>
        <v>0</v>
      </c>
      <c r="AC520" s="269">
        <f t="shared" si="153"/>
        <v>0</v>
      </c>
      <c r="AE520" s="151"/>
      <c r="AF520" s="57"/>
      <c r="AH520" s="33"/>
      <c r="AI520" s="33"/>
      <c r="AJ520" s="33"/>
      <c r="AK520" s="33"/>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row>
    <row r="521" spans="1:64" s="16" customFormat="1" ht="34.5" thickBot="1" x14ac:dyDescent="0.3">
      <c r="A521" s="119"/>
      <c r="B521" s="74"/>
      <c r="C521" s="162"/>
      <c r="D521" s="147"/>
      <c r="E521" s="119"/>
      <c r="F521" s="119"/>
      <c r="G521" s="119"/>
      <c r="H521" s="119"/>
      <c r="I521" s="119"/>
      <c r="J521" s="119"/>
      <c r="K521" s="119"/>
      <c r="L521" s="424" t="s">
        <v>198</v>
      </c>
      <c r="M521" s="425"/>
      <c r="N521" s="425"/>
      <c r="O521" s="425"/>
      <c r="P521" s="422"/>
      <c r="Q521" s="119"/>
      <c r="R521" s="305"/>
      <c r="S521" s="305"/>
      <c r="T521" s="151"/>
      <c r="U521" s="119"/>
      <c r="V521" s="151"/>
      <c r="W521" s="281"/>
      <c r="X521" s="271"/>
      <c r="Y521" s="214"/>
      <c r="Z521" s="269">
        <f t="shared" si="150"/>
        <v>0</v>
      </c>
      <c r="AA521" s="269">
        <f t="shared" si="151"/>
        <v>0</v>
      </c>
      <c r="AB521" s="269">
        <f t="shared" si="152"/>
        <v>0</v>
      </c>
      <c r="AC521" s="269">
        <f t="shared" si="153"/>
        <v>0</v>
      </c>
      <c r="AE521" s="151"/>
      <c r="AF521" s="57"/>
      <c r="AH521" s="33"/>
      <c r="AI521" s="33"/>
      <c r="AJ521" s="33"/>
      <c r="AK521" s="33"/>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row>
    <row r="522" spans="1:64" s="16" customFormat="1" x14ac:dyDescent="0.25">
      <c r="A522" s="119"/>
      <c r="B522" s="74"/>
      <c r="C522" s="162"/>
      <c r="D522" s="147"/>
      <c r="E522" s="119"/>
      <c r="F522" s="119"/>
      <c r="G522" s="119"/>
      <c r="H522" s="119"/>
      <c r="I522" s="119"/>
      <c r="J522" s="422"/>
      <c r="K522" s="422"/>
      <c r="L522" s="422"/>
      <c r="M522" s="422"/>
      <c r="N522" s="422"/>
      <c r="O522" s="422"/>
      <c r="P522" s="422"/>
      <c r="Q522" s="119"/>
      <c r="R522" s="305"/>
      <c r="S522" s="305"/>
      <c r="T522" s="151"/>
      <c r="U522" s="119"/>
      <c r="V522" s="151"/>
      <c r="W522" s="281"/>
      <c r="X522" s="271"/>
      <c r="Y522" s="214"/>
      <c r="Z522" s="269">
        <f t="shared" si="150"/>
        <v>0</v>
      </c>
      <c r="AA522" s="269">
        <f t="shared" si="151"/>
        <v>0</v>
      </c>
      <c r="AB522" s="269">
        <f t="shared" si="152"/>
        <v>0</v>
      </c>
      <c r="AC522" s="269">
        <f t="shared" si="153"/>
        <v>0</v>
      </c>
      <c r="AE522" s="151"/>
      <c r="AF522" s="57"/>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row>
    <row r="523" spans="1:64" s="16" customFormat="1" x14ac:dyDescent="0.25">
      <c r="A523" s="119"/>
      <c r="B523" s="74"/>
      <c r="C523" s="162"/>
      <c r="D523" s="147"/>
      <c r="E523" s="119"/>
      <c r="F523" s="119"/>
      <c r="G523" s="119"/>
      <c r="H523" s="119"/>
      <c r="I523" s="119"/>
      <c r="J523" s="119"/>
      <c r="K523" s="119"/>
      <c r="L523" s="119"/>
      <c r="M523" s="119"/>
      <c r="N523" s="119"/>
      <c r="O523" s="119"/>
      <c r="P523" s="422"/>
      <c r="Q523" s="119"/>
      <c r="R523" s="305"/>
      <c r="S523" s="305"/>
      <c r="T523" s="151"/>
      <c r="U523" s="119"/>
      <c r="V523" s="151"/>
      <c r="W523" s="281"/>
      <c r="X523" s="271"/>
      <c r="Y523" s="214"/>
      <c r="Z523" s="269">
        <f t="shared" si="150"/>
        <v>0</v>
      </c>
      <c r="AA523" s="269">
        <f t="shared" si="151"/>
        <v>0</v>
      </c>
      <c r="AB523" s="269">
        <f t="shared" si="152"/>
        <v>0</v>
      </c>
      <c r="AC523" s="269">
        <f t="shared" si="153"/>
        <v>0</v>
      </c>
      <c r="AE523" s="151"/>
      <c r="AF523" s="57"/>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row>
    <row r="524" spans="1:64" s="16" customFormat="1" x14ac:dyDescent="0.25">
      <c r="A524" s="119"/>
      <c r="B524" s="74"/>
      <c r="C524" s="162"/>
      <c r="D524" s="147"/>
      <c r="E524" s="119"/>
      <c r="F524" s="119"/>
      <c r="G524" s="119"/>
      <c r="H524" s="119"/>
      <c r="I524" s="119"/>
      <c r="J524" s="119"/>
      <c r="K524" s="119"/>
      <c r="L524" s="119"/>
      <c r="M524" s="119"/>
      <c r="N524" s="119"/>
      <c r="O524" s="119"/>
      <c r="P524" s="119"/>
      <c r="Q524" s="119"/>
      <c r="R524" s="305"/>
      <c r="S524" s="305"/>
      <c r="T524" s="151"/>
      <c r="U524" s="119"/>
      <c r="V524" s="151"/>
      <c r="W524" s="281"/>
      <c r="X524" s="271"/>
      <c r="Y524" s="214"/>
      <c r="Z524" s="269">
        <f t="shared" si="150"/>
        <v>0</v>
      </c>
      <c r="AA524" s="269">
        <f t="shared" si="151"/>
        <v>0</v>
      </c>
      <c r="AB524" s="269">
        <f t="shared" si="152"/>
        <v>0</v>
      </c>
      <c r="AC524" s="269">
        <f t="shared" si="153"/>
        <v>0</v>
      </c>
      <c r="AE524" s="151"/>
      <c r="AF524" s="57"/>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row>
    <row r="525" spans="1:64" s="14" customFormat="1" x14ac:dyDescent="0.25">
      <c r="A525" s="116"/>
      <c r="B525" s="74" t="s">
        <v>16</v>
      </c>
      <c r="C525" s="541" t="s">
        <v>149</v>
      </c>
      <c r="D525" s="541"/>
      <c r="E525" s="541"/>
      <c r="F525" s="541"/>
      <c r="G525" s="541"/>
      <c r="H525" s="541"/>
      <c r="I525" s="541"/>
      <c r="J525" s="541"/>
      <c r="K525" s="541"/>
      <c r="L525" s="541"/>
      <c r="M525" s="541"/>
      <c r="N525" s="541"/>
      <c r="O525" s="541"/>
      <c r="P525" s="541"/>
      <c r="Q525" s="116"/>
      <c r="R525" s="305"/>
      <c r="S525" s="305"/>
      <c r="T525" s="153"/>
      <c r="U525" s="116"/>
      <c r="V525" s="153"/>
      <c r="W525" s="281"/>
      <c r="X525" s="271"/>
      <c r="Y525" s="214"/>
      <c r="Z525" s="269">
        <f t="shared" si="150"/>
        <v>0</v>
      </c>
      <c r="AA525" s="269">
        <f t="shared" si="151"/>
        <v>0</v>
      </c>
      <c r="AB525" s="269">
        <f t="shared" si="152"/>
        <v>0</v>
      </c>
      <c r="AC525" s="269">
        <f t="shared" si="153"/>
        <v>0</v>
      </c>
      <c r="AD525" s="16"/>
      <c r="AE525" s="153"/>
      <c r="AF525" s="58"/>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row>
    <row r="526" spans="1:64" s="16" customFormat="1" x14ac:dyDescent="0.25">
      <c r="A526" s="119"/>
      <c r="B526" s="74"/>
      <c r="C526" s="162"/>
      <c r="D526" s="589"/>
      <c r="E526" s="589"/>
      <c r="F526" s="589"/>
      <c r="G526" s="589"/>
      <c r="H526" s="119"/>
      <c r="I526" s="119"/>
      <c r="J526" s="119"/>
      <c r="K526" s="119"/>
      <c r="L526" s="119"/>
      <c r="M526" s="119"/>
      <c r="N526" s="119"/>
      <c r="O526" s="119"/>
      <c r="P526" s="119"/>
      <c r="Q526" s="174"/>
      <c r="R526" s="305"/>
      <c r="S526" s="305"/>
      <c r="T526" s="151"/>
      <c r="U526" s="119"/>
      <c r="V526" s="151"/>
      <c r="W526" s="286"/>
      <c r="X526" s="287"/>
      <c r="Y526" s="410"/>
      <c r="Z526" s="269">
        <f t="shared" si="150"/>
        <v>0</v>
      </c>
      <c r="AA526" s="269">
        <f t="shared" si="151"/>
        <v>0</v>
      </c>
      <c r="AB526" s="269">
        <f t="shared" si="152"/>
        <v>0</v>
      </c>
      <c r="AC526" s="269">
        <f t="shared" si="153"/>
        <v>0</v>
      </c>
      <c r="AE526" s="151"/>
      <c r="AF526" s="57"/>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row>
    <row r="527" spans="1:64" s="28" customFormat="1" ht="18.75" x14ac:dyDescent="0.25">
      <c r="A527" s="103"/>
      <c r="B527" s="74"/>
      <c r="C527" s="583" t="s">
        <v>14</v>
      </c>
      <c r="D527" s="584"/>
      <c r="E527" s="584"/>
      <c r="F527" s="584"/>
      <c r="G527" s="584"/>
      <c r="H527" s="584"/>
      <c r="I527" s="584"/>
      <c r="J527" s="584"/>
      <c r="K527" s="584"/>
      <c r="L527" s="584"/>
      <c r="M527" s="584"/>
      <c r="N527" s="584"/>
      <c r="O527" s="584"/>
      <c r="P527" s="585"/>
      <c r="Q527" s="104"/>
      <c r="R527" s="306"/>
      <c r="S527" s="306"/>
      <c r="T527" s="106"/>
      <c r="U527" s="104"/>
      <c r="V527" s="106"/>
      <c r="W527" s="286"/>
      <c r="X527" s="287"/>
      <c r="Y527" s="410"/>
      <c r="Z527" s="269">
        <f t="shared" si="150"/>
        <v>0</v>
      </c>
      <c r="AA527" s="269">
        <f t="shared" si="151"/>
        <v>0</v>
      </c>
      <c r="AB527" s="269">
        <f t="shared" si="152"/>
        <v>0</v>
      </c>
      <c r="AC527" s="269">
        <f t="shared" si="153"/>
        <v>0</v>
      </c>
      <c r="AD527" s="16"/>
      <c r="AE527" s="106"/>
      <c r="AF527" s="44"/>
      <c r="AG527" s="7"/>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c r="BH527" s="45"/>
      <c r="BI527" s="45"/>
      <c r="BJ527" s="7"/>
      <c r="BK527" s="7"/>
      <c r="BL527" s="31"/>
    </row>
    <row r="528" spans="1:64" s="16" customFormat="1" ht="16.5" thickBot="1" x14ac:dyDescent="0.3">
      <c r="A528" s="119"/>
      <c r="B528" s="74"/>
      <c r="C528" s="162"/>
      <c r="D528" s="294"/>
      <c r="E528" s="120"/>
      <c r="F528" s="120"/>
      <c r="G528" s="120"/>
      <c r="H528" s="119"/>
      <c r="I528" s="119"/>
      <c r="J528" s="119"/>
      <c r="K528" s="119"/>
      <c r="L528" s="119"/>
      <c r="M528" s="119"/>
      <c r="N528" s="119"/>
      <c r="O528" s="119"/>
      <c r="P528" s="119"/>
      <c r="Q528" s="174"/>
      <c r="R528" s="305"/>
      <c r="S528" s="305"/>
      <c r="T528" s="151"/>
      <c r="U528" s="119"/>
      <c r="V528" s="151"/>
      <c r="W528" s="281"/>
      <c r="X528" s="271"/>
      <c r="Y528" s="214"/>
      <c r="Z528" s="269">
        <f t="shared" si="150"/>
        <v>0</v>
      </c>
      <c r="AA528" s="269">
        <f t="shared" si="151"/>
        <v>0</v>
      </c>
      <c r="AB528" s="269">
        <f t="shared" si="152"/>
        <v>0</v>
      </c>
      <c r="AC528" s="269">
        <f t="shared" si="153"/>
        <v>0</v>
      </c>
      <c r="AE528" s="151"/>
      <c r="AF528" s="57"/>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row>
    <row r="529" spans="1:63" s="16" customFormat="1" ht="39" thickBot="1" x14ac:dyDescent="0.3">
      <c r="A529" s="119"/>
      <c r="B529" s="74"/>
      <c r="C529" s="154" t="s">
        <v>121</v>
      </c>
      <c r="D529" s="155" t="s">
        <v>77</v>
      </c>
      <c r="E529" s="155" t="s">
        <v>66</v>
      </c>
      <c r="F529" s="155" t="s">
        <v>67</v>
      </c>
      <c r="G529" s="155" t="s">
        <v>68</v>
      </c>
      <c r="H529" s="155" t="s">
        <v>69</v>
      </c>
      <c r="I529" s="155" t="s">
        <v>70</v>
      </c>
      <c r="J529" s="155" t="s">
        <v>71</v>
      </c>
      <c r="K529" s="155" t="s">
        <v>72</v>
      </c>
      <c r="L529" s="155" t="s">
        <v>73</v>
      </c>
      <c r="M529" s="155" t="s">
        <v>74</v>
      </c>
      <c r="N529" s="155" t="s">
        <v>75</v>
      </c>
      <c r="O529" s="156" t="s">
        <v>76</v>
      </c>
      <c r="P529" s="157" t="s">
        <v>79</v>
      </c>
      <c r="Q529" s="141"/>
      <c r="R529" s="296">
        <f>COUNTA(D530:O547)</f>
        <v>0</v>
      </c>
      <c r="S529" s="308">
        <v>216</v>
      </c>
      <c r="T529" s="132"/>
      <c r="U529" s="436"/>
      <c r="V529" s="278" t="s">
        <v>222</v>
      </c>
      <c r="W529" s="278" t="s">
        <v>189</v>
      </c>
      <c r="X529" s="278" t="s">
        <v>190</v>
      </c>
      <c r="Y529" s="407" t="str">
        <f>IF(X530&gt;0,"Explication(s) sur le(s) NR et autre(s) remarque(s)/commentaire(s)","Remarque(s)/Commentaire(s)")</f>
        <v>Remarque(s)/Commentaire(s)</v>
      </c>
      <c r="Z529" s="269">
        <f t="shared" si="150"/>
        <v>0</v>
      </c>
      <c r="AA529" s="269">
        <f t="shared" si="151"/>
        <v>1</v>
      </c>
      <c r="AB529" s="269">
        <f t="shared" si="152"/>
        <v>0</v>
      </c>
      <c r="AC529" s="269">
        <f t="shared" si="153"/>
        <v>0</v>
      </c>
      <c r="AE529" s="132"/>
      <c r="AF529" s="49"/>
      <c r="AG529" s="33"/>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c r="BH529" s="47"/>
      <c r="BI529" s="47"/>
      <c r="BJ529" s="33"/>
      <c r="BK529" s="33"/>
    </row>
    <row r="530" spans="1:63" s="16" customFormat="1" ht="18" customHeight="1" x14ac:dyDescent="0.25">
      <c r="A530" s="119"/>
      <c r="B530" s="74"/>
      <c r="C530" s="158">
        <v>0</v>
      </c>
      <c r="D530" s="365"/>
      <c r="E530" s="365"/>
      <c r="F530" s="365"/>
      <c r="G530" s="365"/>
      <c r="H530" s="365"/>
      <c r="I530" s="365"/>
      <c r="J530" s="365"/>
      <c r="K530" s="365"/>
      <c r="L530" s="365"/>
      <c r="M530" s="365"/>
      <c r="N530" s="365"/>
      <c r="O530" s="365"/>
      <c r="P530" s="400" t="str">
        <f>IF(AND(COUNTA(D530:O530)&gt;0,COUNTA(D530:O530)=COUNTIF(D530:O530,"NR")),"NR",IF(COUNTA(D530:O530)&gt;0,SUM(D530:O530),"-"))</f>
        <v>-</v>
      </c>
      <c r="Q530" s="141"/>
      <c r="R530" s="296"/>
      <c r="S530" s="296"/>
      <c r="T530" s="132"/>
      <c r="U530" s="436"/>
      <c r="V530" s="517" t="s">
        <v>223</v>
      </c>
      <c r="W530" s="517" t="s">
        <v>221</v>
      </c>
      <c r="X530" s="517">
        <f>COUNTIF(D530:O547,"NR")</f>
        <v>0</v>
      </c>
      <c r="Y530" s="542"/>
      <c r="Z530" s="269">
        <f t="shared" si="150"/>
        <v>0</v>
      </c>
      <c r="AA530" s="269">
        <f t="shared" si="151"/>
        <v>0</v>
      </c>
      <c r="AB530" s="269">
        <f t="shared" si="152"/>
        <v>0</v>
      </c>
      <c r="AC530" s="269">
        <f t="shared" si="153"/>
        <v>0</v>
      </c>
      <c r="AE530" s="132"/>
      <c r="AF530" s="49"/>
      <c r="AG530" s="33"/>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c r="BH530" s="47"/>
      <c r="BI530" s="47"/>
      <c r="BJ530" s="33"/>
      <c r="BK530" s="33"/>
    </row>
    <row r="531" spans="1:63" s="16" customFormat="1" ht="18" customHeight="1" x14ac:dyDescent="0.25">
      <c r="A531" s="119"/>
      <c r="B531" s="229"/>
      <c r="C531" s="242">
        <v>1</v>
      </c>
      <c r="D531" s="369"/>
      <c r="E531" s="369"/>
      <c r="F531" s="369"/>
      <c r="G531" s="369"/>
      <c r="H531" s="369"/>
      <c r="I531" s="369"/>
      <c r="J531" s="369"/>
      <c r="K531" s="369"/>
      <c r="L531" s="369"/>
      <c r="M531" s="369"/>
      <c r="N531" s="369"/>
      <c r="O531" s="369"/>
      <c r="P531" s="301" t="str">
        <f t="shared" ref="P531:P545" si="154">IF(AND(COUNTA(D531:O531)&gt;0,COUNTA(D531:O531)=COUNTIF(D531:O531,"NR")),"NR",IF(COUNTA(D531:O531)&gt;0,SUM(D531:O531),"-"))</f>
        <v>-</v>
      </c>
      <c r="Q531" s="141"/>
      <c r="R531" s="296"/>
      <c r="S531" s="296"/>
      <c r="T531" s="132"/>
      <c r="U531" s="436"/>
      <c r="V531" s="518"/>
      <c r="W531" s="518"/>
      <c r="X531" s="518"/>
      <c r="Y531" s="543"/>
      <c r="Z531" s="269">
        <f t="shared" si="150"/>
        <v>0</v>
      </c>
      <c r="AA531" s="269">
        <f t="shared" si="151"/>
        <v>0</v>
      </c>
      <c r="AB531" s="269">
        <f t="shared" si="152"/>
        <v>0</v>
      </c>
      <c r="AC531" s="269">
        <f t="shared" si="153"/>
        <v>0</v>
      </c>
      <c r="AD531" s="279"/>
      <c r="AE531" s="132"/>
      <c r="AF531" s="49"/>
      <c r="AG531" s="33"/>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c r="BH531" s="47"/>
      <c r="BI531" s="47"/>
      <c r="BJ531" s="33"/>
      <c r="BK531" s="33"/>
    </row>
    <row r="532" spans="1:63" s="16" customFormat="1" ht="18" customHeight="1" thickBot="1" x14ac:dyDescent="0.3">
      <c r="A532" s="119"/>
      <c r="B532" s="74"/>
      <c r="C532" s="159">
        <v>2</v>
      </c>
      <c r="D532" s="300"/>
      <c r="E532" s="300"/>
      <c r="F532" s="300"/>
      <c r="G532" s="300"/>
      <c r="H532" s="300"/>
      <c r="I532" s="300"/>
      <c r="J532" s="300"/>
      <c r="K532" s="300"/>
      <c r="L532" s="300"/>
      <c r="M532" s="300"/>
      <c r="N532" s="300"/>
      <c r="O532" s="300"/>
      <c r="P532" s="301" t="str">
        <f t="shared" si="154"/>
        <v>-</v>
      </c>
      <c r="Q532" s="141"/>
      <c r="R532" s="296"/>
      <c r="S532" s="296"/>
      <c r="T532" s="132"/>
      <c r="U532" s="436"/>
      <c r="V532" s="519"/>
      <c r="W532" s="519"/>
      <c r="X532" s="519"/>
      <c r="Y532" s="544"/>
      <c r="Z532" s="269">
        <f t="shared" si="150"/>
        <v>0</v>
      </c>
      <c r="AA532" s="269">
        <f t="shared" si="151"/>
        <v>0</v>
      </c>
      <c r="AB532" s="269">
        <f t="shared" si="152"/>
        <v>0</v>
      </c>
      <c r="AC532" s="269">
        <f t="shared" si="153"/>
        <v>0</v>
      </c>
      <c r="AD532" s="279"/>
      <c r="AE532" s="132"/>
      <c r="AF532" s="49"/>
      <c r="AG532" s="33"/>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c r="BH532" s="47"/>
      <c r="BI532" s="47"/>
      <c r="BJ532" s="33"/>
      <c r="BK532" s="33"/>
    </row>
    <row r="533" spans="1:63" s="16" customFormat="1" ht="18" customHeight="1" x14ac:dyDescent="0.25">
      <c r="A533" s="119"/>
      <c r="B533" s="74"/>
      <c r="C533" s="159">
        <v>3</v>
      </c>
      <c r="D533" s="300"/>
      <c r="E533" s="300"/>
      <c r="F533" s="300"/>
      <c r="G533" s="300"/>
      <c r="H533" s="300"/>
      <c r="I533" s="300"/>
      <c r="J533" s="300"/>
      <c r="K533" s="300"/>
      <c r="L533" s="300"/>
      <c r="M533" s="300"/>
      <c r="N533" s="300"/>
      <c r="O533" s="300"/>
      <c r="P533" s="301" t="str">
        <f t="shared" si="154"/>
        <v>-</v>
      </c>
      <c r="Q533" s="141"/>
      <c r="R533" s="296"/>
      <c r="S533" s="296"/>
      <c r="T533" s="132"/>
      <c r="U533" s="436"/>
      <c r="V533" s="132"/>
      <c r="Y533" s="119"/>
      <c r="Z533" s="269">
        <f t="shared" si="150"/>
        <v>0</v>
      </c>
      <c r="AA533" s="269">
        <f t="shared" si="151"/>
        <v>0</v>
      </c>
      <c r="AB533" s="269">
        <f t="shared" si="152"/>
        <v>0</v>
      </c>
      <c r="AC533" s="269">
        <f t="shared" si="153"/>
        <v>0</v>
      </c>
      <c r="AD533" s="279"/>
      <c r="AE533" s="132"/>
      <c r="AF533" s="49"/>
      <c r="AG533" s="33"/>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33"/>
      <c r="BK533" s="33"/>
    </row>
    <row r="534" spans="1:63" s="16" customFormat="1" ht="18" customHeight="1" x14ac:dyDescent="0.25">
      <c r="A534" s="119"/>
      <c r="B534" s="74"/>
      <c r="C534" s="159">
        <v>4</v>
      </c>
      <c r="D534" s="300"/>
      <c r="E534" s="300"/>
      <c r="F534" s="300"/>
      <c r="G534" s="300"/>
      <c r="H534" s="300"/>
      <c r="I534" s="300"/>
      <c r="J534" s="300"/>
      <c r="K534" s="300"/>
      <c r="L534" s="300"/>
      <c r="M534" s="300"/>
      <c r="N534" s="300"/>
      <c r="O534" s="300"/>
      <c r="P534" s="301" t="str">
        <f t="shared" si="154"/>
        <v>-</v>
      </c>
      <c r="Q534" s="141"/>
      <c r="R534" s="296"/>
      <c r="S534" s="296"/>
      <c r="T534" s="132"/>
      <c r="U534" s="436"/>
      <c r="V534" s="132"/>
      <c r="Y534" s="119"/>
      <c r="Z534" s="269">
        <f t="shared" si="150"/>
        <v>0</v>
      </c>
      <c r="AA534" s="269">
        <f t="shared" si="151"/>
        <v>0</v>
      </c>
      <c r="AB534" s="269">
        <f t="shared" si="152"/>
        <v>0</v>
      </c>
      <c r="AC534" s="269">
        <f t="shared" si="153"/>
        <v>0</v>
      </c>
      <c r="AD534" s="279"/>
      <c r="AE534" s="132"/>
      <c r="AF534" s="49"/>
      <c r="AG534" s="33"/>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c r="BH534" s="47"/>
      <c r="BI534" s="47"/>
      <c r="BJ534" s="33"/>
      <c r="BK534" s="33"/>
    </row>
    <row r="535" spans="1:63" s="16" customFormat="1" ht="18" customHeight="1" x14ac:dyDescent="0.25">
      <c r="A535" s="119"/>
      <c r="B535" s="74"/>
      <c r="C535" s="159">
        <v>5</v>
      </c>
      <c r="D535" s="300"/>
      <c r="E535" s="300"/>
      <c r="F535" s="300"/>
      <c r="G535" s="300"/>
      <c r="H535" s="300"/>
      <c r="I535" s="300"/>
      <c r="J535" s="300"/>
      <c r="K535" s="300"/>
      <c r="L535" s="300"/>
      <c r="M535" s="300"/>
      <c r="N535" s="300"/>
      <c r="O535" s="300"/>
      <c r="P535" s="301" t="str">
        <f t="shared" si="154"/>
        <v>-</v>
      </c>
      <c r="Q535" s="141"/>
      <c r="R535" s="296"/>
      <c r="S535" s="296"/>
      <c r="T535" s="132"/>
      <c r="U535" s="436"/>
      <c r="V535" s="132"/>
      <c r="W535" s="281"/>
      <c r="X535" s="271"/>
      <c r="Y535" s="214"/>
      <c r="Z535" s="269">
        <f t="shared" si="150"/>
        <v>0</v>
      </c>
      <c r="AA535" s="269">
        <f t="shared" si="151"/>
        <v>0</v>
      </c>
      <c r="AB535" s="269">
        <f t="shared" si="152"/>
        <v>0</v>
      </c>
      <c r="AC535" s="269">
        <f t="shared" si="153"/>
        <v>0</v>
      </c>
      <c r="AE535" s="132"/>
      <c r="AF535" s="49"/>
      <c r="AG535" s="33"/>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c r="BH535" s="47"/>
      <c r="BI535" s="47"/>
      <c r="BJ535" s="33"/>
      <c r="BK535" s="33"/>
    </row>
    <row r="536" spans="1:63" s="16" customFormat="1" ht="18" customHeight="1" x14ac:dyDescent="0.25">
      <c r="A536" s="119"/>
      <c r="B536" s="74"/>
      <c r="C536" s="159">
        <v>6</v>
      </c>
      <c r="D536" s="300"/>
      <c r="E536" s="300"/>
      <c r="F536" s="300"/>
      <c r="G536" s="300"/>
      <c r="H536" s="300"/>
      <c r="I536" s="300"/>
      <c r="J536" s="300"/>
      <c r="K536" s="300"/>
      <c r="L536" s="300"/>
      <c r="M536" s="300"/>
      <c r="N536" s="300"/>
      <c r="O536" s="401"/>
      <c r="P536" s="301" t="str">
        <f t="shared" si="154"/>
        <v>-</v>
      </c>
      <c r="Q536" s="141"/>
      <c r="R536" s="296"/>
      <c r="S536" s="296"/>
      <c r="T536" s="132"/>
      <c r="U536" s="436"/>
      <c r="V536" s="132"/>
      <c r="W536" s="281"/>
      <c r="X536" s="271"/>
      <c r="Y536" s="201"/>
      <c r="Z536" s="269">
        <f t="shared" si="150"/>
        <v>0</v>
      </c>
      <c r="AA536" s="269">
        <f t="shared" si="151"/>
        <v>0</v>
      </c>
      <c r="AB536" s="269">
        <f t="shared" si="152"/>
        <v>0</v>
      </c>
      <c r="AC536" s="269">
        <f t="shared" si="153"/>
        <v>0</v>
      </c>
      <c r="AD536" s="14"/>
      <c r="AE536" s="132"/>
      <c r="AF536" s="49"/>
      <c r="AG536" s="33"/>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c r="BH536" s="47"/>
      <c r="BI536" s="47"/>
      <c r="BJ536" s="33"/>
      <c r="BK536" s="33"/>
    </row>
    <row r="537" spans="1:63" s="16" customFormat="1" ht="18" customHeight="1" x14ac:dyDescent="0.25">
      <c r="A537" s="119"/>
      <c r="B537" s="74"/>
      <c r="C537" s="159">
        <v>7</v>
      </c>
      <c r="D537" s="300"/>
      <c r="E537" s="300"/>
      <c r="F537" s="300"/>
      <c r="G537" s="300"/>
      <c r="H537" s="300"/>
      <c r="I537" s="300"/>
      <c r="J537" s="300"/>
      <c r="K537" s="300"/>
      <c r="L537" s="300"/>
      <c r="M537" s="300"/>
      <c r="N537" s="300"/>
      <c r="O537" s="401"/>
      <c r="P537" s="301" t="str">
        <f t="shared" si="154"/>
        <v>-</v>
      </c>
      <c r="Q537" s="141"/>
      <c r="R537" s="296"/>
      <c r="S537" s="296"/>
      <c r="T537" s="132"/>
      <c r="U537" s="436"/>
      <c r="V537" s="132"/>
      <c r="W537" s="281"/>
      <c r="X537" s="271"/>
      <c r="Y537" s="201"/>
      <c r="Z537" s="269">
        <f t="shared" si="150"/>
        <v>0</v>
      </c>
      <c r="AA537" s="269">
        <f t="shared" si="151"/>
        <v>0</v>
      </c>
      <c r="AB537" s="269">
        <f t="shared" si="152"/>
        <v>0</v>
      </c>
      <c r="AC537" s="269">
        <f t="shared" si="153"/>
        <v>0</v>
      </c>
      <c r="AD537" s="14"/>
      <c r="AE537" s="132"/>
      <c r="AF537" s="49"/>
      <c r="AG537" s="33"/>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33"/>
      <c r="BK537" s="33"/>
    </row>
    <row r="538" spans="1:63" s="16" customFormat="1" ht="18" customHeight="1" x14ac:dyDescent="0.25">
      <c r="A538" s="119"/>
      <c r="B538" s="74"/>
      <c r="C538" s="159">
        <v>8</v>
      </c>
      <c r="D538" s="300"/>
      <c r="E538" s="300"/>
      <c r="F538" s="300"/>
      <c r="G538" s="300"/>
      <c r="H538" s="300"/>
      <c r="I538" s="300"/>
      <c r="J538" s="300"/>
      <c r="K538" s="300"/>
      <c r="L538" s="300"/>
      <c r="M538" s="300"/>
      <c r="N538" s="300"/>
      <c r="O538" s="401"/>
      <c r="P538" s="301" t="str">
        <f t="shared" si="154"/>
        <v>-</v>
      </c>
      <c r="Q538" s="141"/>
      <c r="R538" s="296"/>
      <c r="S538" s="296"/>
      <c r="T538" s="132"/>
      <c r="U538" s="436"/>
      <c r="V538" s="132"/>
      <c r="W538" s="281"/>
      <c r="X538" s="271"/>
      <c r="Y538" s="201"/>
      <c r="Z538" s="269">
        <f t="shared" si="150"/>
        <v>0</v>
      </c>
      <c r="AA538" s="269">
        <f t="shared" si="151"/>
        <v>0</v>
      </c>
      <c r="AB538" s="269">
        <f t="shared" si="152"/>
        <v>0</v>
      </c>
      <c r="AC538" s="269">
        <f t="shared" si="153"/>
        <v>0</v>
      </c>
      <c r="AD538" s="14"/>
      <c r="AE538" s="132"/>
      <c r="AF538" s="49"/>
      <c r="AG538" s="33"/>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c r="BH538" s="47"/>
      <c r="BI538" s="47"/>
      <c r="BJ538" s="33"/>
      <c r="BK538" s="33"/>
    </row>
    <row r="539" spans="1:63" s="16" customFormat="1" ht="18" customHeight="1" x14ac:dyDescent="0.25">
      <c r="A539" s="119"/>
      <c r="B539" s="74"/>
      <c r="C539" s="159">
        <v>9</v>
      </c>
      <c r="D539" s="300"/>
      <c r="E539" s="300"/>
      <c r="F539" s="300"/>
      <c r="G539" s="300"/>
      <c r="H539" s="300"/>
      <c r="I539" s="300"/>
      <c r="J539" s="300"/>
      <c r="K539" s="300"/>
      <c r="L539" s="300"/>
      <c r="M539" s="300"/>
      <c r="N539" s="300"/>
      <c r="O539" s="401"/>
      <c r="P539" s="301" t="str">
        <f t="shared" si="154"/>
        <v>-</v>
      </c>
      <c r="Q539" s="141"/>
      <c r="R539" s="296"/>
      <c r="S539" s="296"/>
      <c r="T539" s="132"/>
      <c r="U539" s="436"/>
      <c r="V539" s="132"/>
      <c r="W539" s="281"/>
      <c r="X539" s="271"/>
      <c r="Y539" s="201"/>
      <c r="Z539" s="269">
        <f t="shared" si="150"/>
        <v>0</v>
      </c>
      <c r="AA539" s="269">
        <f t="shared" si="151"/>
        <v>0</v>
      </c>
      <c r="AB539" s="269">
        <f t="shared" si="152"/>
        <v>0</v>
      </c>
      <c r="AC539" s="269">
        <f t="shared" si="153"/>
        <v>0</v>
      </c>
      <c r="AE539" s="132"/>
      <c r="AF539" s="49"/>
      <c r="AG539" s="33"/>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c r="BH539" s="47"/>
      <c r="BI539" s="47"/>
      <c r="BJ539" s="33"/>
      <c r="BK539" s="33"/>
    </row>
    <row r="540" spans="1:63" s="16" customFormat="1" ht="18" customHeight="1" x14ac:dyDescent="0.25">
      <c r="A540" s="119"/>
      <c r="B540" s="74"/>
      <c r="C540" s="159">
        <v>10</v>
      </c>
      <c r="D540" s="300"/>
      <c r="E540" s="300"/>
      <c r="F540" s="300"/>
      <c r="G540" s="300"/>
      <c r="H540" s="300"/>
      <c r="I540" s="300"/>
      <c r="J540" s="300"/>
      <c r="K540" s="300"/>
      <c r="L540" s="300"/>
      <c r="M540" s="300"/>
      <c r="N540" s="300"/>
      <c r="O540" s="401"/>
      <c r="P540" s="301" t="str">
        <f t="shared" si="154"/>
        <v>-</v>
      </c>
      <c r="Q540" s="141"/>
      <c r="R540" s="296"/>
      <c r="S540" s="296"/>
      <c r="T540" s="132"/>
      <c r="U540" s="436"/>
      <c r="V540" s="132"/>
      <c r="W540" s="281"/>
      <c r="X540" s="271"/>
      <c r="Y540" s="201"/>
      <c r="Z540" s="269">
        <f t="shared" si="150"/>
        <v>0</v>
      </c>
      <c r="AA540" s="269">
        <f t="shared" si="151"/>
        <v>0</v>
      </c>
      <c r="AB540" s="269">
        <f t="shared" si="152"/>
        <v>0</v>
      </c>
      <c r="AC540" s="269">
        <f t="shared" si="153"/>
        <v>0</v>
      </c>
      <c r="AD540" s="279"/>
      <c r="AE540" s="132"/>
      <c r="AF540" s="49"/>
      <c r="AG540" s="33"/>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33"/>
      <c r="BK540" s="33"/>
    </row>
    <row r="541" spans="1:63" s="16" customFormat="1" ht="18" customHeight="1" x14ac:dyDescent="0.25">
      <c r="A541" s="119"/>
      <c r="B541" s="74"/>
      <c r="C541" s="159">
        <v>11</v>
      </c>
      <c r="D541" s="300"/>
      <c r="E541" s="300"/>
      <c r="F541" s="300"/>
      <c r="G541" s="300"/>
      <c r="H541" s="300"/>
      <c r="I541" s="300"/>
      <c r="J541" s="300"/>
      <c r="K541" s="300"/>
      <c r="L541" s="300"/>
      <c r="M541" s="300"/>
      <c r="N541" s="300"/>
      <c r="O541" s="401"/>
      <c r="P541" s="301" t="str">
        <f t="shared" si="154"/>
        <v>-</v>
      </c>
      <c r="Q541" s="141"/>
      <c r="R541" s="296"/>
      <c r="S541" s="296"/>
      <c r="T541" s="132"/>
      <c r="U541" s="436"/>
      <c r="V541" s="132"/>
      <c r="W541" s="281"/>
      <c r="X541" s="271"/>
      <c r="Y541" s="201"/>
      <c r="Z541" s="269">
        <f t="shared" si="150"/>
        <v>0</v>
      </c>
      <c r="AA541" s="269">
        <f t="shared" si="151"/>
        <v>0</v>
      </c>
      <c r="AB541" s="269">
        <f t="shared" si="152"/>
        <v>0</v>
      </c>
      <c r="AC541" s="269">
        <f t="shared" si="153"/>
        <v>0</v>
      </c>
      <c r="AD541" s="279"/>
      <c r="AE541" s="132"/>
      <c r="AF541" s="49"/>
      <c r="AG541" s="33"/>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c r="BH541" s="47"/>
      <c r="BI541" s="47"/>
      <c r="BJ541" s="33"/>
      <c r="BK541" s="33"/>
    </row>
    <row r="542" spans="1:63" s="16" customFormat="1" ht="18" customHeight="1" x14ac:dyDescent="0.25">
      <c r="A542" s="119"/>
      <c r="B542" s="74"/>
      <c r="C542" s="159">
        <v>12</v>
      </c>
      <c r="D542" s="300"/>
      <c r="E542" s="300"/>
      <c r="F542" s="300"/>
      <c r="G542" s="300"/>
      <c r="H542" s="300"/>
      <c r="I542" s="300"/>
      <c r="J542" s="300"/>
      <c r="K542" s="300"/>
      <c r="L542" s="300"/>
      <c r="M542" s="300"/>
      <c r="N542" s="300"/>
      <c r="O542" s="401"/>
      <c r="P542" s="301" t="str">
        <f t="shared" si="154"/>
        <v>-</v>
      </c>
      <c r="Q542" s="141"/>
      <c r="R542" s="296"/>
      <c r="S542" s="296"/>
      <c r="T542" s="132"/>
      <c r="U542" s="436"/>
      <c r="V542" s="132"/>
      <c r="W542" s="281"/>
      <c r="X542" s="271"/>
      <c r="Y542" s="201"/>
      <c r="Z542" s="269">
        <f t="shared" si="150"/>
        <v>0</v>
      </c>
      <c r="AA542" s="269">
        <f t="shared" si="151"/>
        <v>0</v>
      </c>
      <c r="AB542" s="269">
        <f t="shared" si="152"/>
        <v>0</v>
      </c>
      <c r="AC542" s="269">
        <f t="shared" si="153"/>
        <v>0</v>
      </c>
      <c r="AE542" s="132"/>
      <c r="AF542" s="49"/>
      <c r="AG542" s="33"/>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c r="BH542" s="47"/>
      <c r="BI542" s="47"/>
      <c r="BJ542" s="33"/>
      <c r="BK542" s="33"/>
    </row>
    <row r="543" spans="1:63" s="16" customFormat="1" ht="18" customHeight="1" x14ac:dyDescent="0.25">
      <c r="A543" s="119"/>
      <c r="B543" s="74"/>
      <c r="C543" s="159">
        <v>13</v>
      </c>
      <c r="D543" s="300"/>
      <c r="E543" s="300"/>
      <c r="F543" s="300"/>
      <c r="G543" s="300"/>
      <c r="H543" s="300"/>
      <c r="I543" s="300"/>
      <c r="J543" s="300"/>
      <c r="K543" s="300"/>
      <c r="L543" s="300"/>
      <c r="M543" s="300"/>
      <c r="N543" s="300"/>
      <c r="O543" s="401"/>
      <c r="P543" s="301" t="str">
        <f t="shared" si="154"/>
        <v>-</v>
      </c>
      <c r="Q543" s="141"/>
      <c r="R543" s="296"/>
      <c r="S543" s="296"/>
      <c r="T543" s="132"/>
      <c r="U543" s="436"/>
      <c r="V543" s="132"/>
      <c r="W543" s="281"/>
      <c r="X543" s="271"/>
      <c r="Y543" s="201"/>
      <c r="Z543" s="269">
        <f t="shared" si="150"/>
        <v>0</v>
      </c>
      <c r="AA543" s="269">
        <f t="shared" si="151"/>
        <v>0</v>
      </c>
      <c r="AB543" s="269">
        <f t="shared" si="152"/>
        <v>0</v>
      </c>
      <c r="AC543" s="269">
        <f t="shared" si="153"/>
        <v>0</v>
      </c>
      <c r="AD543" s="279"/>
      <c r="AE543" s="132"/>
      <c r="AF543" s="49"/>
      <c r="AG543" s="33"/>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c r="BH543" s="47"/>
      <c r="BI543" s="47"/>
      <c r="BJ543" s="33"/>
      <c r="BK543" s="33"/>
    </row>
    <row r="544" spans="1:63" s="16" customFormat="1" ht="18" customHeight="1" x14ac:dyDescent="0.25">
      <c r="A544" s="119"/>
      <c r="B544" s="74"/>
      <c r="C544" s="159">
        <v>14</v>
      </c>
      <c r="D544" s="300"/>
      <c r="E544" s="300"/>
      <c r="F544" s="300"/>
      <c r="G544" s="300"/>
      <c r="H544" s="300"/>
      <c r="I544" s="300"/>
      <c r="J544" s="300"/>
      <c r="K544" s="300"/>
      <c r="L544" s="300"/>
      <c r="M544" s="300"/>
      <c r="N544" s="300"/>
      <c r="O544" s="401"/>
      <c r="P544" s="301" t="str">
        <f t="shared" si="154"/>
        <v>-</v>
      </c>
      <c r="Q544" s="141"/>
      <c r="R544" s="296"/>
      <c r="S544" s="296"/>
      <c r="T544" s="132"/>
      <c r="U544" s="436"/>
      <c r="V544" s="132"/>
      <c r="W544" s="281"/>
      <c r="X544" s="271"/>
      <c r="Y544" s="201"/>
      <c r="Z544" s="269">
        <f t="shared" si="150"/>
        <v>0</v>
      </c>
      <c r="AA544" s="269">
        <f t="shared" si="151"/>
        <v>0</v>
      </c>
      <c r="AB544" s="269">
        <f t="shared" si="152"/>
        <v>0</v>
      </c>
      <c r="AC544" s="269">
        <f t="shared" si="153"/>
        <v>0</v>
      </c>
      <c r="AD544" s="279"/>
      <c r="AE544" s="132"/>
      <c r="AF544" s="49"/>
      <c r="AG544" s="33"/>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c r="BH544" s="47"/>
      <c r="BI544" s="47"/>
      <c r="BJ544" s="33"/>
      <c r="BK544" s="33"/>
    </row>
    <row r="545" spans="1:64" s="16" customFormat="1" ht="18" customHeight="1" x14ac:dyDescent="0.25">
      <c r="A545" s="119"/>
      <c r="B545" s="74"/>
      <c r="C545" s="159">
        <v>15</v>
      </c>
      <c r="D545" s="300"/>
      <c r="E545" s="300"/>
      <c r="F545" s="300"/>
      <c r="G545" s="300"/>
      <c r="H545" s="300"/>
      <c r="I545" s="300"/>
      <c r="J545" s="300"/>
      <c r="K545" s="300"/>
      <c r="L545" s="300"/>
      <c r="M545" s="300"/>
      <c r="N545" s="300"/>
      <c r="O545" s="401"/>
      <c r="P545" s="301" t="str">
        <f t="shared" si="154"/>
        <v>-</v>
      </c>
      <c r="Q545" s="141"/>
      <c r="R545" s="296"/>
      <c r="S545" s="296"/>
      <c r="T545" s="132"/>
      <c r="U545" s="436"/>
      <c r="V545" s="132"/>
      <c r="W545" s="280"/>
      <c r="X545" s="276"/>
      <c r="Y545" s="214"/>
      <c r="Z545" s="269">
        <f t="shared" si="150"/>
        <v>0</v>
      </c>
      <c r="AA545" s="269">
        <f t="shared" si="151"/>
        <v>0</v>
      </c>
      <c r="AB545" s="269">
        <f t="shared" si="152"/>
        <v>0</v>
      </c>
      <c r="AC545" s="269">
        <f t="shared" si="153"/>
        <v>0</v>
      </c>
      <c r="AD545" s="279"/>
      <c r="AE545" s="132"/>
      <c r="AF545" s="49"/>
      <c r="AG545" s="33"/>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c r="BH545" s="47"/>
      <c r="BI545" s="47"/>
      <c r="BJ545" s="33"/>
      <c r="BK545" s="33"/>
    </row>
    <row r="546" spans="1:64" s="16" customFormat="1" ht="31.5" x14ac:dyDescent="0.25">
      <c r="A546" s="119"/>
      <c r="B546" s="247"/>
      <c r="C546" s="160" t="s">
        <v>203</v>
      </c>
      <c r="D546" s="300"/>
      <c r="E546" s="300"/>
      <c r="F546" s="300"/>
      <c r="G546" s="300"/>
      <c r="H546" s="300"/>
      <c r="I546" s="300"/>
      <c r="J546" s="300"/>
      <c r="K546" s="300"/>
      <c r="L546" s="300"/>
      <c r="M546" s="300"/>
      <c r="N546" s="300"/>
      <c r="O546" s="401"/>
      <c r="P546" s="301" t="str">
        <f>IF(AND(COUNTA(D546:O546)&gt;0,COUNTA(D546:O546)=COUNTIF(D546:O546,"NR")),"NR",IF(COUNTA(D546:O546)&gt;0,SUM(D546:O546),"-"))</f>
        <v>-</v>
      </c>
      <c r="Q546" s="141"/>
      <c r="R546" s="296"/>
      <c r="S546" s="296"/>
      <c r="T546" s="132"/>
      <c r="U546" s="436"/>
      <c r="V546" s="132"/>
      <c r="W546" s="280"/>
      <c r="X546" s="276"/>
      <c r="Y546" s="214"/>
      <c r="Z546" s="269">
        <f t="shared" si="150"/>
        <v>0</v>
      </c>
      <c r="AA546" s="269">
        <f t="shared" si="151"/>
        <v>0</v>
      </c>
      <c r="AB546" s="269">
        <f t="shared" si="152"/>
        <v>0</v>
      </c>
      <c r="AC546" s="269">
        <f t="shared" si="153"/>
        <v>0</v>
      </c>
      <c r="AD546" s="279"/>
      <c r="AE546" s="132"/>
      <c r="AF546" s="49"/>
      <c r="AG546" s="33"/>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33"/>
      <c r="BK546" s="33"/>
    </row>
    <row r="547" spans="1:64" s="16" customFormat="1" ht="45.75" thickBot="1" x14ac:dyDescent="0.3">
      <c r="A547" s="119"/>
      <c r="B547" s="74"/>
      <c r="C547" s="164" t="s">
        <v>198</v>
      </c>
      <c r="D547" s="300"/>
      <c r="E547" s="300"/>
      <c r="F547" s="300"/>
      <c r="G547" s="300"/>
      <c r="H547" s="300"/>
      <c r="I547" s="300"/>
      <c r="J547" s="300"/>
      <c r="K547" s="300"/>
      <c r="L547" s="300"/>
      <c r="M547" s="300"/>
      <c r="N547" s="300"/>
      <c r="O547" s="401"/>
      <c r="P547" s="402" t="str">
        <f t="shared" ref="P547" si="155">IF(AND(COUNTA(D547:O547)&gt;0,COUNTA(D547:O547)=COUNTIF(D547:O547,"NR")),"NR",IF(COUNTA(D547:O547)&gt;0,SUM(D547:O547),"-"))</f>
        <v>-</v>
      </c>
      <c r="Q547" s="141"/>
      <c r="R547" s="296"/>
      <c r="S547" s="296"/>
      <c r="T547" s="132"/>
      <c r="U547" s="436"/>
      <c r="V547" s="132"/>
      <c r="W547" s="280"/>
      <c r="X547" s="276"/>
      <c r="Y547" s="214"/>
      <c r="Z547" s="269">
        <f t="shared" si="150"/>
        <v>0</v>
      </c>
      <c r="AA547" s="269">
        <f t="shared" si="151"/>
        <v>0</v>
      </c>
      <c r="AB547" s="269">
        <f t="shared" si="152"/>
        <v>0</v>
      </c>
      <c r="AC547" s="269">
        <f t="shared" si="153"/>
        <v>0</v>
      </c>
      <c r="AD547" s="279"/>
      <c r="AE547" s="132"/>
      <c r="AF547" s="49"/>
      <c r="AG547" s="33"/>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33"/>
      <c r="BK547" s="33"/>
    </row>
    <row r="548" spans="1:64" s="16" customFormat="1" ht="17.25" thickTop="1" thickBot="1" x14ac:dyDescent="0.3">
      <c r="A548" s="119"/>
      <c r="B548" s="152"/>
      <c r="C548" s="161" t="s">
        <v>79</v>
      </c>
      <c r="D548" s="378" t="str">
        <f>IF(AND(COUNTA(D530:D547)&gt;0,COUNTA(D530:D547)=COUNTIF(D530:D547,"NR")),"NR",IF(COUNTA(D530:D547)&gt;0,SUM(D530:D547),"-"))</f>
        <v>-</v>
      </c>
      <c r="E548" s="378" t="str">
        <f t="shared" ref="E548" si="156">IF(AND(COUNTA(E530:E547)&gt;0,COUNTA(E530:E547)=COUNTIF(E530:E547,"NR")),"NR",IF(COUNTA(E530:E547)&gt;0,SUM(E530:E547),"-"))</f>
        <v>-</v>
      </c>
      <c r="F548" s="378" t="str">
        <f t="shared" ref="F548" si="157">IF(AND(COUNTA(F530:F547)&gt;0,COUNTA(F530:F547)=COUNTIF(F530:F547,"NR")),"NR",IF(COUNTA(F530:F547)&gt;0,SUM(F530:F547),"-"))</f>
        <v>-</v>
      </c>
      <c r="G548" s="378" t="str">
        <f t="shared" ref="G548" si="158">IF(AND(COUNTA(G530:G547)&gt;0,COUNTA(G530:G547)=COUNTIF(G530:G547,"NR")),"NR",IF(COUNTA(G530:G547)&gt;0,SUM(G530:G547),"-"))</f>
        <v>-</v>
      </c>
      <c r="H548" s="378" t="str">
        <f t="shared" ref="H548" si="159">IF(AND(COUNTA(H530:H547)&gt;0,COUNTA(H530:H547)=COUNTIF(H530:H547,"NR")),"NR",IF(COUNTA(H530:H547)&gt;0,SUM(H530:H547),"-"))</f>
        <v>-</v>
      </c>
      <c r="I548" s="378" t="str">
        <f t="shared" ref="I548" si="160">IF(AND(COUNTA(I530:I547)&gt;0,COUNTA(I530:I547)=COUNTIF(I530:I547,"NR")),"NR",IF(COUNTA(I530:I547)&gt;0,SUM(I530:I547),"-"))</f>
        <v>-</v>
      </c>
      <c r="J548" s="378" t="str">
        <f t="shared" ref="J548" si="161">IF(AND(COUNTA(J530:J547)&gt;0,COUNTA(J530:J547)=COUNTIF(J530:J547,"NR")),"NR",IF(COUNTA(J530:J547)&gt;0,SUM(J530:J547),"-"))</f>
        <v>-</v>
      </c>
      <c r="K548" s="378" t="str">
        <f t="shared" ref="K548" si="162">IF(AND(COUNTA(K530:K547)&gt;0,COUNTA(K530:K547)=COUNTIF(K530:K547,"NR")),"NR",IF(COUNTA(K530:K547)&gt;0,SUM(K530:K547),"-"))</f>
        <v>-</v>
      </c>
      <c r="L548" s="378" t="str">
        <f t="shared" ref="L548" si="163">IF(AND(COUNTA(L530:L547)&gt;0,COUNTA(L530:L547)=COUNTIF(L530:L547,"NR")),"NR",IF(COUNTA(L530:L547)&gt;0,SUM(L530:L547),"-"))</f>
        <v>-</v>
      </c>
      <c r="M548" s="378" t="str">
        <f t="shared" ref="M548" si="164">IF(AND(COUNTA(M530:M547)&gt;0,COUNTA(M530:M547)=COUNTIF(M530:M547,"NR")),"NR",IF(COUNTA(M530:M547)&gt;0,SUM(M530:M547),"-"))</f>
        <v>-</v>
      </c>
      <c r="N548" s="378" t="str">
        <f t="shared" ref="N548" si="165">IF(AND(COUNTA(N530:N547)&gt;0,COUNTA(N530:N547)=COUNTIF(N530:N547,"NR")),"NR",IF(COUNTA(N530:N547)&gt;0,SUM(N530:N547),"-"))</f>
        <v>-</v>
      </c>
      <c r="O548" s="379" t="str">
        <f t="shared" ref="O548" si="166">IF(AND(COUNTA(O530:O547)&gt;0,COUNTA(O530:O547)=COUNTIF(O530:O547,"NR")),"NR",IF(COUNTA(O530:O547)&gt;0,SUM(O530:O547),"-"))</f>
        <v>-</v>
      </c>
      <c r="P548" s="380" t="str">
        <f>IF(COUNTIF(P530:P547,"-")=18,"-",IF(AND(COUNTIF(P530:P547,"NR")=18,COUNTIF(D548:O548,"NR")=12),"NR",SUM(P530:P547)))</f>
        <v>-</v>
      </c>
      <c r="Q548" s="119"/>
      <c r="R548" s="305"/>
      <c r="S548" s="305"/>
      <c r="T548" s="151"/>
      <c r="U548" s="119"/>
      <c r="V548" s="151"/>
      <c r="W548" s="280"/>
      <c r="X548" s="276"/>
      <c r="Y548" s="214"/>
      <c r="Z548" s="269">
        <f t="shared" si="150"/>
        <v>0</v>
      </c>
      <c r="AA548" s="269">
        <f t="shared" si="151"/>
        <v>0</v>
      </c>
      <c r="AB548" s="269">
        <f t="shared" si="152"/>
        <v>0</v>
      </c>
      <c r="AC548" s="269">
        <f t="shared" si="153"/>
        <v>0</v>
      </c>
      <c r="AD548" s="279"/>
      <c r="AE548" s="151"/>
      <c r="AF548" s="57"/>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row>
    <row r="549" spans="1:64" s="16" customFormat="1" x14ac:dyDescent="0.25">
      <c r="A549" s="119"/>
      <c r="B549" s="152"/>
      <c r="C549" s="120"/>
      <c r="D549" s="294"/>
      <c r="E549" s="120"/>
      <c r="F549" s="120"/>
      <c r="G549" s="120"/>
      <c r="H549" s="120"/>
      <c r="I549" s="120"/>
      <c r="J549" s="120"/>
      <c r="K549" s="120"/>
      <c r="L549" s="120"/>
      <c r="M549" s="120"/>
      <c r="N549" s="119"/>
      <c r="O549" s="119"/>
      <c r="P549" s="119"/>
      <c r="Q549" s="119"/>
      <c r="R549" s="305"/>
      <c r="S549" s="305"/>
      <c r="T549" s="151"/>
      <c r="U549" s="119"/>
      <c r="V549" s="151"/>
      <c r="W549" s="280"/>
      <c r="X549" s="276"/>
      <c r="Y549" s="214"/>
      <c r="Z549" s="269">
        <f t="shared" si="150"/>
        <v>0</v>
      </c>
      <c r="AA549" s="269">
        <f t="shared" si="151"/>
        <v>0</v>
      </c>
      <c r="AB549" s="269">
        <f t="shared" si="152"/>
        <v>0</v>
      </c>
      <c r="AC549" s="269">
        <f t="shared" si="153"/>
        <v>0</v>
      </c>
      <c r="AD549" s="279"/>
      <c r="AE549" s="151"/>
      <c r="AF549" s="57"/>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row>
    <row r="550" spans="1:64" s="16" customFormat="1" x14ac:dyDescent="0.25">
      <c r="A550" s="119"/>
      <c r="B550" s="74"/>
      <c r="C550" s="162"/>
      <c r="D550" s="589"/>
      <c r="E550" s="589"/>
      <c r="F550" s="589"/>
      <c r="G550" s="589"/>
      <c r="H550" s="119"/>
      <c r="I550" s="119"/>
      <c r="J550" s="119"/>
      <c r="K550" s="119"/>
      <c r="L550" s="119"/>
      <c r="M550" s="119"/>
      <c r="N550" s="119"/>
      <c r="O550" s="119"/>
      <c r="P550" s="119"/>
      <c r="Q550" s="174"/>
      <c r="R550" s="305"/>
      <c r="S550" s="305"/>
      <c r="T550" s="151"/>
      <c r="U550" s="119"/>
      <c r="V550" s="151"/>
      <c r="W550" s="280"/>
      <c r="X550" s="276"/>
      <c r="Y550" s="214"/>
      <c r="Z550" s="269">
        <f t="shared" si="150"/>
        <v>0</v>
      </c>
      <c r="AA550" s="269">
        <f t="shared" si="151"/>
        <v>0</v>
      </c>
      <c r="AB550" s="269">
        <f t="shared" si="152"/>
        <v>0</v>
      </c>
      <c r="AC550" s="269">
        <f t="shared" si="153"/>
        <v>0</v>
      </c>
      <c r="AD550" s="279"/>
      <c r="AE550" s="151"/>
      <c r="AF550" s="57"/>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row>
    <row r="551" spans="1:64" s="28" customFormat="1" ht="18.75" x14ac:dyDescent="0.25">
      <c r="A551" s="103"/>
      <c r="B551" s="74"/>
      <c r="C551" s="583" t="s">
        <v>17</v>
      </c>
      <c r="D551" s="584"/>
      <c r="E551" s="584"/>
      <c r="F551" s="584"/>
      <c r="G551" s="584"/>
      <c r="H551" s="584"/>
      <c r="I551" s="584"/>
      <c r="J551" s="584"/>
      <c r="K551" s="584"/>
      <c r="L551" s="584"/>
      <c r="M551" s="584"/>
      <c r="N551" s="584"/>
      <c r="O551" s="584"/>
      <c r="P551" s="585"/>
      <c r="Q551" s="104"/>
      <c r="R551" s="306"/>
      <c r="S551" s="306"/>
      <c r="T551" s="106"/>
      <c r="U551" s="104"/>
      <c r="V551" s="106"/>
      <c r="W551" s="280"/>
      <c r="X551" s="276"/>
      <c r="Y551" s="214"/>
      <c r="Z551" s="269">
        <f t="shared" si="150"/>
        <v>0</v>
      </c>
      <c r="AA551" s="269">
        <f t="shared" si="151"/>
        <v>0</v>
      </c>
      <c r="AB551" s="269">
        <f t="shared" si="152"/>
        <v>0</v>
      </c>
      <c r="AC551" s="269">
        <f t="shared" si="153"/>
        <v>0</v>
      </c>
      <c r="AD551" s="279"/>
      <c r="AE551" s="106"/>
      <c r="AF551" s="44"/>
      <c r="AG551" s="7"/>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c r="BD551" s="45"/>
      <c r="BE551" s="45"/>
      <c r="BF551" s="45"/>
      <c r="BG551" s="45"/>
      <c r="BH551" s="45"/>
      <c r="BI551" s="45"/>
      <c r="BJ551" s="7"/>
      <c r="BK551" s="7"/>
      <c r="BL551" s="31"/>
    </row>
    <row r="552" spans="1:64" s="16" customFormat="1" ht="16.5" thickBot="1" x14ac:dyDescent="0.3">
      <c r="A552" s="119"/>
      <c r="B552" s="74"/>
      <c r="C552" s="162"/>
      <c r="D552" s="294"/>
      <c r="E552" s="120"/>
      <c r="F552" s="120"/>
      <c r="G552" s="120"/>
      <c r="H552" s="119"/>
      <c r="I552" s="119"/>
      <c r="J552" s="119"/>
      <c r="K552" s="119"/>
      <c r="L552" s="119"/>
      <c r="M552" s="119"/>
      <c r="N552" s="119"/>
      <c r="O552" s="119"/>
      <c r="P552" s="119"/>
      <c r="Q552" s="174"/>
      <c r="R552" s="305"/>
      <c r="S552" s="305"/>
      <c r="T552" s="151"/>
      <c r="U552" s="119"/>
      <c r="V552" s="151"/>
      <c r="W552" s="280"/>
      <c r="X552" s="276"/>
      <c r="Y552" s="214"/>
      <c r="Z552" s="269">
        <f t="shared" si="150"/>
        <v>0</v>
      </c>
      <c r="AA552" s="269">
        <f t="shared" si="151"/>
        <v>0</v>
      </c>
      <c r="AB552" s="269">
        <f t="shared" si="152"/>
        <v>0</v>
      </c>
      <c r="AC552" s="269">
        <f t="shared" si="153"/>
        <v>0</v>
      </c>
      <c r="AD552" s="279"/>
      <c r="AE552" s="151"/>
      <c r="AF552" s="57"/>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row>
    <row r="553" spans="1:64" s="16" customFormat="1" ht="39" thickBot="1" x14ac:dyDescent="0.3">
      <c r="A553" s="119"/>
      <c r="B553" s="247"/>
      <c r="C553" s="154" t="s">
        <v>121</v>
      </c>
      <c r="D553" s="155" t="s">
        <v>77</v>
      </c>
      <c r="E553" s="155" t="s">
        <v>66</v>
      </c>
      <c r="F553" s="155" t="s">
        <v>67</v>
      </c>
      <c r="G553" s="155" t="s">
        <v>68</v>
      </c>
      <c r="H553" s="155" t="s">
        <v>69</v>
      </c>
      <c r="I553" s="155" t="s">
        <v>70</v>
      </c>
      <c r="J553" s="155" t="s">
        <v>71</v>
      </c>
      <c r="K553" s="155" t="s">
        <v>72</v>
      </c>
      <c r="L553" s="155" t="s">
        <v>73</v>
      </c>
      <c r="M553" s="155" t="s">
        <v>74</v>
      </c>
      <c r="N553" s="155" t="s">
        <v>75</v>
      </c>
      <c r="O553" s="156" t="s">
        <v>76</v>
      </c>
      <c r="P553" s="157" t="s">
        <v>79</v>
      </c>
      <c r="Q553" s="141"/>
      <c r="R553" s="296">
        <f>COUNTA(D554:O571)</f>
        <v>0</v>
      </c>
      <c r="S553" s="308">
        <v>216</v>
      </c>
      <c r="T553" s="132"/>
      <c r="U553" s="436"/>
      <c r="V553" s="278" t="s">
        <v>222</v>
      </c>
      <c r="W553" s="278" t="s">
        <v>189</v>
      </c>
      <c r="X553" s="278" t="s">
        <v>190</v>
      </c>
      <c r="Y553" s="407" t="str">
        <f>IF(X554&gt;0,"Explication(s) sur le(s) NR et autre(s) remarque(s)/commentaire(s)","Remarque(s)/Commentaire(s)")</f>
        <v>Remarque(s)/Commentaire(s)</v>
      </c>
      <c r="Z553" s="269">
        <f t="shared" si="150"/>
        <v>0</v>
      </c>
      <c r="AA553" s="269">
        <f t="shared" si="151"/>
        <v>1</v>
      </c>
      <c r="AB553" s="269">
        <f t="shared" si="152"/>
        <v>0</v>
      </c>
      <c r="AC553" s="269">
        <f t="shared" si="153"/>
        <v>0</v>
      </c>
      <c r="AE553" s="132"/>
      <c r="AF553" s="49"/>
      <c r="AG553" s="33"/>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c r="BH553" s="47"/>
      <c r="BI553" s="47"/>
      <c r="BJ553" s="33"/>
      <c r="BK553" s="33"/>
    </row>
    <row r="554" spans="1:64" s="16" customFormat="1" ht="18" customHeight="1" x14ac:dyDescent="0.25">
      <c r="A554" s="119"/>
      <c r="B554" s="247"/>
      <c r="C554" s="158">
        <v>0</v>
      </c>
      <c r="D554" s="365"/>
      <c r="E554" s="365"/>
      <c r="F554" s="365"/>
      <c r="G554" s="365"/>
      <c r="H554" s="365"/>
      <c r="I554" s="365"/>
      <c r="J554" s="365"/>
      <c r="K554" s="365"/>
      <c r="L554" s="365"/>
      <c r="M554" s="365"/>
      <c r="N554" s="365"/>
      <c r="O554" s="365"/>
      <c r="P554" s="400" t="str">
        <f>IF(AND(COUNTA(D554:O554)&gt;0,COUNTA(D554:O554)=COUNTIF(D554:O554,"NR")),"NR",IF(COUNTA(D554:O554)&gt;0,SUM(D554:O554),"-"))</f>
        <v>-</v>
      </c>
      <c r="Q554" s="141"/>
      <c r="R554" s="296"/>
      <c r="S554" s="296"/>
      <c r="T554" s="132"/>
      <c r="U554" s="436"/>
      <c r="V554" s="517" t="s">
        <v>224</v>
      </c>
      <c r="W554" s="517" t="s">
        <v>221</v>
      </c>
      <c r="X554" s="517">
        <f>COUNTIF(D554:O571,"NR")</f>
        <v>0</v>
      </c>
      <c r="Y554" s="542"/>
      <c r="Z554" s="269">
        <f t="shared" si="150"/>
        <v>0</v>
      </c>
      <c r="AA554" s="269">
        <f t="shared" si="151"/>
        <v>0</v>
      </c>
      <c r="AB554" s="269">
        <f t="shared" si="152"/>
        <v>0</v>
      </c>
      <c r="AC554" s="269">
        <f t="shared" si="153"/>
        <v>0</v>
      </c>
      <c r="AE554" s="132"/>
      <c r="AF554" s="49"/>
      <c r="AG554" s="33"/>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c r="BH554" s="47"/>
      <c r="BI554" s="47"/>
      <c r="BJ554" s="33"/>
      <c r="BK554" s="33"/>
    </row>
    <row r="555" spans="1:64" s="16" customFormat="1" ht="18" customHeight="1" x14ac:dyDescent="0.25">
      <c r="A555" s="119"/>
      <c r="B555" s="247"/>
      <c r="C555" s="242">
        <v>1</v>
      </c>
      <c r="D555" s="369"/>
      <c r="E555" s="369"/>
      <c r="F555" s="369"/>
      <c r="G555" s="369"/>
      <c r="H555" s="369"/>
      <c r="I555" s="369"/>
      <c r="J555" s="369"/>
      <c r="K555" s="369"/>
      <c r="L555" s="369"/>
      <c r="M555" s="369"/>
      <c r="N555" s="369"/>
      <c r="O555" s="369"/>
      <c r="P555" s="301" t="str">
        <f t="shared" ref="P555:P569" si="167">IF(AND(COUNTA(D555:O555)&gt;0,COUNTA(D555:O555)=COUNTIF(D555:O555,"NR")),"NR",IF(COUNTA(D555:O555)&gt;0,SUM(D555:O555),"-"))</f>
        <v>-</v>
      </c>
      <c r="Q555" s="141"/>
      <c r="R555" s="296"/>
      <c r="S555" s="296"/>
      <c r="T555" s="132"/>
      <c r="U555" s="436"/>
      <c r="V555" s="518"/>
      <c r="W555" s="518"/>
      <c r="X555" s="518"/>
      <c r="Y555" s="543"/>
      <c r="Z555" s="269">
        <f t="shared" si="150"/>
        <v>0</v>
      </c>
      <c r="AA555" s="269">
        <f t="shared" si="151"/>
        <v>0</v>
      </c>
      <c r="AB555" s="269">
        <f t="shared" si="152"/>
        <v>0</v>
      </c>
      <c r="AC555" s="269">
        <f t="shared" si="153"/>
        <v>0</v>
      </c>
      <c r="AD555" s="279"/>
      <c r="AE555" s="132"/>
      <c r="AF555" s="49"/>
      <c r="AG555" s="33"/>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c r="BH555" s="47"/>
      <c r="BI555" s="47"/>
      <c r="BJ555" s="33"/>
      <c r="BK555" s="33"/>
    </row>
    <row r="556" spans="1:64" s="16" customFormat="1" ht="18" customHeight="1" thickBot="1" x14ac:dyDescent="0.3">
      <c r="A556" s="119"/>
      <c r="B556" s="247"/>
      <c r="C556" s="159">
        <v>2</v>
      </c>
      <c r="D556" s="300"/>
      <c r="E556" s="300"/>
      <c r="F556" s="300"/>
      <c r="G556" s="300"/>
      <c r="H556" s="300"/>
      <c r="I556" s="300"/>
      <c r="J556" s="300"/>
      <c r="K556" s="300"/>
      <c r="L556" s="300"/>
      <c r="M556" s="300"/>
      <c r="N556" s="300"/>
      <c r="O556" s="300"/>
      <c r="P556" s="301" t="str">
        <f t="shared" si="167"/>
        <v>-</v>
      </c>
      <c r="Q556" s="141"/>
      <c r="R556" s="296"/>
      <c r="S556" s="296"/>
      <c r="T556" s="132"/>
      <c r="U556" s="436"/>
      <c r="V556" s="519"/>
      <c r="W556" s="519"/>
      <c r="X556" s="519"/>
      <c r="Y556" s="544"/>
      <c r="Z556" s="269">
        <f t="shared" si="150"/>
        <v>0</v>
      </c>
      <c r="AA556" s="269">
        <f t="shared" si="151"/>
        <v>0</v>
      </c>
      <c r="AB556" s="269">
        <f t="shared" si="152"/>
        <v>0</v>
      </c>
      <c r="AC556" s="269">
        <f t="shared" si="153"/>
        <v>0</v>
      </c>
      <c r="AD556" s="279"/>
      <c r="AE556" s="132"/>
      <c r="AF556" s="49"/>
      <c r="AG556" s="33"/>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c r="BH556" s="47"/>
      <c r="BI556" s="47"/>
      <c r="BJ556" s="33"/>
      <c r="BK556" s="33"/>
    </row>
    <row r="557" spans="1:64" s="16" customFormat="1" ht="18" customHeight="1" x14ac:dyDescent="0.25">
      <c r="A557" s="119"/>
      <c r="B557" s="247"/>
      <c r="C557" s="159">
        <v>3</v>
      </c>
      <c r="D557" s="300"/>
      <c r="E557" s="300"/>
      <c r="F557" s="300"/>
      <c r="G557" s="300"/>
      <c r="H557" s="300"/>
      <c r="I557" s="300"/>
      <c r="J557" s="300"/>
      <c r="K557" s="300"/>
      <c r="L557" s="300"/>
      <c r="M557" s="300"/>
      <c r="N557" s="300"/>
      <c r="O557" s="300"/>
      <c r="P557" s="301" t="str">
        <f t="shared" si="167"/>
        <v>-</v>
      </c>
      <c r="Q557" s="141"/>
      <c r="R557" s="296"/>
      <c r="S557" s="296"/>
      <c r="T557" s="132"/>
      <c r="U557" s="436"/>
      <c r="V557" s="132"/>
      <c r="Y557" s="119"/>
      <c r="Z557" s="269">
        <f t="shared" si="150"/>
        <v>0</v>
      </c>
      <c r="AA557" s="269">
        <f t="shared" si="151"/>
        <v>0</v>
      </c>
      <c r="AB557" s="269">
        <f t="shared" si="152"/>
        <v>0</v>
      </c>
      <c r="AC557" s="269">
        <f t="shared" si="153"/>
        <v>0</v>
      </c>
      <c r="AD557" s="279"/>
      <c r="AE557" s="132"/>
      <c r="AF557" s="49"/>
      <c r="AG557" s="33"/>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33"/>
      <c r="BK557" s="33"/>
    </row>
    <row r="558" spans="1:64" s="16" customFormat="1" ht="18" customHeight="1" x14ac:dyDescent="0.25">
      <c r="A558" s="119"/>
      <c r="B558" s="247"/>
      <c r="C558" s="159">
        <v>4</v>
      </c>
      <c r="D558" s="300"/>
      <c r="E558" s="300"/>
      <c r="F558" s="300"/>
      <c r="G558" s="300"/>
      <c r="H558" s="300"/>
      <c r="I558" s="300"/>
      <c r="J558" s="300"/>
      <c r="K558" s="300"/>
      <c r="L558" s="300"/>
      <c r="M558" s="300"/>
      <c r="N558" s="300"/>
      <c r="O558" s="300"/>
      <c r="P558" s="301" t="str">
        <f t="shared" si="167"/>
        <v>-</v>
      </c>
      <c r="Q558" s="141"/>
      <c r="R558" s="296"/>
      <c r="S558" s="296"/>
      <c r="T558" s="132"/>
      <c r="U558" s="436"/>
      <c r="V558" s="132"/>
      <c r="Y558" s="119"/>
      <c r="Z558" s="269">
        <f t="shared" si="150"/>
        <v>0</v>
      </c>
      <c r="AA558" s="269">
        <f t="shared" si="151"/>
        <v>0</v>
      </c>
      <c r="AB558" s="269">
        <f t="shared" si="152"/>
        <v>0</v>
      </c>
      <c r="AC558" s="269">
        <f t="shared" si="153"/>
        <v>0</v>
      </c>
      <c r="AD558" s="279"/>
      <c r="AE558" s="132"/>
      <c r="AF558" s="49"/>
      <c r="AG558" s="33"/>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c r="BH558" s="47"/>
      <c r="BI558" s="47"/>
      <c r="BJ558" s="33"/>
      <c r="BK558" s="33"/>
    </row>
    <row r="559" spans="1:64" s="16" customFormat="1" ht="18" customHeight="1" x14ac:dyDescent="0.25">
      <c r="A559" s="119"/>
      <c r="B559" s="247"/>
      <c r="C559" s="159">
        <v>5</v>
      </c>
      <c r="D559" s="300"/>
      <c r="E559" s="300"/>
      <c r="F559" s="300"/>
      <c r="G559" s="300"/>
      <c r="H559" s="300"/>
      <c r="I559" s="300"/>
      <c r="J559" s="300"/>
      <c r="K559" s="300"/>
      <c r="L559" s="300"/>
      <c r="M559" s="300"/>
      <c r="N559" s="300"/>
      <c r="O559" s="300"/>
      <c r="P559" s="301" t="str">
        <f t="shared" si="167"/>
        <v>-</v>
      </c>
      <c r="Q559" s="141"/>
      <c r="R559" s="296"/>
      <c r="S559" s="296"/>
      <c r="T559" s="132"/>
      <c r="U559" s="436"/>
      <c r="V559" s="132"/>
      <c r="W559" s="281"/>
      <c r="X559" s="271"/>
      <c r="Y559" s="214"/>
      <c r="Z559" s="269">
        <f t="shared" si="150"/>
        <v>0</v>
      </c>
      <c r="AA559" s="269">
        <f t="shared" si="151"/>
        <v>0</v>
      </c>
      <c r="AB559" s="269">
        <f t="shared" si="152"/>
        <v>0</v>
      </c>
      <c r="AC559" s="269">
        <f t="shared" si="153"/>
        <v>0</v>
      </c>
      <c r="AE559" s="132"/>
      <c r="AF559" s="49"/>
      <c r="AG559" s="33"/>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c r="BH559" s="47"/>
      <c r="BI559" s="47"/>
      <c r="BJ559" s="33"/>
      <c r="BK559" s="33"/>
    </row>
    <row r="560" spans="1:64" s="16" customFormat="1" ht="18" customHeight="1" x14ac:dyDescent="0.25">
      <c r="A560" s="119"/>
      <c r="B560" s="247"/>
      <c r="C560" s="159">
        <v>6</v>
      </c>
      <c r="D560" s="300"/>
      <c r="E560" s="300"/>
      <c r="F560" s="300"/>
      <c r="G560" s="300"/>
      <c r="H560" s="300"/>
      <c r="I560" s="300"/>
      <c r="J560" s="300"/>
      <c r="K560" s="300"/>
      <c r="L560" s="300"/>
      <c r="M560" s="300"/>
      <c r="N560" s="300"/>
      <c r="O560" s="401"/>
      <c r="P560" s="301" t="str">
        <f t="shared" si="167"/>
        <v>-</v>
      </c>
      <c r="Q560" s="141"/>
      <c r="R560" s="296"/>
      <c r="S560" s="296"/>
      <c r="T560" s="132"/>
      <c r="U560" s="436"/>
      <c r="V560" s="132"/>
      <c r="W560" s="281"/>
      <c r="X560" s="271"/>
      <c r="Y560" s="201"/>
      <c r="Z560" s="269">
        <f t="shared" si="150"/>
        <v>0</v>
      </c>
      <c r="AA560" s="269">
        <f t="shared" si="151"/>
        <v>0</v>
      </c>
      <c r="AB560" s="269">
        <f t="shared" si="152"/>
        <v>0</v>
      </c>
      <c r="AC560" s="269">
        <f t="shared" si="153"/>
        <v>0</v>
      </c>
      <c r="AD560" s="14"/>
      <c r="AE560" s="132"/>
      <c r="AF560" s="49"/>
      <c r="AG560" s="33"/>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33"/>
      <c r="BK560" s="33"/>
    </row>
    <row r="561" spans="1:64" s="16" customFormat="1" ht="18" customHeight="1" x14ac:dyDescent="0.25">
      <c r="A561" s="119"/>
      <c r="B561" s="247"/>
      <c r="C561" s="159">
        <v>7</v>
      </c>
      <c r="D561" s="300"/>
      <c r="E561" s="300"/>
      <c r="F561" s="300"/>
      <c r="G561" s="300"/>
      <c r="H561" s="300"/>
      <c r="I561" s="300"/>
      <c r="J561" s="300"/>
      <c r="K561" s="300"/>
      <c r="L561" s="300"/>
      <c r="M561" s="300"/>
      <c r="N561" s="300"/>
      <c r="O561" s="401"/>
      <c r="P561" s="301" t="str">
        <f t="shared" si="167"/>
        <v>-</v>
      </c>
      <c r="Q561" s="141"/>
      <c r="R561" s="296"/>
      <c r="S561" s="296"/>
      <c r="T561" s="132"/>
      <c r="U561" s="436"/>
      <c r="V561" s="132"/>
      <c r="W561" s="281"/>
      <c r="X561" s="271"/>
      <c r="Y561" s="201"/>
      <c r="Z561" s="269">
        <f t="shared" si="150"/>
        <v>0</v>
      </c>
      <c r="AA561" s="269">
        <f t="shared" si="151"/>
        <v>0</v>
      </c>
      <c r="AB561" s="269">
        <f t="shared" si="152"/>
        <v>0</v>
      </c>
      <c r="AC561" s="269">
        <f t="shared" si="153"/>
        <v>0</v>
      </c>
      <c r="AD561" s="14"/>
      <c r="AE561" s="132"/>
      <c r="AF561" s="49"/>
      <c r="AG561" s="33"/>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33"/>
      <c r="BK561" s="33"/>
    </row>
    <row r="562" spans="1:64" s="16" customFormat="1" ht="18" customHeight="1" x14ac:dyDescent="0.25">
      <c r="A562" s="119"/>
      <c r="B562" s="247"/>
      <c r="C562" s="159">
        <v>8</v>
      </c>
      <c r="D562" s="300"/>
      <c r="E562" s="300"/>
      <c r="F562" s="300"/>
      <c r="G562" s="300"/>
      <c r="H562" s="300"/>
      <c r="I562" s="300"/>
      <c r="J562" s="300"/>
      <c r="K562" s="300"/>
      <c r="L562" s="300"/>
      <c r="M562" s="300"/>
      <c r="N562" s="300"/>
      <c r="O562" s="401"/>
      <c r="P562" s="301" t="str">
        <f t="shared" si="167"/>
        <v>-</v>
      </c>
      <c r="Q562" s="141"/>
      <c r="R562" s="296"/>
      <c r="S562" s="296"/>
      <c r="T562" s="132"/>
      <c r="U562" s="436"/>
      <c r="V562" s="132"/>
      <c r="W562" s="281"/>
      <c r="X562" s="271"/>
      <c r="Y562" s="201"/>
      <c r="Z562" s="269">
        <f t="shared" si="150"/>
        <v>0</v>
      </c>
      <c r="AA562" s="269">
        <f t="shared" si="151"/>
        <v>0</v>
      </c>
      <c r="AB562" s="269">
        <f t="shared" si="152"/>
        <v>0</v>
      </c>
      <c r="AC562" s="269">
        <f t="shared" si="153"/>
        <v>0</v>
      </c>
      <c r="AD562" s="14"/>
      <c r="AE562" s="132"/>
      <c r="AF562" s="49"/>
      <c r="AG562" s="33"/>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33"/>
      <c r="BK562" s="33"/>
    </row>
    <row r="563" spans="1:64" s="16" customFormat="1" ht="18" customHeight="1" x14ac:dyDescent="0.25">
      <c r="A563" s="119"/>
      <c r="B563" s="247"/>
      <c r="C563" s="159">
        <v>9</v>
      </c>
      <c r="D563" s="300"/>
      <c r="E563" s="300"/>
      <c r="F563" s="300"/>
      <c r="G563" s="300"/>
      <c r="H563" s="300"/>
      <c r="I563" s="300"/>
      <c r="J563" s="300"/>
      <c r="K563" s="300"/>
      <c r="L563" s="300"/>
      <c r="M563" s="300"/>
      <c r="N563" s="300"/>
      <c r="O563" s="401"/>
      <c r="P563" s="301" t="str">
        <f t="shared" si="167"/>
        <v>-</v>
      </c>
      <c r="Q563" s="141"/>
      <c r="R563" s="296"/>
      <c r="S563" s="296"/>
      <c r="T563" s="132"/>
      <c r="U563" s="436"/>
      <c r="V563" s="132"/>
      <c r="W563" s="281"/>
      <c r="X563" s="271"/>
      <c r="Y563" s="201"/>
      <c r="Z563" s="269">
        <f t="shared" si="150"/>
        <v>0</v>
      </c>
      <c r="AA563" s="269">
        <f t="shared" si="151"/>
        <v>0</v>
      </c>
      <c r="AB563" s="269">
        <f t="shared" si="152"/>
        <v>0</v>
      </c>
      <c r="AC563" s="269">
        <f t="shared" si="153"/>
        <v>0</v>
      </c>
      <c r="AE563" s="132"/>
      <c r="AF563" s="49"/>
      <c r="AG563" s="33"/>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33"/>
      <c r="BK563" s="33"/>
    </row>
    <row r="564" spans="1:64" s="16" customFormat="1" ht="18" customHeight="1" x14ac:dyDescent="0.25">
      <c r="A564" s="119"/>
      <c r="B564" s="247"/>
      <c r="C564" s="159">
        <v>10</v>
      </c>
      <c r="D564" s="300"/>
      <c r="E564" s="300"/>
      <c r="F564" s="300"/>
      <c r="G564" s="300"/>
      <c r="H564" s="300"/>
      <c r="I564" s="300"/>
      <c r="J564" s="300"/>
      <c r="K564" s="300"/>
      <c r="L564" s="300"/>
      <c r="M564" s="300"/>
      <c r="N564" s="300"/>
      <c r="O564" s="401"/>
      <c r="P564" s="301" t="str">
        <f t="shared" si="167"/>
        <v>-</v>
      </c>
      <c r="Q564" s="141"/>
      <c r="R564" s="296"/>
      <c r="S564" s="296"/>
      <c r="T564" s="132"/>
      <c r="U564" s="436"/>
      <c r="V564" s="132"/>
      <c r="W564" s="281"/>
      <c r="X564" s="271"/>
      <c r="Y564" s="201"/>
      <c r="Z564" s="269">
        <f t="shared" si="150"/>
        <v>0</v>
      </c>
      <c r="AA564" s="269">
        <f t="shared" si="151"/>
        <v>0</v>
      </c>
      <c r="AB564" s="269">
        <f t="shared" si="152"/>
        <v>0</v>
      </c>
      <c r="AC564" s="269">
        <f t="shared" si="153"/>
        <v>0</v>
      </c>
      <c r="AD564" s="279"/>
      <c r="AE564" s="132"/>
      <c r="AF564" s="49"/>
      <c r="AG564" s="33"/>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33"/>
      <c r="BK564" s="33"/>
    </row>
    <row r="565" spans="1:64" s="16" customFormat="1" ht="18" customHeight="1" x14ac:dyDescent="0.25">
      <c r="A565" s="119"/>
      <c r="B565" s="247"/>
      <c r="C565" s="159">
        <v>11</v>
      </c>
      <c r="D565" s="300"/>
      <c r="E565" s="300"/>
      <c r="F565" s="300"/>
      <c r="G565" s="300"/>
      <c r="H565" s="300"/>
      <c r="I565" s="300"/>
      <c r="J565" s="300"/>
      <c r="K565" s="300"/>
      <c r="L565" s="300"/>
      <c r="M565" s="300"/>
      <c r="N565" s="300"/>
      <c r="O565" s="401"/>
      <c r="P565" s="301" t="str">
        <f t="shared" si="167"/>
        <v>-</v>
      </c>
      <c r="Q565" s="141"/>
      <c r="R565" s="296"/>
      <c r="S565" s="296"/>
      <c r="T565" s="132"/>
      <c r="U565" s="436"/>
      <c r="V565" s="132"/>
      <c r="W565" s="281"/>
      <c r="X565" s="271"/>
      <c r="Y565" s="201"/>
      <c r="Z565" s="269">
        <f t="shared" si="150"/>
        <v>0</v>
      </c>
      <c r="AA565" s="269">
        <f t="shared" si="151"/>
        <v>0</v>
      </c>
      <c r="AB565" s="269">
        <f t="shared" si="152"/>
        <v>0</v>
      </c>
      <c r="AC565" s="269">
        <f t="shared" si="153"/>
        <v>0</v>
      </c>
      <c r="AD565" s="279"/>
      <c r="AE565" s="132"/>
      <c r="AF565" s="49"/>
      <c r="AG565" s="33"/>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33"/>
      <c r="BK565" s="33"/>
    </row>
    <row r="566" spans="1:64" s="16" customFormat="1" ht="18" customHeight="1" x14ac:dyDescent="0.25">
      <c r="A566" s="119"/>
      <c r="B566" s="247"/>
      <c r="C566" s="159">
        <v>12</v>
      </c>
      <c r="D566" s="300"/>
      <c r="E566" s="300"/>
      <c r="F566" s="300"/>
      <c r="G566" s="300"/>
      <c r="H566" s="300"/>
      <c r="I566" s="300"/>
      <c r="J566" s="300"/>
      <c r="K566" s="300"/>
      <c r="L566" s="300"/>
      <c r="M566" s="300"/>
      <c r="N566" s="300"/>
      <c r="O566" s="401"/>
      <c r="P566" s="301" t="str">
        <f t="shared" si="167"/>
        <v>-</v>
      </c>
      <c r="Q566" s="141"/>
      <c r="R566" s="296"/>
      <c r="S566" s="296"/>
      <c r="T566" s="132"/>
      <c r="U566" s="436"/>
      <c r="V566" s="132"/>
      <c r="W566" s="281"/>
      <c r="X566" s="271"/>
      <c r="Y566" s="201"/>
      <c r="Z566" s="269">
        <f t="shared" si="150"/>
        <v>0</v>
      </c>
      <c r="AA566" s="269">
        <f t="shared" si="151"/>
        <v>0</v>
      </c>
      <c r="AB566" s="269">
        <f t="shared" si="152"/>
        <v>0</v>
      </c>
      <c r="AC566" s="269">
        <f t="shared" si="153"/>
        <v>0</v>
      </c>
      <c r="AE566" s="132"/>
      <c r="AF566" s="49"/>
      <c r="AG566" s="33"/>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33"/>
      <c r="BK566" s="33"/>
    </row>
    <row r="567" spans="1:64" s="16" customFormat="1" ht="18" customHeight="1" x14ac:dyDescent="0.25">
      <c r="A567" s="119"/>
      <c r="B567" s="247"/>
      <c r="C567" s="159">
        <v>13</v>
      </c>
      <c r="D567" s="300"/>
      <c r="E567" s="300"/>
      <c r="F567" s="300"/>
      <c r="G567" s="300"/>
      <c r="H567" s="300"/>
      <c r="I567" s="300"/>
      <c r="J567" s="300"/>
      <c r="K567" s="300"/>
      <c r="L567" s="300"/>
      <c r="M567" s="300"/>
      <c r="N567" s="300"/>
      <c r="O567" s="401"/>
      <c r="P567" s="301" t="str">
        <f t="shared" si="167"/>
        <v>-</v>
      </c>
      <c r="Q567" s="141"/>
      <c r="R567" s="296"/>
      <c r="S567" s="296"/>
      <c r="T567" s="132"/>
      <c r="U567" s="436"/>
      <c r="V567" s="132"/>
      <c r="W567" s="281"/>
      <c r="X567" s="271"/>
      <c r="Y567" s="201"/>
      <c r="Z567" s="269">
        <f t="shared" si="150"/>
        <v>0</v>
      </c>
      <c r="AA567" s="269">
        <f t="shared" si="151"/>
        <v>0</v>
      </c>
      <c r="AB567" s="269">
        <f t="shared" si="152"/>
        <v>0</v>
      </c>
      <c r="AC567" s="269">
        <f t="shared" si="153"/>
        <v>0</v>
      </c>
      <c r="AD567" s="279"/>
      <c r="AE567" s="132"/>
      <c r="AF567" s="49"/>
      <c r="AG567" s="33"/>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33"/>
      <c r="BK567" s="33"/>
    </row>
    <row r="568" spans="1:64" s="16" customFormat="1" ht="18" customHeight="1" x14ac:dyDescent="0.25">
      <c r="A568" s="119"/>
      <c r="B568" s="247"/>
      <c r="C568" s="159">
        <v>14</v>
      </c>
      <c r="D568" s="300"/>
      <c r="E568" s="300"/>
      <c r="F568" s="300"/>
      <c r="G568" s="300"/>
      <c r="H568" s="300"/>
      <c r="I568" s="300"/>
      <c r="J568" s="300"/>
      <c r="K568" s="300"/>
      <c r="L568" s="300"/>
      <c r="M568" s="300"/>
      <c r="N568" s="300"/>
      <c r="O568" s="401"/>
      <c r="P568" s="301" t="str">
        <f t="shared" si="167"/>
        <v>-</v>
      </c>
      <c r="Q568" s="141"/>
      <c r="R568" s="296"/>
      <c r="S568" s="296"/>
      <c r="T568" s="132"/>
      <c r="U568" s="436"/>
      <c r="V568" s="132"/>
      <c r="W568" s="281"/>
      <c r="X568" s="271"/>
      <c r="Y568" s="201"/>
      <c r="Z568" s="269">
        <f t="shared" si="150"/>
        <v>0</v>
      </c>
      <c r="AA568" s="269">
        <f t="shared" si="151"/>
        <v>0</v>
      </c>
      <c r="AB568" s="269">
        <f t="shared" si="152"/>
        <v>0</v>
      </c>
      <c r="AC568" s="269">
        <f t="shared" si="153"/>
        <v>0</v>
      </c>
      <c r="AD568" s="279"/>
      <c r="AE568" s="132"/>
      <c r="AF568" s="49"/>
      <c r="AG568" s="33"/>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33"/>
      <c r="BK568" s="33"/>
    </row>
    <row r="569" spans="1:64" s="16" customFormat="1" ht="18" customHeight="1" x14ac:dyDescent="0.25">
      <c r="A569" s="119"/>
      <c r="B569" s="247"/>
      <c r="C569" s="159">
        <v>15</v>
      </c>
      <c r="D569" s="300"/>
      <c r="E569" s="300"/>
      <c r="F569" s="300"/>
      <c r="G569" s="300"/>
      <c r="H569" s="300"/>
      <c r="I569" s="300"/>
      <c r="J569" s="300"/>
      <c r="K569" s="300"/>
      <c r="L569" s="300"/>
      <c r="M569" s="300"/>
      <c r="N569" s="300"/>
      <c r="O569" s="401"/>
      <c r="P569" s="301" t="str">
        <f t="shared" si="167"/>
        <v>-</v>
      </c>
      <c r="Q569" s="141"/>
      <c r="R569" s="296"/>
      <c r="S569" s="296"/>
      <c r="T569" s="132"/>
      <c r="U569" s="436"/>
      <c r="V569" s="132"/>
      <c r="W569" s="280"/>
      <c r="X569" s="276"/>
      <c r="Y569" s="214"/>
      <c r="Z569" s="269">
        <f t="shared" si="150"/>
        <v>0</v>
      </c>
      <c r="AA569" s="269">
        <f t="shared" si="151"/>
        <v>0</v>
      </c>
      <c r="AB569" s="269">
        <f t="shared" si="152"/>
        <v>0</v>
      </c>
      <c r="AC569" s="269">
        <f t="shared" si="153"/>
        <v>0</v>
      </c>
      <c r="AD569" s="279"/>
      <c r="AE569" s="132"/>
      <c r="AF569" s="49"/>
      <c r="AG569" s="33"/>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33"/>
      <c r="BK569" s="33"/>
    </row>
    <row r="570" spans="1:64" s="16" customFormat="1" ht="31.5" x14ac:dyDescent="0.25">
      <c r="A570" s="119"/>
      <c r="B570" s="247"/>
      <c r="C570" s="160" t="s">
        <v>203</v>
      </c>
      <c r="D570" s="300"/>
      <c r="E570" s="300"/>
      <c r="F570" s="300"/>
      <c r="G570" s="300"/>
      <c r="H570" s="300"/>
      <c r="I570" s="300"/>
      <c r="J570" s="300"/>
      <c r="K570" s="300"/>
      <c r="L570" s="300"/>
      <c r="M570" s="300"/>
      <c r="N570" s="300"/>
      <c r="O570" s="401"/>
      <c r="P570" s="301" t="str">
        <f>IF(AND(COUNTA(D570:O570)&gt;0,COUNTA(D570:O570)=COUNTIF(D570:O570,"NR")),"NR",IF(COUNTA(D570:O570)&gt;0,SUM(D570:O570),"-"))</f>
        <v>-</v>
      </c>
      <c r="Q570" s="141"/>
      <c r="R570" s="296"/>
      <c r="S570" s="296"/>
      <c r="T570" s="132"/>
      <c r="U570" s="436"/>
      <c r="V570" s="132"/>
      <c r="W570" s="280"/>
      <c r="X570" s="276"/>
      <c r="Y570" s="214"/>
      <c r="Z570" s="269">
        <f t="shared" si="150"/>
        <v>0</v>
      </c>
      <c r="AA570" s="269">
        <f t="shared" si="151"/>
        <v>0</v>
      </c>
      <c r="AB570" s="269">
        <f t="shared" si="152"/>
        <v>0</v>
      </c>
      <c r="AC570" s="269">
        <f t="shared" si="153"/>
        <v>0</v>
      </c>
      <c r="AD570" s="279"/>
      <c r="AE570" s="132"/>
      <c r="AF570" s="49"/>
      <c r="AG570" s="33"/>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c r="BH570" s="47"/>
      <c r="BI570" s="47"/>
      <c r="BJ570" s="33"/>
      <c r="BK570" s="33"/>
    </row>
    <row r="571" spans="1:64" s="16" customFormat="1" ht="45.75" thickBot="1" x14ac:dyDescent="0.3">
      <c r="A571" s="119"/>
      <c r="B571" s="247"/>
      <c r="C571" s="164" t="s">
        <v>198</v>
      </c>
      <c r="D571" s="300"/>
      <c r="E571" s="300"/>
      <c r="F571" s="300"/>
      <c r="G571" s="300"/>
      <c r="H571" s="300"/>
      <c r="I571" s="300"/>
      <c r="J571" s="300"/>
      <c r="K571" s="300"/>
      <c r="L571" s="300"/>
      <c r="M571" s="300"/>
      <c r="N571" s="300"/>
      <c r="O571" s="401"/>
      <c r="P571" s="402" t="str">
        <f t="shared" ref="P571" si="168">IF(AND(COUNTA(D571:O571)&gt;0,COUNTA(D571:O571)=COUNTIF(D571:O571,"NR")),"NR",IF(COUNTA(D571:O571)&gt;0,SUM(D571:O571),"-"))</f>
        <v>-</v>
      </c>
      <c r="Q571" s="141"/>
      <c r="R571" s="296"/>
      <c r="S571" s="296"/>
      <c r="T571" s="132"/>
      <c r="U571" s="436"/>
      <c r="V571" s="132"/>
      <c r="W571" s="280"/>
      <c r="X571" s="276"/>
      <c r="Y571" s="214"/>
      <c r="Z571" s="269">
        <f t="shared" si="150"/>
        <v>0</v>
      </c>
      <c r="AA571" s="269">
        <f t="shared" si="151"/>
        <v>0</v>
      </c>
      <c r="AB571" s="269">
        <f t="shared" si="152"/>
        <v>0</v>
      </c>
      <c r="AC571" s="269">
        <f t="shared" si="153"/>
        <v>0</v>
      </c>
      <c r="AD571" s="279"/>
      <c r="AE571" s="132"/>
      <c r="AF571" s="49"/>
      <c r="AG571" s="33"/>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33"/>
      <c r="BK571" s="33"/>
    </row>
    <row r="572" spans="1:64" s="16" customFormat="1" ht="17.25" thickTop="1" thickBot="1" x14ac:dyDescent="0.3">
      <c r="A572" s="119"/>
      <c r="B572" s="152"/>
      <c r="C572" s="161" t="s">
        <v>79</v>
      </c>
      <c r="D572" s="378" t="str">
        <f>IF(AND(COUNTA(D554:D571)&gt;0,COUNTA(D554:D571)=COUNTIF(D554:D571,"NR")),"NR",IF(COUNTA(D554:D571)&gt;0,SUM(D554:D571),"-"))</f>
        <v>-</v>
      </c>
      <c r="E572" s="378" t="str">
        <f t="shared" ref="E572" si="169">IF(AND(COUNTA(E554:E571)&gt;0,COUNTA(E554:E571)=COUNTIF(E554:E571,"NR")),"NR",IF(COUNTA(E554:E571)&gt;0,SUM(E554:E571),"-"))</f>
        <v>-</v>
      </c>
      <c r="F572" s="378" t="str">
        <f t="shared" ref="F572" si="170">IF(AND(COUNTA(F554:F571)&gt;0,COUNTA(F554:F571)=COUNTIF(F554:F571,"NR")),"NR",IF(COUNTA(F554:F571)&gt;0,SUM(F554:F571),"-"))</f>
        <v>-</v>
      </c>
      <c r="G572" s="378" t="str">
        <f t="shared" ref="G572" si="171">IF(AND(COUNTA(G554:G571)&gt;0,COUNTA(G554:G571)=COUNTIF(G554:G571,"NR")),"NR",IF(COUNTA(G554:G571)&gt;0,SUM(G554:G571),"-"))</f>
        <v>-</v>
      </c>
      <c r="H572" s="378" t="str">
        <f t="shared" ref="H572" si="172">IF(AND(COUNTA(H554:H571)&gt;0,COUNTA(H554:H571)=COUNTIF(H554:H571,"NR")),"NR",IF(COUNTA(H554:H571)&gt;0,SUM(H554:H571),"-"))</f>
        <v>-</v>
      </c>
      <c r="I572" s="378" t="str">
        <f t="shared" ref="I572" si="173">IF(AND(COUNTA(I554:I571)&gt;0,COUNTA(I554:I571)=COUNTIF(I554:I571,"NR")),"NR",IF(COUNTA(I554:I571)&gt;0,SUM(I554:I571),"-"))</f>
        <v>-</v>
      </c>
      <c r="J572" s="378" t="str">
        <f t="shared" ref="J572" si="174">IF(AND(COUNTA(J554:J571)&gt;0,COUNTA(J554:J571)=COUNTIF(J554:J571,"NR")),"NR",IF(COUNTA(J554:J571)&gt;0,SUM(J554:J571),"-"))</f>
        <v>-</v>
      </c>
      <c r="K572" s="378" t="str">
        <f t="shared" ref="K572" si="175">IF(AND(COUNTA(K554:K571)&gt;0,COUNTA(K554:K571)=COUNTIF(K554:K571,"NR")),"NR",IF(COUNTA(K554:K571)&gt;0,SUM(K554:K571),"-"))</f>
        <v>-</v>
      </c>
      <c r="L572" s="378" t="str">
        <f t="shared" ref="L572" si="176">IF(AND(COUNTA(L554:L571)&gt;0,COUNTA(L554:L571)=COUNTIF(L554:L571,"NR")),"NR",IF(COUNTA(L554:L571)&gt;0,SUM(L554:L571),"-"))</f>
        <v>-</v>
      </c>
      <c r="M572" s="378" t="str">
        <f t="shared" ref="M572" si="177">IF(AND(COUNTA(M554:M571)&gt;0,COUNTA(M554:M571)=COUNTIF(M554:M571,"NR")),"NR",IF(COUNTA(M554:M571)&gt;0,SUM(M554:M571),"-"))</f>
        <v>-</v>
      </c>
      <c r="N572" s="378" t="str">
        <f t="shared" ref="N572" si="178">IF(AND(COUNTA(N554:N571)&gt;0,COUNTA(N554:N571)=COUNTIF(N554:N571,"NR")),"NR",IF(COUNTA(N554:N571)&gt;0,SUM(N554:N571),"-"))</f>
        <v>-</v>
      </c>
      <c r="O572" s="379" t="str">
        <f t="shared" ref="O572" si="179">IF(AND(COUNTA(O554:O571)&gt;0,COUNTA(O554:O571)=COUNTIF(O554:O571,"NR")),"NR",IF(COUNTA(O554:O571)&gt;0,SUM(O554:O571),"-"))</f>
        <v>-</v>
      </c>
      <c r="P572" s="380" t="str">
        <f>IF(COUNTIF(P554:P571,"-")=18,"-",IF(AND(COUNTIF(P554:P571,"NR")=18,COUNTIF(D572:O572,"NR")=12),"NR",SUM(P554:P571)))</f>
        <v>-</v>
      </c>
      <c r="Q572" s="119"/>
      <c r="R572" s="305"/>
      <c r="S572" s="305"/>
      <c r="T572" s="151"/>
      <c r="U572" s="119"/>
      <c r="V572" s="151"/>
      <c r="W572" s="280"/>
      <c r="X572" s="276"/>
      <c r="Y572" s="214"/>
      <c r="Z572" s="269">
        <f t="shared" si="150"/>
        <v>0</v>
      </c>
      <c r="AA572" s="269">
        <f t="shared" si="151"/>
        <v>0</v>
      </c>
      <c r="AB572" s="269">
        <f t="shared" si="152"/>
        <v>0</v>
      </c>
      <c r="AC572" s="269">
        <f t="shared" si="153"/>
        <v>0</v>
      </c>
      <c r="AD572" s="279"/>
      <c r="AE572" s="151"/>
      <c r="AF572" s="57"/>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row>
    <row r="573" spans="1:64" s="16" customFormat="1" x14ac:dyDescent="0.25">
      <c r="A573" s="119"/>
      <c r="B573" s="152"/>
      <c r="C573" s="120"/>
      <c r="D573" s="294"/>
      <c r="E573" s="120"/>
      <c r="F573" s="120"/>
      <c r="G573" s="120"/>
      <c r="H573" s="120"/>
      <c r="I573" s="120"/>
      <c r="J573" s="120"/>
      <c r="K573" s="120"/>
      <c r="L573" s="120"/>
      <c r="M573" s="120"/>
      <c r="N573" s="119"/>
      <c r="O573" s="119"/>
      <c r="P573" s="119"/>
      <c r="Q573" s="119"/>
      <c r="R573" s="305"/>
      <c r="S573" s="305"/>
      <c r="T573" s="151"/>
      <c r="U573" s="119"/>
      <c r="V573" s="151"/>
      <c r="W573" s="280"/>
      <c r="X573" s="276"/>
      <c r="Y573" s="214"/>
      <c r="Z573" s="269">
        <f t="shared" si="150"/>
        <v>0</v>
      </c>
      <c r="AA573" s="269">
        <f t="shared" si="151"/>
        <v>0</v>
      </c>
      <c r="AB573" s="269">
        <f t="shared" si="152"/>
        <v>0</v>
      </c>
      <c r="AC573" s="269">
        <f t="shared" si="153"/>
        <v>0</v>
      </c>
      <c r="AD573" s="279"/>
      <c r="AE573" s="151"/>
      <c r="AF573" s="57"/>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row>
    <row r="574" spans="1:64" s="16" customFormat="1" x14ac:dyDescent="0.25">
      <c r="A574" s="119"/>
      <c r="B574" s="74"/>
      <c r="C574" s="162"/>
      <c r="D574" s="589"/>
      <c r="E574" s="589"/>
      <c r="F574" s="589"/>
      <c r="G574" s="589"/>
      <c r="H574" s="119"/>
      <c r="I574" s="119"/>
      <c r="J574" s="119"/>
      <c r="K574" s="119"/>
      <c r="L574" s="119"/>
      <c r="M574" s="119"/>
      <c r="N574" s="119"/>
      <c r="O574" s="119"/>
      <c r="P574" s="119"/>
      <c r="Q574" s="174"/>
      <c r="R574" s="305"/>
      <c r="S574" s="305"/>
      <c r="T574" s="151"/>
      <c r="U574" s="119"/>
      <c r="V574" s="151"/>
      <c r="W574" s="280"/>
      <c r="X574" s="276"/>
      <c r="Y574" s="214"/>
      <c r="Z574" s="269">
        <f t="shared" si="150"/>
        <v>0</v>
      </c>
      <c r="AA574" s="269">
        <f t="shared" si="151"/>
        <v>0</v>
      </c>
      <c r="AB574" s="269">
        <f t="shared" si="152"/>
        <v>0</v>
      </c>
      <c r="AC574" s="269">
        <f t="shared" si="153"/>
        <v>0</v>
      </c>
      <c r="AD574" s="279"/>
      <c r="AE574" s="151"/>
      <c r="AF574" s="57"/>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row>
    <row r="575" spans="1:64" s="28" customFormat="1" ht="18.75" x14ac:dyDescent="0.25">
      <c r="A575" s="103"/>
      <c r="B575" s="74"/>
      <c r="C575" s="583" t="s">
        <v>61</v>
      </c>
      <c r="D575" s="584"/>
      <c r="E575" s="584"/>
      <c r="F575" s="584"/>
      <c r="G575" s="584"/>
      <c r="H575" s="584"/>
      <c r="I575" s="584"/>
      <c r="J575" s="584"/>
      <c r="K575" s="584"/>
      <c r="L575" s="584"/>
      <c r="M575" s="584"/>
      <c r="N575" s="584"/>
      <c r="O575" s="584"/>
      <c r="P575" s="585"/>
      <c r="Q575" s="104"/>
      <c r="R575" s="306"/>
      <c r="S575" s="306"/>
      <c r="T575" s="106"/>
      <c r="U575" s="104"/>
      <c r="V575" s="106"/>
      <c r="W575" s="280"/>
      <c r="X575" s="276"/>
      <c r="Y575" s="214"/>
      <c r="Z575" s="269">
        <f t="shared" si="150"/>
        <v>0</v>
      </c>
      <c r="AA575" s="269">
        <f t="shared" si="151"/>
        <v>0</v>
      </c>
      <c r="AB575" s="269">
        <f t="shared" si="152"/>
        <v>0</v>
      </c>
      <c r="AC575" s="269">
        <f t="shared" si="153"/>
        <v>0</v>
      </c>
      <c r="AD575" s="279"/>
      <c r="AE575" s="106"/>
      <c r="AF575" s="44"/>
      <c r="AG575" s="7"/>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c r="BD575" s="45"/>
      <c r="BE575" s="45"/>
      <c r="BF575" s="45"/>
      <c r="BG575" s="45"/>
      <c r="BH575" s="45"/>
      <c r="BI575" s="45"/>
      <c r="BJ575" s="7"/>
      <c r="BK575" s="7"/>
      <c r="BL575" s="31"/>
    </row>
    <row r="576" spans="1:64" s="16" customFormat="1" ht="16.5" thickBot="1" x14ac:dyDescent="0.3">
      <c r="A576" s="119"/>
      <c r="B576" s="74"/>
      <c r="C576" s="162"/>
      <c r="D576" s="294"/>
      <c r="E576" s="120"/>
      <c r="F576" s="120"/>
      <c r="G576" s="120"/>
      <c r="H576" s="119"/>
      <c r="I576" s="119"/>
      <c r="J576" s="119"/>
      <c r="K576" s="119"/>
      <c r="L576" s="119"/>
      <c r="M576" s="119"/>
      <c r="N576" s="119"/>
      <c r="O576" s="119"/>
      <c r="P576" s="119"/>
      <c r="Q576" s="174"/>
      <c r="R576" s="305"/>
      <c r="S576" s="305"/>
      <c r="T576" s="151"/>
      <c r="U576" s="119"/>
      <c r="V576" s="151"/>
      <c r="W576" s="280"/>
      <c r="X576" s="276"/>
      <c r="Y576" s="214"/>
      <c r="Z576" s="269">
        <f t="shared" si="150"/>
        <v>0</v>
      </c>
      <c r="AA576" s="269">
        <f t="shared" si="151"/>
        <v>0</v>
      </c>
      <c r="AB576" s="269">
        <f t="shared" si="152"/>
        <v>0</v>
      </c>
      <c r="AC576" s="269">
        <f t="shared" si="153"/>
        <v>0</v>
      </c>
      <c r="AD576" s="279"/>
      <c r="AE576" s="151"/>
      <c r="AF576" s="57"/>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row>
    <row r="577" spans="1:63" s="16" customFormat="1" ht="39" thickBot="1" x14ac:dyDescent="0.3">
      <c r="A577" s="119"/>
      <c r="B577" s="247"/>
      <c r="C577" s="154" t="s">
        <v>121</v>
      </c>
      <c r="D577" s="155" t="s">
        <v>77</v>
      </c>
      <c r="E577" s="155" t="s">
        <v>66</v>
      </c>
      <c r="F577" s="155" t="s">
        <v>67</v>
      </c>
      <c r="G577" s="155" t="s">
        <v>68</v>
      </c>
      <c r="H577" s="155" t="s">
        <v>69</v>
      </c>
      <c r="I577" s="155" t="s">
        <v>70</v>
      </c>
      <c r="J577" s="155" t="s">
        <v>71</v>
      </c>
      <c r="K577" s="155" t="s">
        <v>72</v>
      </c>
      <c r="L577" s="155" t="s">
        <v>73</v>
      </c>
      <c r="M577" s="155" t="s">
        <v>74</v>
      </c>
      <c r="N577" s="155" t="s">
        <v>75</v>
      </c>
      <c r="O577" s="156" t="s">
        <v>76</v>
      </c>
      <c r="P577" s="157" t="s">
        <v>79</v>
      </c>
      <c r="Q577" s="141"/>
      <c r="R577" s="296">
        <f>COUNTA(D578:O595)</f>
        <v>0</v>
      </c>
      <c r="S577" s="308">
        <v>216</v>
      </c>
      <c r="T577" s="132"/>
      <c r="U577" s="436"/>
      <c r="V577" s="278" t="s">
        <v>222</v>
      </c>
      <c r="W577" s="278" t="s">
        <v>189</v>
      </c>
      <c r="X577" s="278" t="s">
        <v>190</v>
      </c>
      <c r="Y577" s="407" t="str">
        <f>IF(X578&gt;0,"Explication(s) sur le(s) NR et autre(s) remarque(s)/commentaire(s)","Remarque(s)/Commentaire(s)")</f>
        <v>Remarque(s)/Commentaire(s)</v>
      </c>
      <c r="Z577" s="269">
        <f t="shared" si="150"/>
        <v>0</v>
      </c>
      <c r="AA577" s="269">
        <f t="shared" si="151"/>
        <v>1</v>
      </c>
      <c r="AB577" s="269">
        <f t="shared" si="152"/>
        <v>0</v>
      </c>
      <c r="AC577" s="269">
        <f t="shared" si="153"/>
        <v>0</v>
      </c>
      <c r="AE577" s="132"/>
      <c r="AF577" s="49"/>
      <c r="AG577" s="33"/>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33"/>
      <c r="BK577" s="33"/>
    </row>
    <row r="578" spans="1:63" s="16" customFormat="1" ht="18" customHeight="1" x14ac:dyDescent="0.25">
      <c r="A578" s="119"/>
      <c r="B578" s="247"/>
      <c r="C578" s="158">
        <v>0</v>
      </c>
      <c r="D578" s="365"/>
      <c r="E578" s="365"/>
      <c r="F578" s="365"/>
      <c r="G578" s="365"/>
      <c r="H578" s="365"/>
      <c r="I578" s="365"/>
      <c r="J578" s="365"/>
      <c r="K578" s="365"/>
      <c r="L578" s="365"/>
      <c r="M578" s="365"/>
      <c r="N578" s="365"/>
      <c r="O578" s="365"/>
      <c r="P578" s="400" t="str">
        <f>IF(AND(COUNTA(D578:O578)&gt;0,COUNTA(D578:O578)=COUNTIF(D578:O578,"NR")),"NR",IF(COUNTA(D578:O578)&gt;0,SUM(D578:O578),"-"))</f>
        <v>-</v>
      </c>
      <c r="Q578" s="141"/>
      <c r="R578" s="296"/>
      <c r="S578" s="296"/>
      <c r="T578" s="132"/>
      <c r="U578" s="436"/>
      <c r="V578" s="517" t="s">
        <v>225</v>
      </c>
      <c r="W578" s="517" t="s">
        <v>221</v>
      </c>
      <c r="X578" s="517">
        <f>COUNTIF(D578:O595,"NR")</f>
        <v>0</v>
      </c>
      <c r="Y578" s="542"/>
      <c r="Z578" s="269">
        <f t="shared" si="150"/>
        <v>0</v>
      </c>
      <c r="AA578" s="269">
        <f t="shared" si="151"/>
        <v>0</v>
      </c>
      <c r="AB578" s="269">
        <f t="shared" si="152"/>
        <v>0</v>
      </c>
      <c r="AC578" s="269">
        <f t="shared" si="153"/>
        <v>0</v>
      </c>
      <c r="AE578" s="132"/>
      <c r="AF578" s="49"/>
      <c r="AG578" s="33"/>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33"/>
      <c r="BK578" s="33"/>
    </row>
    <row r="579" spans="1:63" s="16" customFormat="1" ht="18" customHeight="1" x14ac:dyDescent="0.25">
      <c r="A579" s="119"/>
      <c r="B579" s="247"/>
      <c r="C579" s="242">
        <v>1</v>
      </c>
      <c r="D579" s="369"/>
      <c r="E579" s="369"/>
      <c r="F579" s="369"/>
      <c r="G579" s="369"/>
      <c r="H579" s="369"/>
      <c r="I579" s="369"/>
      <c r="J579" s="369"/>
      <c r="K579" s="369"/>
      <c r="L579" s="369"/>
      <c r="M579" s="369"/>
      <c r="N579" s="369"/>
      <c r="O579" s="369"/>
      <c r="P579" s="301" t="str">
        <f t="shared" ref="P579:P593" si="180">IF(AND(COUNTA(D579:O579)&gt;0,COUNTA(D579:O579)=COUNTIF(D579:O579,"NR")),"NR",IF(COUNTA(D579:O579)&gt;0,SUM(D579:O579),"-"))</f>
        <v>-</v>
      </c>
      <c r="Q579" s="141"/>
      <c r="R579" s="296"/>
      <c r="S579" s="296"/>
      <c r="T579" s="132"/>
      <c r="U579" s="436"/>
      <c r="V579" s="518"/>
      <c r="W579" s="518"/>
      <c r="X579" s="518"/>
      <c r="Y579" s="543"/>
      <c r="Z579" s="269">
        <f t="shared" si="150"/>
        <v>0</v>
      </c>
      <c r="AA579" s="269">
        <f t="shared" si="151"/>
        <v>0</v>
      </c>
      <c r="AB579" s="269">
        <f t="shared" si="152"/>
        <v>0</v>
      </c>
      <c r="AC579" s="269">
        <f t="shared" si="153"/>
        <v>0</v>
      </c>
      <c r="AD579" s="279"/>
      <c r="AE579" s="132"/>
      <c r="AF579" s="49"/>
      <c r="AG579" s="33"/>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33"/>
      <c r="BK579" s="33"/>
    </row>
    <row r="580" spans="1:63" s="16" customFormat="1" ht="18" customHeight="1" thickBot="1" x14ac:dyDescent="0.3">
      <c r="A580" s="119"/>
      <c r="B580" s="247"/>
      <c r="C580" s="159">
        <v>2</v>
      </c>
      <c r="D580" s="300"/>
      <c r="E580" s="300"/>
      <c r="F580" s="300"/>
      <c r="G580" s="300"/>
      <c r="H580" s="300"/>
      <c r="I580" s="300"/>
      <c r="J580" s="300"/>
      <c r="K580" s="300"/>
      <c r="L580" s="300"/>
      <c r="M580" s="300"/>
      <c r="N580" s="300"/>
      <c r="O580" s="300"/>
      <c r="P580" s="301" t="str">
        <f t="shared" si="180"/>
        <v>-</v>
      </c>
      <c r="Q580" s="141"/>
      <c r="R580" s="296"/>
      <c r="S580" s="296"/>
      <c r="T580" s="132"/>
      <c r="U580" s="436"/>
      <c r="V580" s="519"/>
      <c r="W580" s="519"/>
      <c r="X580" s="519"/>
      <c r="Y580" s="544"/>
      <c r="Z580" s="269">
        <f t="shared" si="150"/>
        <v>0</v>
      </c>
      <c r="AA580" s="269">
        <f t="shared" si="151"/>
        <v>0</v>
      </c>
      <c r="AB580" s="269">
        <f t="shared" si="152"/>
        <v>0</v>
      </c>
      <c r="AC580" s="269">
        <f t="shared" si="153"/>
        <v>0</v>
      </c>
      <c r="AD580" s="279"/>
      <c r="AE580" s="132"/>
      <c r="AF580" s="49"/>
      <c r="AG580" s="33"/>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33"/>
      <c r="BK580" s="33"/>
    </row>
    <row r="581" spans="1:63" s="16" customFormat="1" ht="18" customHeight="1" x14ac:dyDescent="0.25">
      <c r="A581" s="119"/>
      <c r="B581" s="247"/>
      <c r="C581" s="159">
        <v>3</v>
      </c>
      <c r="D581" s="300"/>
      <c r="E581" s="300"/>
      <c r="F581" s="300"/>
      <c r="G581" s="300"/>
      <c r="H581" s="300"/>
      <c r="I581" s="300"/>
      <c r="J581" s="300"/>
      <c r="K581" s="300"/>
      <c r="L581" s="300"/>
      <c r="M581" s="300"/>
      <c r="N581" s="300"/>
      <c r="O581" s="300"/>
      <c r="P581" s="301" t="str">
        <f t="shared" si="180"/>
        <v>-</v>
      </c>
      <c r="Q581" s="141"/>
      <c r="R581" s="296"/>
      <c r="S581" s="296"/>
      <c r="T581" s="132"/>
      <c r="U581" s="436"/>
      <c r="V581" s="132"/>
      <c r="Y581" s="119"/>
      <c r="Z581" s="269">
        <f t="shared" si="150"/>
        <v>0</v>
      </c>
      <c r="AA581" s="269">
        <f t="shared" si="151"/>
        <v>0</v>
      </c>
      <c r="AB581" s="269">
        <f t="shared" si="152"/>
        <v>0</v>
      </c>
      <c r="AC581" s="269">
        <f t="shared" si="153"/>
        <v>0</v>
      </c>
      <c r="AD581" s="279"/>
      <c r="AE581" s="132"/>
      <c r="AF581" s="49"/>
      <c r="AG581" s="33"/>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33"/>
      <c r="BK581" s="33"/>
    </row>
    <row r="582" spans="1:63" s="16" customFormat="1" ht="18" customHeight="1" x14ac:dyDescent="0.25">
      <c r="A582" s="119"/>
      <c r="B582" s="247"/>
      <c r="C582" s="159">
        <v>4</v>
      </c>
      <c r="D582" s="300"/>
      <c r="E582" s="300"/>
      <c r="F582" s="300"/>
      <c r="G582" s="300"/>
      <c r="H582" s="300"/>
      <c r="I582" s="300"/>
      <c r="J582" s="300"/>
      <c r="K582" s="300"/>
      <c r="L582" s="300"/>
      <c r="M582" s="300"/>
      <c r="N582" s="300"/>
      <c r="O582" s="300"/>
      <c r="P582" s="301" t="str">
        <f t="shared" si="180"/>
        <v>-</v>
      </c>
      <c r="Q582" s="141"/>
      <c r="R582" s="296"/>
      <c r="S582" s="296"/>
      <c r="T582" s="132"/>
      <c r="U582" s="436"/>
      <c r="V582" s="132"/>
      <c r="Y582" s="119"/>
      <c r="Z582" s="269">
        <f t="shared" si="150"/>
        <v>0</v>
      </c>
      <c r="AA582" s="269">
        <f t="shared" si="151"/>
        <v>0</v>
      </c>
      <c r="AB582" s="269">
        <f t="shared" si="152"/>
        <v>0</v>
      </c>
      <c r="AC582" s="269">
        <f t="shared" si="153"/>
        <v>0</v>
      </c>
      <c r="AD582" s="279"/>
      <c r="AE582" s="132"/>
      <c r="AF582" s="49"/>
      <c r="AG582" s="33"/>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33"/>
      <c r="BK582" s="33"/>
    </row>
    <row r="583" spans="1:63" s="16" customFormat="1" ht="18" customHeight="1" x14ac:dyDescent="0.25">
      <c r="A583" s="119"/>
      <c r="B583" s="247"/>
      <c r="C583" s="159">
        <v>5</v>
      </c>
      <c r="D583" s="300"/>
      <c r="E583" s="300"/>
      <c r="F583" s="300"/>
      <c r="G583" s="300"/>
      <c r="H583" s="300"/>
      <c r="I583" s="300"/>
      <c r="J583" s="300"/>
      <c r="K583" s="300"/>
      <c r="L583" s="300"/>
      <c r="M583" s="300"/>
      <c r="N583" s="300"/>
      <c r="O583" s="300"/>
      <c r="P583" s="301" t="str">
        <f t="shared" si="180"/>
        <v>-</v>
      </c>
      <c r="Q583" s="141"/>
      <c r="R583" s="296"/>
      <c r="S583" s="296"/>
      <c r="T583" s="132"/>
      <c r="U583" s="436"/>
      <c r="V583" s="132"/>
      <c r="W583" s="281"/>
      <c r="X583" s="271"/>
      <c r="Y583" s="214"/>
      <c r="Z583" s="269">
        <f t="shared" ref="Z583:Z646" si="181">IF(AND($Y583="Remarque(s)/Commentaire(s)",$Y584&gt;0),1,0)</f>
        <v>0</v>
      </c>
      <c r="AA583" s="269">
        <f t="shared" ref="AA583:AA646" si="182">IF($Y583="Remarque(s)/Commentaire(s)",1,0)</f>
        <v>0</v>
      </c>
      <c r="AB583" s="269">
        <f t="shared" ref="AB583:AB646" si="183">IF(AND($Y583="Explication(s) sur le(s) NR et autre(s) remarque(s)/commentaire(s)",$Y584&gt;0),1,0)</f>
        <v>0</v>
      </c>
      <c r="AC583" s="269">
        <f t="shared" ref="AC583:AC646" si="184">IF($Y583="Explication(s) sur le(s) NR et autre(s) remarque(s)/commentaire(s)",1,0)</f>
        <v>0</v>
      </c>
      <c r="AE583" s="132"/>
      <c r="AF583" s="49"/>
      <c r="AG583" s="33"/>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33"/>
      <c r="BK583" s="33"/>
    </row>
    <row r="584" spans="1:63" s="16" customFormat="1" ht="18" customHeight="1" x14ac:dyDescent="0.25">
      <c r="A584" s="119"/>
      <c r="B584" s="247"/>
      <c r="C584" s="159">
        <v>6</v>
      </c>
      <c r="D584" s="300"/>
      <c r="E584" s="300"/>
      <c r="F584" s="300"/>
      <c r="G584" s="300"/>
      <c r="H584" s="300"/>
      <c r="I584" s="300"/>
      <c r="J584" s="300"/>
      <c r="K584" s="300"/>
      <c r="L584" s="300"/>
      <c r="M584" s="300"/>
      <c r="N584" s="300"/>
      <c r="O584" s="401"/>
      <c r="P584" s="301" t="str">
        <f t="shared" si="180"/>
        <v>-</v>
      </c>
      <c r="Q584" s="141"/>
      <c r="R584" s="296"/>
      <c r="S584" s="296"/>
      <c r="T584" s="132"/>
      <c r="U584" s="436"/>
      <c r="V584" s="132"/>
      <c r="W584" s="281"/>
      <c r="X584" s="271"/>
      <c r="Y584" s="201"/>
      <c r="Z584" s="269">
        <f t="shared" si="181"/>
        <v>0</v>
      </c>
      <c r="AA584" s="269">
        <f t="shared" si="182"/>
        <v>0</v>
      </c>
      <c r="AB584" s="269">
        <f t="shared" si="183"/>
        <v>0</v>
      </c>
      <c r="AC584" s="269">
        <f t="shared" si="184"/>
        <v>0</v>
      </c>
      <c r="AD584" s="14"/>
      <c r="AE584" s="132"/>
      <c r="AF584" s="49"/>
      <c r="AG584" s="33"/>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33"/>
      <c r="BK584" s="33"/>
    </row>
    <row r="585" spans="1:63" s="16" customFormat="1" ht="18" customHeight="1" x14ac:dyDescent="0.25">
      <c r="A585" s="119"/>
      <c r="B585" s="247"/>
      <c r="C585" s="159">
        <v>7</v>
      </c>
      <c r="D585" s="300"/>
      <c r="E585" s="300"/>
      <c r="F585" s="300"/>
      <c r="G585" s="300"/>
      <c r="H585" s="300"/>
      <c r="I585" s="300"/>
      <c r="J585" s="300"/>
      <c r="K585" s="300"/>
      <c r="L585" s="300"/>
      <c r="M585" s="300"/>
      <c r="N585" s="300"/>
      <c r="O585" s="401"/>
      <c r="P585" s="301" t="str">
        <f t="shared" si="180"/>
        <v>-</v>
      </c>
      <c r="Q585" s="141"/>
      <c r="R585" s="296"/>
      <c r="S585" s="296"/>
      <c r="T585" s="132"/>
      <c r="U585" s="436"/>
      <c r="V585" s="132"/>
      <c r="W585" s="281"/>
      <c r="X585" s="271"/>
      <c r="Y585" s="201"/>
      <c r="Z585" s="269">
        <f t="shared" si="181"/>
        <v>0</v>
      </c>
      <c r="AA585" s="269">
        <f t="shared" si="182"/>
        <v>0</v>
      </c>
      <c r="AB585" s="269">
        <f t="shared" si="183"/>
        <v>0</v>
      </c>
      <c r="AC585" s="269">
        <f t="shared" si="184"/>
        <v>0</v>
      </c>
      <c r="AD585" s="14"/>
      <c r="AE585" s="132"/>
      <c r="AF585" s="49"/>
      <c r="AG585" s="33"/>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33"/>
      <c r="BK585" s="33"/>
    </row>
    <row r="586" spans="1:63" s="16" customFormat="1" ht="18" customHeight="1" x14ac:dyDescent="0.25">
      <c r="A586" s="119"/>
      <c r="B586" s="247"/>
      <c r="C586" s="159">
        <v>8</v>
      </c>
      <c r="D586" s="300"/>
      <c r="E586" s="300"/>
      <c r="F586" s="300"/>
      <c r="G586" s="300"/>
      <c r="H586" s="300"/>
      <c r="I586" s="300"/>
      <c r="J586" s="300"/>
      <c r="K586" s="300"/>
      <c r="L586" s="300"/>
      <c r="M586" s="300"/>
      <c r="N586" s="300"/>
      <c r="O586" s="401"/>
      <c r="P586" s="301" t="str">
        <f t="shared" si="180"/>
        <v>-</v>
      </c>
      <c r="Q586" s="141"/>
      <c r="R586" s="296"/>
      <c r="S586" s="296"/>
      <c r="T586" s="132"/>
      <c r="U586" s="436"/>
      <c r="V586" s="132"/>
      <c r="W586" s="281"/>
      <c r="X586" s="271"/>
      <c r="Y586" s="201"/>
      <c r="Z586" s="269">
        <f t="shared" si="181"/>
        <v>0</v>
      </c>
      <c r="AA586" s="269">
        <f t="shared" si="182"/>
        <v>0</v>
      </c>
      <c r="AB586" s="269">
        <f t="shared" si="183"/>
        <v>0</v>
      </c>
      <c r="AC586" s="269">
        <f t="shared" si="184"/>
        <v>0</v>
      </c>
      <c r="AD586" s="14"/>
      <c r="AE586" s="132"/>
      <c r="AF586" s="49"/>
      <c r="AG586" s="33"/>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33"/>
      <c r="BK586" s="33"/>
    </row>
    <row r="587" spans="1:63" s="16" customFormat="1" ht="18" customHeight="1" x14ac:dyDescent="0.25">
      <c r="A587" s="119"/>
      <c r="B587" s="247"/>
      <c r="C587" s="159">
        <v>9</v>
      </c>
      <c r="D587" s="300"/>
      <c r="E587" s="300"/>
      <c r="F587" s="300"/>
      <c r="G587" s="300"/>
      <c r="H587" s="300"/>
      <c r="I587" s="300"/>
      <c r="J587" s="300"/>
      <c r="K587" s="300"/>
      <c r="L587" s="300"/>
      <c r="M587" s="300"/>
      <c r="N587" s="300"/>
      <c r="O587" s="401"/>
      <c r="P587" s="301" t="str">
        <f t="shared" si="180"/>
        <v>-</v>
      </c>
      <c r="Q587" s="141"/>
      <c r="R587" s="296"/>
      <c r="S587" s="296"/>
      <c r="T587" s="132"/>
      <c r="U587" s="436"/>
      <c r="V587" s="132"/>
      <c r="W587" s="281"/>
      <c r="X587" s="271"/>
      <c r="Y587" s="201"/>
      <c r="Z587" s="269">
        <f t="shared" si="181"/>
        <v>0</v>
      </c>
      <c r="AA587" s="269">
        <f t="shared" si="182"/>
        <v>0</v>
      </c>
      <c r="AB587" s="269">
        <f t="shared" si="183"/>
        <v>0</v>
      </c>
      <c r="AC587" s="269">
        <f t="shared" si="184"/>
        <v>0</v>
      </c>
      <c r="AE587" s="132"/>
      <c r="AF587" s="49"/>
      <c r="AG587" s="33"/>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33"/>
      <c r="BK587" s="33"/>
    </row>
    <row r="588" spans="1:63" s="16" customFormat="1" ht="18" customHeight="1" x14ac:dyDescent="0.25">
      <c r="A588" s="119"/>
      <c r="B588" s="247"/>
      <c r="C588" s="159">
        <v>10</v>
      </c>
      <c r="D588" s="300"/>
      <c r="E588" s="300"/>
      <c r="F588" s="300"/>
      <c r="G588" s="300"/>
      <c r="H588" s="300"/>
      <c r="I588" s="300"/>
      <c r="J588" s="300"/>
      <c r="K588" s="300"/>
      <c r="L588" s="300"/>
      <c r="M588" s="300"/>
      <c r="N588" s="300"/>
      <c r="O588" s="401"/>
      <c r="P588" s="301" t="str">
        <f t="shared" si="180"/>
        <v>-</v>
      </c>
      <c r="Q588" s="141"/>
      <c r="R588" s="296"/>
      <c r="S588" s="296"/>
      <c r="T588" s="132"/>
      <c r="U588" s="436"/>
      <c r="V588" s="132"/>
      <c r="W588" s="281"/>
      <c r="X588" s="271"/>
      <c r="Y588" s="201"/>
      <c r="Z588" s="269">
        <f t="shared" si="181"/>
        <v>0</v>
      </c>
      <c r="AA588" s="269">
        <f t="shared" si="182"/>
        <v>0</v>
      </c>
      <c r="AB588" s="269">
        <f t="shared" si="183"/>
        <v>0</v>
      </c>
      <c r="AC588" s="269">
        <f t="shared" si="184"/>
        <v>0</v>
      </c>
      <c r="AD588" s="279"/>
      <c r="AE588" s="132"/>
      <c r="AF588" s="49"/>
      <c r="AG588" s="33"/>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33"/>
      <c r="BK588" s="33"/>
    </row>
    <row r="589" spans="1:63" s="16" customFormat="1" ht="18" customHeight="1" x14ac:dyDescent="0.25">
      <c r="A589" s="119"/>
      <c r="B589" s="247"/>
      <c r="C589" s="159">
        <v>11</v>
      </c>
      <c r="D589" s="300"/>
      <c r="E589" s="300"/>
      <c r="F589" s="300"/>
      <c r="G589" s="300"/>
      <c r="H589" s="300"/>
      <c r="I589" s="300"/>
      <c r="J589" s="300"/>
      <c r="K589" s="300"/>
      <c r="L589" s="300"/>
      <c r="M589" s="300"/>
      <c r="N589" s="300"/>
      <c r="O589" s="401"/>
      <c r="P589" s="301" t="str">
        <f t="shared" si="180"/>
        <v>-</v>
      </c>
      <c r="Q589" s="141"/>
      <c r="R589" s="296"/>
      <c r="S589" s="296"/>
      <c r="T589" s="132"/>
      <c r="U589" s="436"/>
      <c r="V589" s="132"/>
      <c r="W589" s="281"/>
      <c r="X589" s="271"/>
      <c r="Y589" s="201"/>
      <c r="Z589" s="269">
        <f t="shared" si="181"/>
        <v>0</v>
      </c>
      <c r="AA589" s="269">
        <f t="shared" si="182"/>
        <v>0</v>
      </c>
      <c r="AB589" s="269">
        <f t="shared" si="183"/>
        <v>0</v>
      </c>
      <c r="AC589" s="269">
        <f t="shared" si="184"/>
        <v>0</v>
      </c>
      <c r="AD589" s="279"/>
      <c r="AE589" s="132"/>
      <c r="AF589" s="49"/>
      <c r="AG589" s="33"/>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33"/>
      <c r="BK589" s="33"/>
    </row>
    <row r="590" spans="1:63" s="16" customFormat="1" ht="18" customHeight="1" x14ac:dyDescent="0.25">
      <c r="A590" s="119"/>
      <c r="B590" s="247"/>
      <c r="C590" s="159">
        <v>12</v>
      </c>
      <c r="D590" s="300"/>
      <c r="E590" s="300"/>
      <c r="F590" s="300"/>
      <c r="G590" s="300"/>
      <c r="H590" s="300"/>
      <c r="I590" s="300"/>
      <c r="J590" s="300"/>
      <c r="K590" s="300"/>
      <c r="L590" s="300"/>
      <c r="M590" s="300"/>
      <c r="N590" s="300"/>
      <c r="O590" s="401"/>
      <c r="P590" s="301" t="str">
        <f t="shared" si="180"/>
        <v>-</v>
      </c>
      <c r="Q590" s="141"/>
      <c r="R590" s="296"/>
      <c r="S590" s="296"/>
      <c r="T590" s="132"/>
      <c r="U590" s="436"/>
      <c r="V590" s="132"/>
      <c r="W590" s="281"/>
      <c r="X590" s="271"/>
      <c r="Y590" s="201"/>
      <c r="Z590" s="269">
        <f t="shared" si="181"/>
        <v>0</v>
      </c>
      <c r="AA590" s="269">
        <f t="shared" si="182"/>
        <v>0</v>
      </c>
      <c r="AB590" s="269">
        <f t="shared" si="183"/>
        <v>0</v>
      </c>
      <c r="AC590" s="269">
        <f t="shared" si="184"/>
        <v>0</v>
      </c>
      <c r="AE590" s="132"/>
      <c r="AF590" s="49"/>
      <c r="AG590" s="33"/>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33"/>
      <c r="BK590" s="33"/>
    </row>
    <row r="591" spans="1:63" s="16" customFormat="1" ht="18" customHeight="1" x14ac:dyDescent="0.25">
      <c r="A591" s="119"/>
      <c r="B591" s="247"/>
      <c r="C591" s="159">
        <v>13</v>
      </c>
      <c r="D591" s="300"/>
      <c r="E591" s="300"/>
      <c r="F591" s="300"/>
      <c r="G591" s="300"/>
      <c r="H591" s="300"/>
      <c r="I591" s="300"/>
      <c r="J591" s="300"/>
      <c r="K591" s="300"/>
      <c r="L591" s="300"/>
      <c r="M591" s="300"/>
      <c r="N591" s="300"/>
      <c r="O591" s="401"/>
      <c r="P591" s="301" t="str">
        <f t="shared" si="180"/>
        <v>-</v>
      </c>
      <c r="Q591" s="141"/>
      <c r="R591" s="296"/>
      <c r="S591" s="296"/>
      <c r="T591" s="132"/>
      <c r="U591" s="436"/>
      <c r="V591" s="132"/>
      <c r="W591" s="281"/>
      <c r="X591" s="271"/>
      <c r="Y591" s="201"/>
      <c r="Z591" s="269">
        <f t="shared" si="181"/>
        <v>0</v>
      </c>
      <c r="AA591" s="269">
        <f t="shared" si="182"/>
        <v>0</v>
      </c>
      <c r="AB591" s="269">
        <f t="shared" si="183"/>
        <v>0</v>
      </c>
      <c r="AC591" s="269">
        <f t="shared" si="184"/>
        <v>0</v>
      </c>
      <c r="AD591" s="279"/>
      <c r="AE591" s="132"/>
      <c r="AF591" s="49"/>
      <c r="AG591" s="33"/>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33"/>
      <c r="BK591" s="33"/>
    </row>
    <row r="592" spans="1:63" s="16" customFormat="1" ht="18" customHeight="1" x14ac:dyDescent="0.25">
      <c r="A592" s="119"/>
      <c r="B592" s="247"/>
      <c r="C592" s="159">
        <v>14</v>
      </c>
      <c r="D592" s="300"/>
      <c r="E592" s="300"/>
      <c r="F592" s="300"/>
      <c r="G592" s="300"/>
      <c r="H592" s="300"/>
      <c r="I592" s="300"/>
      <c r="J592" s="300"/>
      <c r="K592" s="300"/>
      <c r="L592" s="300"/>
      <c r="M592" s="300"/>
      <c r="N592" s="300"/>
      <c r="O592" s="401"/>
      <c r="P592" s="301" t="str">
        <f t="shared" si="180"/>
        <v>-</v>
      </c>
      <c r="Q592" s="141"/>
      <c r="R592" s="296"/>
      <c r="S592" s="296"/>
      <c r="T592" s="132"/>
      <c r="U592" s="436"/>
      <c r="V592" s="132"/>
      <c r="W592" s="281"/>
      <c r="X592" s="271"/>
      <c r="Y592" s="201"/>
      <c r="Z592" s="269">
        <f t="shared" si="181"/>
        <v>0</v>
      </c>
      <c r="AA592" s="269">
        <f t="shared" si="182"/>
        <v>0</v>
      </c>
      <c r="AB592" s="269">
        <f t="shared" si="183"/>
        <v>0</v>
      </c>
      <c r="AC592" s="269">
        <f t="shared" si="184"/>
        <v>0</v>
      </c>
      <c r="AD592" s="279"/>
      <c r="AE592" s="132"/>
      <c r="AF592" s="49"/>
      <c r="AG592" s="33"/>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33"/>
      <c r="BK592" s="33"/>
    </row>
    <row r="593" spans="1:66" s="16" customFormat="1" ht="18" customHeight="1" x14ac:dyDescent="0.25">
      <c r="A593" s="119"/>
      <c r="B593" s="247"/>
      <c r="C593" s="159">
        <v>15</v>
      </c>
      <c r="D593" s="300"/>
      <c r="E593" s="300"/>
      <c r="F593" s="300"/>
      <c r="G593" s="300"/>
      <c r="H593" s="300"/>
      <c r="I593" s="300"/>
      <c r="J593" s="300"/>
      <c r="K593" s="300"/>
      <c r="L593" s="300"/>
      <c r="M593" s="300"/>
      <c r="N593" s="300"/>
      <c r="O593" s="401"/>
      <c r="P593" s="301" t="str">
        <f t="shared" si="180"/>
        <v>-</v>
      </c>
      <c r="Q593" s="141"/>
      <c r="R593" s="296"/>
      <c r="S593" s="296"/>
      <c r="T593" s="132"/>
      <c r="U593" s="436"/>
      <c r="V593" s="132"/>
      <c r="W593" s="280"/>
      <c r="X593" s="276"/>
      <c r="Y593" s="214"/>
      <c r="Z593" s="269">
        <f t="shared" si="181"/>
        <v>0</v>
      </c>
      <c r="AA593" s="269">
        <f t="shared" si="182"/>
        <v>0</v>
      </c>
      <c r="AB593" s="269">
        <f t="shared" si="183"/>
        <v>0</v>
      </c>
      <c r="AC593" s="269">
        <f t="shared" si="184"/>
        <v>0</v>
      </c>
      <c r="AD593" s="279"/>
      <c r="AE593" s="132"/>
      <c r="AF593" s="49"/>
      <c r="AG593" s="33"/>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33"/>
      <c r="BK593" s="33"/>
    </row>
    <row r="594" spans="1:66" s="16" customFormat="1" ht="31.5" x14ac:dyDescent="0.25">
      <c r="A594" s="119"/>
      <c r="B594" s="247"/>
      <c r="C594" s="160" t="s">
        <v>203</v>
      </c>
      <c r="D594" s="300"/>
      <c r="E594" s="300"/>
      <c r="F594" s="300"/>
      <c r="G594" s="300"/>
      <c r="H594" s="300"/>
      <c r="I594" s="300"/>
      <c r="J594" s="300"/>
      <c r="K594" s="300"/>
      <c r="L594" s="300"/>
      <c r="M594" s="300"/>
      <c r="N594" s="300"/>
      <c r="O594" s="401"/>
      <c r="P594" s="301" t="str">
        <f>IF(AND(COUNTA(D594:O594)&gt;0,COUNTA(D594:O594)=COUNTIF(D594:O594,"NR")),"NR",IF(COUNTA(D594:O594)&gt;0,SUM(D594:O594),"-"))</f>
        <v>-</v>
      </c>
      <c r="Q594" s="141"/>
      <c r="R594" s="296"/>
      <c r="S594" s="296"/>
      <c r="T594" s="132"/>
      <c r="U594" s="436"/>
      <c r="V594" s="132"/>
      <c r="W594" s="280"/>
      <c r="X594" s="276"/>
      <c r="Y594" s="214"/>
      <c r="Z594" s="269">
        <f t="shared" si="181"/>
        <v>0</v>
      </c>
      <c r="AA594" s="269">
        <f t="shared" si="182"/>
        <v>0</v>
      </c>
      <c r="AB594" s="269">
        <f t="shared" si="183"/>
        <v>0</v>
      </c>
      <c r="AC594" s="269">
        <f t="shared" si="184"/>
        <v>0</v>
      </c>
      <c r="AD594" s="279"/>
      <c r="AE594" s="132"/>
      <c r="AF594" s="49"/>
      <c r="AG594" s="33"/>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33"/>
      <c r="BK594" s="33"/>
    </row>
    <row r="595" spans="1:66" s="16" customFormat="1" ht="45.75" thickBot="1" x14ac:dyDescent="0.3">
      <c r="A595" s="119"/>
      <c r="B595" s="247"/>
      <c r="C595" s="164" t="s">
        <v>198</v>
      </c>
      <c r="D595" s="300"/>
      <c r="E595" s="300"/>
      <c r="F595" s="300"/>
      <c r="G595" s="300"/>
      <c r="H595" s="300"/>
      <c r="I595" s="300"/>
      <c r="J595" s="300"/>
      <c r="K595" s="300"/>
      <c r="L595" s="300"/>
      <c r="M595" s="300"/>
      <c r="N595" s="300"/>
      <c r="O595" s="401"/>
      <c r="P595" s="402" t="str">
        <f t="shared" ref="P595" si="185">IF(AND(COUNTA(D595:O595)&gt;0,COUNTA(D595:O595)=COUNTIF(D595:O595,"NR")),"NR",IF(COUNTA(D595:O595)&gt;0,SUM(D595:O595),"-"))</f>
        <v>-</v>
      </c>
      <c r="Q595" s="141"/>
      <c r="R595" s="296"/>
      <c r="S595" s="296"/>
      <c r="T595" s="132"/>
      <c r="U595" s="436"/>
      <c r="V595" s="132"/>
      <c r="W595" s="280"/>
      <c r="X595" s="276"/>
      <c r="Y595" s="214"/>
      <c r="Z595" s="269">
        <f t="shared" si="181"/>
        <v>0</v>
      </c>
      <c r="AA595" s="269">
        <f t="shared" si="182"/>
        <v>0</v>
      </c>
      <c r="AB595" s="269">
        <f t="shared" si="183"/>
        <v>0</v>
      </c>
      <c r="AC595" s="269">
        <f t="shared" si="184"/>
        <v>0</v>
      </c>
      <c r="AD595" s="279"/>
      <c r="AE595" s="132"/>
      <c r="AF595" s="49"/>
      <c r="AG595" s="33"/>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33"/>
      <c r="BK595" s="33"/>
    </row>
    <row r="596" spans="1:66" s="16" customFormat="1" ht="17.25" thickTop="1" thickBot="1" x14ac:dyDescent="0.3">
      <c r="A596" s="119"/>
      <c r="B596" s="152"/>
      <c r="C596" s="161" t="s">
        <v>79</v>
      </c>
      <c r="D596" s="378" t="str">
        <f>IF(AND(COUNTA(D578:D595)&gt;0,COUNTA(D578:D595)=COUNTIF(D578:D595,"NR")),"NR",IF(COUNTA(D578:D595)&gt;0,SUM(D578:D595),"-"))</f>
        <v>-</v>
      </c>
      <c r="E596" s="378" t="str">
        <f t="shared" ref="E596" si="186">IF(AND(COUNTA(E578:E595)&gt;0,COUNTA(E578:E595)=COUNTIF(E578:E595,"NR")),"NR",IF(COUNTA(E578:E595)&gt;0,SUM(E578:E595),"-"))</f>
        <v>-</v>
      </c>
      <c r="F596" s="378" t="str">
        <f t="shared" ref="F596" si="187">IF(AND(COUNTA(F578:F595)&gt;0,COUNTA(F578:F595)=COUNTIF(F578:F595,"NR")),"NR",IF(COUNTA(F578:F595)&gt;0,SUM(F578:F595),"-"))</f>
        <v>-</v>
      </c>
      <c r="G596" s="378" t="str">
        <f t="shared" ref="G596" si="188">IF(AND(COUNTA(G578:G595)&gt;0,COUNTA(G578:G595)=COUNTIF(G578:G595,"NR")),"NR",IF(COUNTA(G578:G595)&gt;0,SUM(G578:G595),"-"))</f>
        <v>-</v>
      </c>
      <c r="H596" s="378" t="str">
        <f t="shared" ref="H596" si="189">IF(AND(COUNTA(H578:H595)&gt;0,COUNTA(H578:H595)=COUNTIF(H578:H595,"NR")),"NR",IF(COUNTA(H578:H595)&gt;0,SUM(H578:H595),"-"))</f>
        <v>-</v>
      </c>
      <c r="I596" s="378" t="str">
        <f t="shared" ref="I596" si="190">IF(AND(COUNTA(I578:I595)&gt;0,COUNTA(I578:I595)=COUNTIF(I578:I595,"NR")),"NR",IF(COUNTA(I578:I595)&gt;0,SUM(I578:I595),"-"))</f>
        <v>-</v>
      </c>
      <c r="J596" s="378" t="str">
        <f t="shared" ref="J596" si="191">IF(AND(COUNTA(J578:J595)&gt;0,COUNTA(J578:J595)=COUNTIF(J578:J595,"NR")),"NR",IF(COUNTA(J578:J595)&gt;0,SUM(J578:J595),"-"))</f>
        <v>-</v>
      </c>
      <c r="K596" s="378" t="str">
        <f t="shared" ref="K596" si="192">IF(AND(COUNTA(K578:K595)&gt;0,COUNTA(K578:K595)=COUNTIF(K578:K595,"NR")),"NR",IF(COUNTA(K578:K595)&gt;0,SUM(K578:K595),"-"))</f>
        <v>-</v>
      </c>
      <c r="L596" s="378" t="str">
        <f t="shared" ref="L596" si="193">IF(AND(COUNTA(L578:L595)&gt;0,COUNTA(L578:L595)=COUNTIF(L578:L595,"NR")),"NR",IF(COUNTA(L578:L595)&gt;0,SUM(L578:L595),"-"))</f>
        <v>-</v>
      </c>
      <c r="M596" s="378" t="str">
        <f t="shared" ref="M596" si="194">IF(AND(COUNTA(M578:M595)&gt;0,COUNTA(M578:M595)=COUNTIF(M578:M595,"NR")),"NR",IF(COUNTA(M578:M595)&gt;0,SUM(M578:M595),"-"))</f>
        <v>-</v>
      </c>
      <c r="N596" s="378" t="str">
        <f t="shared" ref="N596" si="195">IF(AND(COUNTA(N578:N595)&gt;0,COUNTA(N578:N595)=COUNTIF(N578:N595,"NR")),"NR",IF(COUNTA(N578:N595)&gt;0,SUM(N578:N595),"-"))</f>
        <v>-</v>
      </c>
      <c r="O596" s="379" t="str">
        <f t="shared" ref="O596" si="196">IF(AND(COUNTA(O578:O595)&gt;0,COUNTA(O578:O595)=COUNTIF(O578:O595,"NR")),"NR",IF(COUNTA(O578:O595)&gt;0,SUM(O578:O595),"-"))</f>
        <v>-</v>
      </c>
      <c r="P596" s="380" t="str">
        <f>IF(COUNTIF(P578:P595,"-")=18,"-",IF(AND(COUNTIF(P578:P595,"NR")=18,COUNTIF(D596:O596,"NR")=12),"NR",SUM(P578:P595)))</f>
        <v>-</v>
      </c>
      <c r="Q596" s="119"/>
      <c r="R596" s="305"/>
      <c r="S596" s="305"/>
      <c r="T596" s="151"/>
      <c r="U596" s="119"/>
      <c r="V596" s="151"/>
      <c r="W596" s="280"/>
      <c r="X596" s="276"/>
      <c r="Y596" s="214"/>
      <c r="Z596" s="269">
        <f t="shared" si="181"/>
        <v>0</v>
      </c>
      <c r="AA596" s="269">
        <f t="shared" si="182"/>
        <v>0</v>
      </c>
      <c r="AB596" s="269">
        <f t="shared" si="183"/>
        <v>0</v>
      </c>
      <c r="AC596" s="269">
        <f t="shared" si="184"/>
        <v>0</v>
      </c>
      <c r="AD596" s="279"/>
      <c r="AE596" s="151"/>
      <c r="AF596" s="57"/>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row>
    <row r="597" spans="1:66" s="16" customFormat="1" x14ac:dyDescent="0.25">
      <c r="A597" s="119"/>
      <c r="B597" s="152"/>
      <c r="C597" s="120"/>
      <c r="D597" s="294"/>
      <c r="E597" s="120"/>
      <c r="F597" s="120"/>
      <c r="G597" s="120"/>
      <c r="H597" s="120"/>
      <c r="I597" s="120"/>
      <c r="J597" s="120"/>
      <c r="K597" s="120"/>
      <c r="L597" s="120"/>
      <c r="M597" s="120"/>
      <c r="N597" s="119"/>
      <c r="O597" s="119"/>
      <c r="P597" s="119"/>
      <c r="Q597" s="119"/>
      <c r="R597" s="305"/>
      <c r="S597" s="305"/>
      <c r="T597" s="151"/>
      <c r="U597" s="119"/>
      <c r="V597" s="151"/>
      <c r="W597" s="280"/>
      <c r="X597" s="276"/>
      <c r="Y597" s="214"/>
      <c r="Z597" s="269">
        <f t="shared" si="181"/>
        <v>0</v>
      </c>
      <c r="AA597" s="269">
        <f t="shared" si="182"/>
        <v>0</v>
      </c>
      <c r="AB597" s="269">
        <f t="shared" si="183"/>
        <v>0</v>
      </c>
      <c r="AC597" s="269">
        <f t="shared" si="184"/>
        <v>0</v>
      </c>
      <c r="AD597" s="279"/>
      <c r="AE597" s="151"/>
      <c r="AF597" s="57"/>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row>
    <row r="598" spans="1:66" s="16" customFormat="1" ht="6" customHeight="1" x14ac:dyDescent="0.25">
      <c r="A598" s="119"/>
      <c r="B598" s="74"/>
      <c r="C598" s="162"/>
      <c r="D598" s="147"/>
      <c r="E598" s="119"/>
      <c r="F598" s="119"/>
      <c r="G598" s="119"/>
      <c r="H598" s="119"/>
      <c r="I598" s="119"/>
      <c r="J598" s="119"/>
      <c r="K598" s="119"/>
      <c r="L598" s="119"/>
      <c r="M598" s="119"/>
      <c r="N598" s="119"/>
      <c r="O598" s="119"/>
      <c r="P598" s="119"/>
      <c r="Q598" s="119"/>
      <c r="R598" s="305"/>
      <c r="S598" s="305"/>
      <c r="T598" s="151"/>
      <c r="U598" s="119"/>
      <c r="V598" s="151"/>
      <c r="W598" s="280"/>
      <c r="X598" s="276"/>
      <c r="Y598" s="214"/>
      <c r="Z598" s="269">
        <f t="shared" si="181"/>
        <v>0</v>
      </c>
      <c r="AA598" s="269">
        <f t="shared" si="182"/>
        <v>0</v>
      </c>
      <c r="AB598" s="269">
        <f t="shared" si="183"/>
        <v>0</v>
      </c>
      <c r="AC598" s="269">
        <f t="shared" si="184"/>
        <v>0</v>
      </c>
      <c r="AD598" s="279"/>
      <c r="AE598" s="151"/>
      <c r="AF598" s="57"/>
      <c r="AH598" s="33"/>
      <c r="AI598" s="33"/>
      <c r="AJ598" s="33"/>
      <c r="AK598" s="33"/>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row>
    <row r="599" spans="1:66" s="16" customFormat="1" x14ac:dyDescent="0.25">
      <c r="A599" s="119"/>
      <c r="B599" s="74"/>
      <c r="C599" s="162"/>
      <c r="D599" s="147"/>
      <c r="E599" s="119"/>
      <c r="F599" s="119"/>
      <c r="G599" s="119"/>
      <c r="H599" s="119"/>
      <c r="I599" s="119"/>
      <c r="J599" s="119"/>
      <c r="K599" s="119"/>
      <c r="L599" s="119"/>
      <c r="M599" s="119"/>
      <c r="N599" s="108"/>
      <c r="O599" s="108"/>
      <c r="P599" s="108"/>
      <c r="Q599" s="108"/>
      <c r="R599" s="306"/>
      <c r="S599" s="306"/>
      <c r="T599" s="136"/>
      <c r="U599" s="433"/>
      <c r="V599" s="136"/>
      <c r="W599" s="280"/>
      <c r="X599" s="276"/>
      <c r="Y599" s="214"/>
      <c r="Z599" s="269">
        <f t="shared" si="181"/>
        <v>0</v>
      </c>
      <c r="AA599" s="269">
        <f t="shared" si="182"/>
        <v>0</v>
      </c>
      <c r="AB599" s="269">
        <f t="shared" si="183"/>
        <v>0</v>
      </c>
      <c r="AC599" s="269">
        <f t="shared" si="184"/>
        <v>0</v>
      </c>
      <c r="AD599" s="279"/>
      <c r="AE599" s="136"/>
      <c r="AF599" s="50"/>
      <c r="AG599" s="33"/>
      <c r="AH599" s="33"/>
      <c r="AI599" s="33"/>
      <c r="AJ599" s="33"/>
      <c r="AK599" s="33"/>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29"/>
      <c r="BN599" s="29"/>
    </row>
    <row r="600" spans="1:66" s="16" customFormat="1" x14ac:dyDescent="0.25">
      <c r="A600" s="119"/>
      <c r="B600" s="74"/>
      <c r="C600" s="541" t="s">
        <v>122</v>
      </c>
      <c r="D600" s="541"/>
      <c r="E600" s="541"/>
      <c r="F600" s="541"/>
      <c r="G600" s="541"/>
      <c r="H600" s="541"/>
      <c r="I600" s="541"/>
      <c r="J600" s="541"/>
      <c r="K600" s="541"/>
      <c r="L600" s="541"/>
      <c r="M600" s="541"/>
      <c r="N600" s="541"/>
      <c r="O600" s="541"/>
      <c r="P600" s="541"/>
      <c r="Q600" s="108"/>
      <c r="R600" s="296"/>
      <c r="S600" s="296"/>
      <c r="T600" s="142"/>
      <c r="U600" s="141"/>
      <c r="V600" s="142"/>
      <c r="W600" s="280"/>
      <c r="X600" s="276"/>
      <c r="Y600" s="214"/>
      <c r="Z600" s="269">
        <f t="shared" si="181"/>
        <v>0</v>
      </c>
      <c r="AA600" s="269">
        <f t="shared" si="182"/>
        <v>0</v>
      </c>
      <c r="AB600" s="269">
        <f t="shared" si="183"/>
        <v>0</v>
      </c>
      <c r="AC600" s="269">
        <f t="shared" si="184"/>
        <v>0</v>
      </c>
      <c r="AD600" s="279"/>
      <c r="AE600" s="142"/>
      <c r="AF600" s="51"/>
      <c r="AG600" s="52"/>
      <c r="AH600" s="52"/>
      <c r="AI600" s="52"/>
      <c r="AJ600" s="52"/>
      <c r="AK600" s="52"/>
      <c r="AL600" s="52"/>
      <c r="AM600" s="33"/>
      <c r="AN600" s="33"/>
      <c r="AO600" s="59"/>
      <c r="AP600" s="52"/>
      <c r="AQ600" s="52"/>
      <c r="AR600" s="52"/>
      <c r="AS600" s="52"/>
      <c r="AT600" s="52"/>
      <c r="AU600" s="52"/>
      <c r="AV600" s="52"/>
      <c r="AW600" s="52"/>
      <c r="AX600" s="52"/>
      <c r="AY600" s="52"/>
      <c r="AZ600" s="52"/>
      <c r="BA600" s="52"/>
      <c r="BB600" s="52"/>
      <c r="BC600" s="52"/>
      <c r="BD600" s="52"/>
      <c r="BE600" s="33"/>
      <c r="BF600" s="33"/>
      <c r="BG600" s="33"/>
      <c r="BH600" s="33"/>
      <c r="BI600" s="33"/>
      <c r="BJ600" s="33"/>
      <c r="BK600" s="33"/>
      <c r="BL600" s="33"/>
      <c r="BM600" s="29"/>
      <c r="BN600" s="29"/>
    </row>
    <row r="601" spans="1:66" s="16" customFormat="1" x14ac:dyDescent="0.25">
      <c r="A601" s="119"/>
      <c r="B601" s="74"/>
      <c r="C601" s="162"/>
      <c r="D601" s="589"/>
      <c r="E601" s="589"/>
      <c r="F601" s="589"/>
      <c r="G601" s="589"/>
      <c r="H601" s="119"/>
      <c r="I601" s="119"/>
      <c r="J601" s="119"/>
      <c r="K601" s="119"/>
      <c r="L601" s="119"/>
      <c r="M601" s="119"/>
      <c r="N601" s="119"/>
      <c r="O601" s="119"/>
      <c r="P601" s="119"/>
      <c r="Q601" s="174"/>
      <c r="R601" s="305"/>
      <c r="S601" s="305"/>
      <c r="T601" s="151"/>
      <c r="U601" s="119"/>
      <c r="V601" s="151"/>
      <c r="W601" s="280"/>
      <c r="X601" s="276"/>
      <c r="Y601" s="214"/>
      <c r="Z601" s="269">
        <f t="shared" si="181"/>
        <v>0</v>
      </c>
      <c r="AA601" s="269">
        <f t="shared" si="182"/>
        <v>0</v>
      </c>
      <c r="AB601" s="269">
        <f t="shared" si="183"/>
        <v>0</v>
      </c>
      <c r="AC601" s="269">
        <f t="shared" si="184"/>
        <v>0</v>
      </c>
      <c r="AD601" s="279"/>
      <c r="AE601" s="151"/>
      <c r="AF601" s="57"/>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row>
    <row r="602" spans="1:66" s="28" customFormat="1" ht="18.75" x14ac:dyDescent="0.25">
      <c r="A602" s="103"/>
      <c r="B602" s="74"/>
      <c r="C602" s="583" t="s">
        <v>14</v>
      </c>
      <c r="D602" s="584"/>
      <c r="E602" s="584"/>
      <c r="F602" s="584"/>
      <c r="G602" s="584"/>
      <c r="H602" s="584"/>
      <c r="I602" s="584"/>
      <c r="J602" s="584"/>
      <c r="K602" s="584"/>
      <c r="L602" s="584"/>
      <c r="M602" s="584"/>
      <c r="N602" s="584"/>
      <c r="O602" s="584"/>
      <c r="P602" s="585"/>
      <c r="Q602" s="104"/>
      <c r="R602" s="306"/>
      <c r="S602" s="306"/>
      <c r="T602" s="106"/>
      <c r="U602" s="104"/>
      <c r="V602" s="106"/>
      <c r="W602" s="280"/>
      <c r="X602" s="276"/>
      <c r="Y602" s="214"/>
      <c r="Z602" s="269">
        <f t="shared" si="181"/>
        <v>0</v>
      </c>
      <c r="AA602" s="269">
        <f t="shared" si="182"/>
        <v>0</v>
      </c>
      <c r="AB602" s="269">
        <f t="shared" si="183"/>
        <v>0</v>
      </c>
      <c r="AC602" s="269">
        <f t="shared" si="184"/>
        <v>0</v>
      </c>
      <c r="AD602" s="279"/>
      <c r="AE602" s="106"/>
      <c r="AF602" s="44"/>
      <c r="AG602" s="7"/>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c r="BD602" s="45"/>
      <c r="BE602" s="45"/>
      <c r="BF602" s="45"/>
      <c r="BG602" s="45"/>
      <c r="BH602" s="45"/>
      <c r="BI602" s="45"/>
      <c r="BJ602" s="7"/>
      <c r="BK602" s="7"/>
      <c r="BL602" s="31"/>
    </row>
    <row r="603" spans="1:66" s="16" customFormat="1" x14ac:dyDescent="0.25">
      <c r="A603" s="119"/>
      <c r="B603" s="74"/>
      <c r="C603" s="162"/>
      <c r="D603" s="294"/>
      <c r="E603" s="120"/>
      <c r="F603" s="120"/>
      <c r="G603" s="120"/>
      <c r="H603" s="119"/>
      <c r="I603" s="119"/>
      <c r="J603" s="119"/>
      <c r="K603" s="119"/>
      <c r="L603" s="119"/>
      <c r="M603" s="119"/>
      <c r="N603" s="119"/>
      <c r="O603" s="119"/>
      <c r="P603" s="119"/>
      <c r="Q603" s="174"/>
      <c r="R603" s="305"/>
      <c r="S603" s="305"/>
      <c r="T603" s="151"/>
      <c r="U603" s="119"/>
      <c r="V603" s="151"/>
      <c r="W603" s="280"/>
      <c r="X603" s="276"/>
      <c r="Y603" s="214"/>
      <c r="Z603" s="269">
        <f t="shared" si="181"/>
        <v>0</v>
      </c>
      <c r="AA603" s="269">
        <f t="shared" si="182"/>
        <v>0</v>
      </c>
      <c r="AB603" s="269">
        <f t="shared" si="183"/>
        <v>0</v>
      </c>
      <c r="AC603" s="269">
        <f t="shared" si="184"/>
        <v>0</v>
      </c>
      <c r="AD603" s="279"/>
      <c r="AE603" s="151"/>
      <c r="AF603" s="57"/>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row>
    <row r="604" spans="1:66" s="16" customFormat="1" ht="16.5" thickBot="1" x14ac:dyDescent="0.3">
      <c r="A604" s="119"/>
      <c r="B604" s="247"/>
      <c r="C604" s="162"/>
      <c r="D604" s="294"/>
      <c r="E604" s="258"/>
      <c r="F604" s="258"/>
      <c r="G604" s="258"/>
      <c r="H604" s="119"/>
      <c r="I604" s="119"/>
      <c r="J604" s="119"/>
      <c r="K604" s="119"/>
      <c r="L604" s="119"/>
      <c r="M604" s="119"/>
      <c r="N604" s="119"/>
      <c r="O604" s="119"/>
      <c r="P604" s="119"/>
      <c r="Q604" s="174"/>
      <c r="R604" s="305"/>
      <c r="S604" s="305"/>
      <c r="T604" s="151"/>
      <c r="U604" s="119"/>
      <c r="V604" s="151"/>
      <c r="W604" s="280"/>
      <c r="X604" s="276"/>
      <c r="Y604" s="214"/>
      <c r="Z604" s="269">
        <f t="shared" si="181"/>
        <v>0</v>
      </c>
      <c r="AA604" s="269">
        <f t="shared" si="182"/>
        <v>0</v>
      </c>
      <c r="AB604" s="269">
        <f t="shared" si="183"/>
        <v>0</v>
      </c>
      <c r="AC604" s="269">
        <f t="shared" si="184"/>
        <v>0</v>
      </c>
      <c r="AD604" s="279"/>
      <c r="AE604" s="151"/>
      <c r="AF604" s="57"/>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row>
    <row r="605" spans="1:66" s="16" customFormat="1" ht="39" thickBot="1" x14ac:dyDescent="0.3">
      <c r="A605" s="119"/>
      <c r="B605" s="247"/>
      <c r="C605" s="154" t="s">
        <v>121</v>
      </c>
      <c r="D605" s="155" t="s">
        <v>77</v>
      </c>
      <c r="E605" s="155" t="s">
        <v>66</v>
      </c>
      <c r="F605" s="155" t="s">
        <v>67</v>
      </c>
      <c r="G605" s="155" t="s">
        <v>68</v>
      </c>
      <c r="H605" s="155" t="s">
        <v>69</v>
      </c>
      <c r="I605" s="155" t="s">
        <v>70</v>
      </c>
      <c r="J605" s="155" t="s">
        <v>71</v>
      </c>
      <c r="K605" s="155" t="s">
        <v>72</v>
      </c>
      <c r="L605" s="155" t="s">
        <v>73</v>
      </c>
      <c r="M605" s="155" t="s">
        <v>74</v>
      </c>
      <c r="N605" s="155" t="s">
        <v>75</v>
      </c>
      <c r="O605" s="156" t="s">
        <v>76</v>
      </c>
      <c r="P605" s="157" t="s">
        <v>79</v>
      </c>
      <c r="Q605" s="141"/>
      <c r="R605" s="296">
        <f>COUNTA(D606:O623)</f>
        <v>0</v>
      </c>
      <c r="S605" s="308">
        <v>216</v>
      </c>
      <c r="T605" s="132"/>
      <c r="U605" s="436"/>
      <c r="V605" s="278" t="s">
        <v>222</v>
      </c>
      <c r="W605" s="278" t="s">
        <v>189</v>
      </c>
      <c r="X605" s="278" t="s">
        <v>190</v>
      </c>
      <c r="Y605" s="407" t="str">
        <f>IF(X606&gt;0,"Explication(s) sur le(s) NR et autre(s) remarque(s)/commentaire(s)","Remarque(s)/Commentaire(s)")</f>
        <v>Remarque(s)/Commentaire(s)</v>
      </c>
      <c r="Z605" s="269">
        <f t="shared" si="181"/>
        <v>0</v>
      </c>
      <c r="AA605" s="269">
        <f t="shared" si="182"/>
        <v>1</v>
      </c>
      <c r="AB605" s="269">
        <f t="shared" si="183"/>
        <v>0</v>
      </c>
      <c r="AC605" s="269">
        <f t="shared" si="184"/>
        <v>0</v>
      </c>
      <c r="AE605" s="132"/>
      <c r="AF605" s="49"/>
      <c r="AG605" s="33"/>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33"/>
      <c r="BK605" s="33"/>
    </row>
    <row r="606" spans="1:66" s="16" customFormat="1" ht="18" customHeight="1" x14ac:dyDescent="0.25">
      <c r="A606" s="119"/>
      <c r="B606" s="247"/>
      <c r="C606" s="158">
        <v>0</v>
      </c>
      <c r="D606" s="365"/>
      <c r="E606" s="365"/>
      <c r="F606" s="365"/>
      <c r="G606" s="365"/>
      <c r="H606" s="365"/>
      <c r="I606" s="365"/>
      <c r="J606" s="365"/>
      <c r="K606" s="365"/>
      <c r="L606" s="365"/>
      <c r="M606" s="365"/>
      <c r="N606" s="365"/>
      <c r="O606" s="365"/>
      <c r="P606" s="400" t="str">
        <f>IF(AND(COUNTA(D606:O606)&gt;0,COUNTA(D606:O606)=COUNTIF(D606:O606,"NR")),"NR",IF(COUNTA(D606:O606)&gt;0,SUM(D606:O606),"-"))</f>
        <v>-</v>
      </c>
      <c r="Q606" s="141"/>
      <c r="R606" s="296"/>
      <c r="S606" s="296"/>
      <c r="T606" s="132"/>
      <c r="U606" s="436"/>
      <c r="V606" s="517" t="s">
        <v>223</v>
      </c>
      <c r="W606" s="517" t="s">
        <v>226</v>
      </c>
      <c r="X606" s="517">
        <f>COUNTIF(D606:O623,"NR")</f>
        <v>0</v>
      </c>
      <c r="Y606" s="542"/>
      <c r="Z606" s="269">
        <f t="shared" si="181"/>
        <v>0</v>
      </c>
      <c r="AA606" s="269">
        <f t="shared" si="182"/>
        <v>0</v>
      </c>
      <c r="AB606" s="269">
        <f t="shared" si="183"/>
        <v>0</v>
      </c>
      <c r="AC606" s="269">
        <f t="shared" si="184"/>
        <v>0</v>
      </c>
      <c r="AE606" s="132"/>
      <c r="AF606" s="49"/>
      <c r="AG606" s="33"/>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c r="BH606" s="47"/>
      <c r="BI606" s="47"/>
      <c r="BJ606" s="33"/>
      <c r="BK606" s="33"/>
    </row>
    <row r="607" spans="1:66" s="16" customFormat="1" ht="18" customHeight="1" x14ac:dyDescent="0.25">
      <c r="A607" s="119"/>
      <c r="B607" s="247"/>
      <c r="C607" s="242">
        <v>1</v>
      </c>
      <c r="D607" s="369"/>
      <c r="E607" s="369"/>
      <c r="F607" s="369"/>
      <c r="G607" s="369"/>
      <c r="H607" s="369"/>
      <c r="I607" s="369"/>
      <c r="J607" s="369"/>
      <c r="K607" s="369"/>
      <c r="L607" s="369"/>
      <c r="M607" s="369"/>
      <c r="N607" s="369"/>
      <c r="O607" s="369"/>
      <c r="P607" s="301" t="str">
        <f t="shared" ref="P607:P621" si="197">IF(AND(COUNTA(D607:O607)&gt;0,COUNTA(D607:O607)=COUNTIF(D607:O607,"NR")),"NR",IF(COUNTA(D607:O607)&gt;0,SUM(D607:O607),"-"))</f>
        <v>-</v>
      </c>
      <c r="Q607" s="141"/>
      <c r="R607" s="296"/>
      <c r="S607" s="296"/>
      <c r="T607" s="132"/>
      <c r="U607" s="436"/>
      <c r="V607" s="518"/>
      <c r="W607" s="518"/>
      <c r="X607" s="518"/>
      <c r="Y607" s="543"/>
      <c r="Z607" s="269">
        <f t="shared" si="181"/>
        <v>0</v>
      </c>
      <c r="AA607" s="269">
        <f t="shared" si="182"/>
        <v>0</v>
      </c>
      <c r="AB607" s="269">
        <f t="shared" si="183"/>
        <v>0</v>
      </c>
      <c r="AC607" s="269">
        <f t="shared" si="184"/>
        <v>0</v>
      </c>
      <c r="AD607" s="279"/>
      <c r="AE607" s="132"/>
      <c r="AF607" s="49"/>
      <c r="AG607" s="33"/>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c r="BH607" s="47"/>
      <c r="BI607" s="47"/>
      <c r="BJ607" s="33"/>
      <c r="BK607" s="33"/>
    </row>
    <row r="608" spans="1:66" s="16" customFormat="1" ht="18" customHeight="1" thickBot="1" x14ac:dyDescent="0.3">
      <c r="A608" s="119"/>
      <c r="B608" s="247"/>
      <c r="C608" s="159">
        <v>2</v>
      </c>
      <c r="D608" s="300"/>
      <c r="E608" s="300"/>
      <c r="F608" s="300"/>
      <c r="G608" s="300"/>
      <c r="H608" s="300"/>
      <c r="I608" s="300"/>
      <c r="J608" s="300"/>
      <c r="K608" s="300"/>
      <c r="L608" s="300"/>
      <c r="M608" s="300"/>
      <c r="N608" s="300"/>
      <c r="O608" s="300"/>
      <c r="P608" s="301" t="str">
        <f t="shared" si="197"/>
        <v>-</v>
      </c>
      <c r="Q608" s="141"/>
      <c r="R608" s="296"/>
      <c r="S608" s="296"/>
      <c r="T608" s="132"/>
      <c r="U608" s="436"/>
      <c r="V608" s="519"/>
      <c r="W608" s="519"/>
      <c r="X608" s="519"/>
      <c r="Y608" s="544"/>
      <c r="Z608" s="269">
        <f t="shared" si="181"/>
        <v>0</v>
      </c>
      <c r="AA608" s="269">
        <f t="shared" si="182"/>
        <v>0</v>
      </c>
      <c r="AB608" s="269">
        <f t="shared" si="183"/>
        <v>0</v>
      </c>
      <c r="AC608" s="269">
        <f t="shared" si="184"/>
        <v>0</v>
      </c>
      <c r="AD608" s="279"/>
      <c r="AE608" s="132"/>
      <c r="AF608" s="49"/>
      <c r="AG608" s="33"/>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c r="BH608" s="47"/>
      <c r="BI608" s="47"/>
      <c r="BJ608" s="33"/>
      <c r="BK608" s="33"/>
    </row>
    <row r="609" spans="1:63" s="16" customFormat="1" ht="18" customHeight="1" x14ac:dyDescent="0.25">
      <c r="A609" s="119"/>
      <c r="B609" s="247"/>
      <c r="C609" s="159">
        <v>3</v>
      </c>
      <c r="D609" s="300"/>
      <c r="E609" s="300"/>
      <c r="F609" s="300"/>
      <c r="G609" s="300"/>
      <c r="H609" s="300"/>
      <c r="I609" s="300"/>
      <c r="J609" s="300"/>
      <c r="K609" s="300"/>
      <c r="L609" s="300"/>
      <c r="M609" s="300"/>
      <c r="N609" s="300"/>
      <c r="O609" s="300"/>
      <c r="P609" s="301" t="str">
        <f t="shared" si="197"/>
        <v>-</v>
      </c>
      <c r="Q609" s="141"/>
      <c r="R609" s="296"/>
      <c r="S609" s="296"/>
      <c r="T609" s="132"/>
      <c r="U609" s="436"/>
      <c r="V609" s="132"/>
      <c r="Y609" s="119"/>
      <c r="Z609" s="269">
        <f t="shared" si="181"/>
        <v>0</v>
      </c>
      <c r="AA609" s="269">
        <f t="shared" si="182"/>
        <v>0</v>
      </c>
      <c r="AB609" s="269">
        <f t="shared" si="183"/>
        <v>0</v>
      </c>
      <c r="AC609" s="269">
        <f t="shared" si="184"/>
        <v>0</v>
      </c>
      <c r="AD609" s="279"/>
      <c r="AE609" s="132"/>
      <c r="AF609" s="49"/>
      <c r="AG609" s="33"/>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c r="BH609" s="47"/>
      <c r="BI609" s="47"/>
      <c r="BJ609" s="33"/>
      <c r="BK609" s="33"/>
    </row>
    <row r="610" spans="1:63" s="16" customFormat="1" ht="18" customHeight="1" x14ac:dyDescent="0.25">
      <c r="A610" s="119"/>
      <c r="B610" s="247"/>
      <c r="C610" s="159">
        <v>4</v>
      </c>
      <c r="D610" s="300"/>
      <c r="E610" s="300"/>
      <c r="F610" s="300"/>
      <c r="G610" s="300"/>
      <c r="H610" s="300"/>
      <c r="I610" s="300"/>
      <c r="J610" s="300"/>
      <c r="K610" s="300"/>
      <c r="L610" s="300"/>
      <c r="M610" s="300"/>
      <c r="N610" s="300"/>
      <c r="O610" s="300"/>
      <c r="P610" s="301" t="str">
        <f t="shared" si="197"/>
        <v>-</v>
      </c>
      <c r="Q610" s="141"/>
      <c r="R610" s="296"/>
      <c r="S610" s="296"/>
      <c r="T610" s="132"/>
      <c r="U610" s="436"/>
      <c r="V610" s="132"/>
      <c r="Y610" s="119"/>
      <c r="Z610" s="269">
        <f t="shared" si="181"/>
        <v>0</v>
      </c>
      <c r="AA610" s="269">
        <f t="shared" si="182"/>
        <v>0</v>
      </c>
      <c r="AB610" s="269">
        <f t="shared" si="183"/>
        <v>0</v>
      </c>
      <c r="AC610" s="269">
        <f t="shared" si="184"/>
        <v>0</v>
      </c>
      <c r="AD610" s="279"/>
      <c r="AE610" s="132"/>
      <c r="AF610" s="49"/>
      <c r="AG610" s="33"/>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33"/>
      <c r="BK610" s="33"/>
    </row>
    <row r="611" spans="1:63" s="16" customFormat="1" ht="18" customHeight="1" x14ac:dyDescent="0.25">
      <c r="A611" s="119"/>
      <c r="B611" s="247"/>
      <c r="C611" s="159">
        <v>5</v>
      </c>
      <c r="D611" s="300"/>
      <c r="E611" s="300"/>
      <c r="F611" s="300"/>
      <c r="G611" s="300"/>
      <c r="H611" s="300"/>
      <c r="I611" s="300"/>
      <c r="J611" s="300"/>
      <c r="K611" s="300"/>
      <c r="L611" s="300"/>
      <c r="M611" s="300"/>
      <c r="N611" s="300"/>
      <c r="O611" s="300"/>
      <c r="P611" s="301" t="str">
        <f t="shared" si="197"/>
        <v>-</v>
      </c>
      <c r="Q611" s="141"/>
      <c r="R611" s="296"/>
      <c r="S611" s="296"/>
      <c r="T611" s="132"/>
      <c r="U611" s="436"/>
      <c r="V611" s="132"/>
      <c r="W611" s="281"/>
      <c r="X611" s="271"/>
      <c r="Y611" s="214"/>
      <c r="Z611" s="269">
        <f t="shared" si="181"/>
        <v>0</v>
      </c>
      <c r="AA611" s="269">
        <f t="shared" si="182"/>
        <v>0</v>
      </c>
      <c r="AB611" s="269">
        <f t="shared" si="183"/>
        <v>0</v>
      </c>
      <c r="AC611" s="269">
        <f t="shared" si="184"/>
        <v>0</v>
      </c>
      <c r="AE611" s="132"/>
      <c r="AF611" s="49"/>
      <c r="AG611" s="33"/>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c r="BH611" s="47"/>
      <c r="BI611" s="47"/>
      <c r="BJ611" s="33"/>
      <c r="BK611" s="33"/>
    </row>
    <row r="612" spans="1:63" s="16" customFormat="1" ht="18" customHeight="1" x14ac:dyDescent="0.25">
      <c r="A612" s="119"/>
      <c r="B612" s="247"/>
      <c r="C612" s="159">
        <v>6</v>
      </c>
      <c r="D612" s="300"/>
      <c r="E612" s="300"/>
      <c r="F612" s="300"/>
      <c r="G612" s="300"/>
      <c r="H612" s="300"/>
      <c r="I612" s="300"/>
      <c r="J612" s="300"/>
      <c r="K612" s="300"/>
      <c r="L612" s="300"/>
      <c r="M612" s="300"/>
      <c r="N612" s="300"/>
      <c r="O612" s="401"/>
      <c r="P612" s="301" t="str">
        <f t="shared" si="197"/>
        <v>-</v>
      </c>
      <c r="Q612" s="141"/>
      <c r="R612" s="296"/>
      <c r="S612" s="296"/>
      <c r="T612" s="132"/>
      <c r="U612" s="436"/>
      <c r="V612" s="132"/>
      <c r="W612" s="281"/>
      <c r="X612" s="271"/>
      <c r="Y612" s="201"/>
      <c r="Z612" s="269">
        <f t="shared" si="181"/>
        <v>0</v>
      </c>
      <c r="AA612" s="269">
        <f t="shared" si="182"/>
        <v>0</v>
      </c>
      <c r="AB612" s="269">
        <f t="shared" si="183"/>
        <v>0</v>
      </c>
      <c r="AC612" s="269">
        <f t="shared" si="184"/>
        <v>0</v>
      </c>
      <c r="AD612" s="14"/>
      <c r="AE612" s="132"/>
      <c r="AF612" s="49"/>
      <c r="AG612" s="33"/>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c r="BH612" s="47"/>
      <c r="BI612" s="47"/>
      <c r="BJ612" s="33"/>
      <c r="BK612" s="33"/>
    </row>
    <row r="613" spans="1:63" s="16" customFormat="1" ht="18" customHeight="1" x14ac:dyDescent="0.25">
      <c r="A613" s="119"/>
      <c r="B613" s="247"/>
      <c r="C613" s="159">
        <v>7</v>
      </c>
      <c r="D613" s="300"/>
      <c r="E613" s="300"/>
      <c r="F613" s="300"/>
      <c r="G613" s="300"/>
      <c r="H613" s="300"/>
      <c r="I613" s="300"/>
      <c r="J613" s="300"/>
      <c r="K613" s="300"/>
      <c r="L613" s="300"/>
      <c r="M613" s="300"/>
      <c r="N613" s="300"/>
      <c r="O613" s="401"/>
      <c r="P613" s="301" t="str">
        <f t="shared" si="197"/>
        <v>-</v>
      </c>
      <c r="Q613" s="141"/>
      <c r="R613" s="296"/>
      <c r="S613" s="296"/>
      <c r="T613" s="132"/>
      <c r="U613" s="436"/>
      <c r="V613" s="132"/>
      <c r="W613" s="281"/>
      <c r="X613" s="271"/>
      <c r="Y613" s="201"/>
      <c r="Z613" s="269">
        <f t="shared" si="181"/>
        <v>0</v>
      </c>
      <c r="AA613" s="269">
        <f t="shared" si="182"/>
        <v>0</v>
      </c>
      <c r="AB613" s="269">
        <f t="shared" si="183"/>
        <v>0</v>
      </c>
      <c r="AC613" s="269">
        <f t="shared" si="184"/>
        <v>0</v>
      </c>
      <c r="AD613" s="14"/>
      <c r="AE613" s="132"/>
      <c r="AF613" s="49"/>
      <c r="AG613" s="33"/>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33"/>
      <c r="BK613" s="33"/>
    </row>
    <row r="614" spans="1:63" s="16" customFormat="1" ht="18" customHeight="1" x14ac:dyDescent="0.25">
      <c r="A614" s="119"/>
      <c r="B614" s="247"/>
      <c r="C614" s="159">
        <v>8</v>
      </c>
      <c r="D614" s="300"/>
      <c r="E614" s="300"/>
      <c r="F614" s="300"/>
      <c r="G614" s="300"/>
      <c r="H614" s="300"/>
      <c r="I614" s="300"/>
      <c r="J614" s="300"/>
      <c r="K614" s="300"/>
      <c r="L614" s="300"/>
      <c r="M614" s="300"/>
      <c r="N614" s="300"/>
      <c r="O614" s="401"/>
      <c r="P614" s="301" t="str">
        <f t="shared" si="197"/>
        <v>-</v>
      </c>
      <c r="Q614" s="141"/>
      <c r="R614" s="296"/>
      <c r="S614" s="296"/>
      <c r="T614" s="132"/>
      <c r="U614" s="436"/>
      <c r="V614" s="132"/>
      <c r="W614" s="281"/>
      <c r="X614" s="271"/>
      <c r="Y614" s="201"/>
      <c r="Z614" s="269">
        <f t="shared" si="181"/>
        <v>0</v>
      </c>
      <c r="AA614" s="269">
        <f t="shared" si="182"/>
        <v>0</v>
      </c>
      <c r="AB614" s="269">
        <f t="shared" si="183"/>
        <v>0</v>
      </c>
      <c r="AC614" s="269">
        <f t="shared" si="184"/>
        <v>0</v>
      </c>
      <c r="AD614" s="14"/>
      <c r="AE614" s="132"/>
      <c r="AF614" s="49"/>
      <c r="AG614" s="33"/>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33"/>
      <c r="BK614" s="33"/>
    </row>
    <row r="615" spans="1:63" s="16" customFormat="1" ht="18" customHeight="1" x14ac:dyDescent="0.25">
      <c r="A615" s="119"/>
      <c r="B615" s="247"/>
      <c r="C615" s="159">
        <v>9</v>
      </c>
      <c r="D615" s="300"/>
      <c r="E615" s="300"/>
      <c r="F615" s="300"/>
      <c r="G615" s="300"/>
      <c r="H615" s="300"/>
      <c r="I615" s="300"/>
      <c r="J615" s="300"/>
      <c r="K615" s="300"/>
      <c r="L615" s="300"/>
      <c r="M615" s="300"/>
      <c r="N615" s="300"/>
      <c r="O615" s="401"/>
      <c r="P615" s="301" t="str">
        <f t="shared" si="197"/>
        <v>-</v>
      </c>
      <c r="Q615" s="141"/>
      <c r="R615" s="296"/>
      <c r="S615" s="296"/>
      <c r="T615" s="132"/>
      <c r="U615" s="436"/>
      <c r="V615" s="132"/>
      <c r="W615" s="281"/>
      <c r="X615" s="271"/>
      <c r="Y615" s="201"/>
      <c r="Z615" s="269">
        <f t="shared" si="181"/>
        <v>0</v>
      </c>
      <c r="AA615" s="269">
        <f t="shared" si="182"/>
        <v>0</v>
      </c>
      <c r="AB615" s="269">
        <f t="shared" si="183"/>
        <v>0</v>
      </c>
      <c r="AC615" s="269">
        <f t="shared" si="184"/>
        <v>0</v>
      </c>
      <c r="AE615" s="132"/>
      <c r="AF615" s="49"/>
      <c r="AG615" s="33"/>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33"/>
      <c r="BK615" s="33"/>
    </row>
    <row r="616" spans="1:63" s="16" customFormat="1" ht="18" customHeight="1" x14ac:dyDescent="0.25">
      <c r="A616" s="119"/>
      <c r="B616" s="247"/>
      <c r="C616" s="159">
        <v>10</v>
      </c>
      <c r="D616" s="300"/>
      <c r="E616" s="300"/>
      <c r="F616" s="300"/>
      <c r="G616" s="300"/>
      <c r="H616" s="300"/>
      <c r="I616" s="300"/>
      <c r="J616" s="300"/>
      <c r="K616" s="300"/>
      <c r="L616" s="300"/>
      <c r="M616" s="300"/>
      <c r="N616" s="300"/>
      <c r="O616" s="401"/>
      <c r="P616" s="301" t="str">
        <f t="shared" si="197"/>
        <v>-</v>
      </c>
      <c r="Q616" s="141"/>
      <c r="R616" s="296"/>
      <c r="S616" s="296"/>
      <c r="T616" s="132"/>
      <c r="U616" s="436"/>
      <c r="V616" s="132"/>
      <c r="W616" s="281"/>
      <c r="X616" s="271"/>
      <c r="Y616" s="201"/>
      <c r="Z616" s="269">
        <f t="shared" si="181"/>
        <v>0</v>
      </c>
      <c r="AA616" s="269">
        <f t="shared" si="182"/>
        <v>0</v>
      </c>
      <c r="AB616" s="269">
        <f t="shared" si="183"/>
        <v>0</v>
      </c>
      <c r="AC616" s="269">
        <f t="shared" si="184"/>
        <v>0</v>
      </c>
      <c r="AD616" s="279"/>
      <c r="AE616" s="132"/>
      <c r="AF616" s="49"/>
      <c r="AG616" s="33"/>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33"/>
      <c r="BK616" s="33"/>
    </row>
    <row r="617" spans="1:63" s="16" customFormat="1" ht="18" customHeight="1" x14ac:dyDescent="0.25">
      <c r="A617" s="119"/>
      <c r="B617" s="247"/>
      <c r="C617" s="159">
        <v>11</v>
      </c>
      <c r="D617" s="300"/>
      <c r="E617" s="300"/>
      <c r="F617" s="300"/>
      <c r="G617" s="300"/>
      <c r="H617" s="300"/>
      <c r="I617" s="300"/>
      <c r="J617" s="300"/>
      <c r="K617" s="300"/>
      <c r="L617" s="300"/>
      <c r="M617" s="300"/>
      <c r="N617" s="300"/>
      <c r="O617" s="401"/>
      <c r="P617" s="301" t="str">
        <f t="shared" si="197"/>
        <v>-</v>
      </c>
      <c r="Q617" s="141"/>
      <c r="R617" s="296"/>
      <c r="S617" s="296"/>
      <c r="T617" s="132"/>
      <c r="U617" s="436"/>
      <c r="V617" s="132"/>
      <c r="W617" s="281"/>
      <c r="X617" s="271"/>
      <c r="Y617" s="201"/>
      <c r="Z617" s="269">
        <f t="shared" si="181"/>
        <v>0</v>
      </c>
      <c r="AA617" s="269">
        <f t="shared" si="182"/>
        <v>0</v>
      </c>
      <c r="AB617" s="269">
        <f t="shared" si="183"/>
        <v>0</v>
      </c>
      <c r="AC617" s="269">
        <f t="shared" si="184"/>
        <v>0</v>
      </c>
      <c r="AD617" s="279"/>
      <c r="AE617" s="132"/>
      <c r="AF617" s="49"/>
      <c r="AG617" s="33"/>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33"/>
      <c r="BK617" s="33"/>
    </row>
    <row r="618" spans="1:63" s="16" customFormat="1" ht="18" customHeight="1" x14ac:dyDescent="0.25">
      <c r="A618" s="119"/>
      <c r="B618" s="247"/>
      <c r="C618" s="159">
        <v>12</v>
      </c>
      <c r="D618" s="300"/>
      <c r="E618" s="300"/>
      <c r="F618" s="300"/>
      <c r="G618" s="300"/>
      <c r="H618" s="300"/>
      <c r="I618" s="300"/>
      <c r="J618" s="300"/>
      <c r="K618" s="300"/>
      <c r="L618" s="300"/>
      <c r="M618" s="300"/>
      <c r="N618" s="300"/>
      <c r="O618" s="401"/>
      <c r="P618" s="301" t="str">
        <f t="shared" si="197"/>
        <v>-</v>
      </c>
      <c r="Q618" s="141"/>
      <c r="R618" s="296"/>
      <c r="S618" s="296"/>
      <c r="T618" s="132"/>
      <c r="U618" s="436"/>
      <c r="V618" s="132"/>
      <c r="W618" s="281"/>
      <c r="X618" s="271"/>
      <c r="Y618" s="201"/>
      <c r="Z618" s="269">
        <f t="shared" si="181"/>
        <v>0</v>
      </c>
      <c r="AA618" s="269">
        <f t="shared" si="182"/>
        <v>0</v>
      </c>
      <c r="AB618" s="269">
        <f t="shared" si="183"/>
        <v>0</v>
      </c>
      <c r="AC618" s="269">
        <f t="shared" si="184"/>
        <v>0</v>
      </c>
      <c r="AE618" s="132"/>
      <c r="AF618" s="49"/>
      <c r="AG618" s="33"/>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c r="BH618" s="47"/>
      <c r="BI618" s="47"/>
      <c r="BJ618" s="33"/>
      <c r="BK618" s="33"/>
    </row>
    <row r="619" spans="1:63" s="16" customFormat="1" ht="18" customHeight="1" x14ac:dyDescent="0.25">
      <c r="A619" s="119"/>
      <c r="B619" s="247"/>
      <c r="C619" s="159">
        <v>13</v>
      </c>
      <c r="D619" s="300"/>
      <c r="E619" s="300"/>
      <c r="F619" s="300"/>
      <c r="G619" s="300"/>
      <c r="H619" s="300"/>
      <c r="I619" s="300"/>
      <c r="J619" s="300"/>
      <c r="K619" s="300"/>
      <c r="L619" s="300"/>
      <c r="M619" s="300"/>
      <c r="N619" s="300"/>
      <c r="O619" s="401"/>
      <c r="P619" s="301" t="str">
        <f t="shared" si="197"/>
        <v>-</v>
      </c>
      <c r="Q619" s="141"/>
      <c r="R619" s="296"/>
      <c r="S619" s="296"/>
      <c r="T619" s="132"/>
      <c r="U619" s="436"/>
      <c r="V619" s="132"/>
      <c r="W619" s="281"/>
      <c r="X619" s="271"/>
      <c r="Y619" s="201"/>
      <c r="Z619" s="269">
        <f t="shared" si="181"/>
        <v>0</v>
      </c>
      <c r="AA619" s="269">
        <f t="shared" si="182"/>
        <v>0</v>
      </c>
      <c r="AB619" s="269">
        <f t="shared" si="183"/>
        <v>0</v>
      </c>
      <c r="AC619" s="269">
        <f t="shared" si="184"/>
        <v>0</v>
      </c>
      <c r="AD619" s="279"/>
      <c r="AE619" s="132"/>
      <c r="AF619" s="49"/>
      <c r="AG619" s="33"/>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33"/>
      <c r="BK619" s="33"/>
    </row>
    <row r="620" spans="1:63" s="16" customFormat="1" ht="18" customHeight="1" x14ac:dyDescent="0.25">
      <c r="A620" s="119"/>
      <c r="B620" s="247"/>
      <c r="C620" s="159">
        <v>14</v>
      </c>
      <c r="D620" s="300"/>
      <c r="E620" s="300"/>
      <c r="F620" s="300"/>
      <c r="G620" s="300"/>
      <c r="H620" s="300"/>
      <c r="I620" s="300"/>
      <c r="J620" s="300"/>
      <c r="K620" s="300"/>
      <c r="L620" s="300"/>
      <c r="M620" s="300"/>
      <c r="N620" s="300"/>
      <c r="O620" s="401"/>
      <c r="P620" s="301" t="str">
        <f t="shared" si="197"/>
        <v>-</v>
      </c>
      <c r="Q620" s="141"/>
      <c r="R620" s="296"/>
      <c r="S620" s="296"/>
      <c r="T620" s="132"/>
      <c r="U620" s="436"/>
      <c r="V620" s="132"/>
      <c r="W620" s="281"/>
      <c r="X620" s="271"/>
      <c r="Y620" s="201"/>
      <c r="Z620" s="269">
        <f t="shared" si="181"/>
        <v>0</v>
      </c>
      <c r="AA620" s="269">
        <f t="shared" si="182"/>
        <v>0</v>
      </c>
      <c r="AB620" s="269">
        <f t="shared" si="183"/>
        <v>0</v>
      </c>
      <c r="AC620" s="269">
        <f t="shared" si="184"/>
        <v>0</v>
      </c>
      <c r="AD620" s="279"/>
      <c r="AE620" s="132"/>
      <c r="AF620" s="49"/>
      <c r="AG620" s="33"/>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33"/>
      <c r="BK620" s="33"/>
    </row>
    <row r="621" spans="1:63" s="16" customFormat="1" ht="18" customHeight="1" x14ac:dyDescent="0.25">
      <c r="A621" s="119"/>
      <c r="B621" s="247"/>
      <c r="C621" s="159">
        <v>15</v>
      </c>
      <c r="D621" s="300"/>
      <c r="E621" s="300"/>
      <c r="F621" s="300"/>
      <c r="G621" s="300"/>
      <c r="H621" s="300"/>
      <c r="I621" s="300"/>
      <c r="J621" s="300"/>
      <c r="K621" s="300"/>
      <c r="L621" s="300"/>
      <c r="M621" s="300"/>
      <c r="N621" s="300"/>
      <c r="O621" s="401"/>
      <c r="P621" s="301" t="str">
        <f t="shared" si="197"/>
        <v>-</v>
      </c>
      <c r="Q621" s="141"/>
      <c r="R621" s="296"/>
      <c r="S621" s="296"/>
      <c r="T621" s="132"/>
      <c r="U621" s="436"/>
      <c r="V621" s="132"/>
      <c r="W621" s="280"/>
      <c r="X621" s="276"/>
      <c r="Y621" s="214"/>
      <c r="Z621" s="269">
        <f t="shared" si="181"/>
        <v>0</v>
      </c>
      <c r="AA621" s="269">
        <f t="shared" si="182"/>
        <v>0</v>
      </c>
      <c r="AB621" s="269">
        <f t="shared" si="183"/>
        <v>0</v>
      </c>
      <c r="AC621" s="269">
        <f t="shared" si="184"/>
        <v>0</v>
      </c>
      <c r="AD621" s="279"/>
      <c r="AE621" s="132"/>
      <c r="AF621" s="49"/>
      <c r="AG621" s="33"/>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33"/>
      <c r="BK621" s="33"/>
    </row>
    <row r="622" spans="1:63" s="16" customFormat="1" ht="31.5" x14ac:dyDescent="0.25">
      <c r="A622" s="119"/>
      <c r="B622" s="247"/>
      <c r="C622" s="160" t="s">
        <v>203</v>
      </c>
      <c r="D622" s="300"/>
      <c r="E622" s="300"/>
      <c r="F622" s="300"/>
      <c r="G622" s="300"/>
      <c r="H622" s="300"/>
      <c r="I622" s="300"/>
      <c r="J622" s="300"/>
      <c r="K622" s="300"/>
      <c r="L622" s="300"/>
      <c r="M622" s="300"/>
      <c r="N622" s="300"/>
      <c r="O622" s="401"/>
      <c r="P622" s="301" t="str">
        <f>IF(AND(COUNTA(D622:O622)&gt;0,COUNTA(D622:O622)=COUNTIF(D622:O622,"NR")),"NR",IF(COUNTA(D622:O622)&gt;0,SUM(D622:O622),"-"))</f>
        <v>-</v>
      </c>
      <c r="Q622" s="141"/>
      <c r="R622" s="296"/>
      <c r="S622" s="296"/>
      <c r="T622" s="132"/>
      <c r="U622" s="436"/>
      <c r="V622" s="132"/>
      <c r="W622" s="280"/>
      <c r="X622" s="276"/>
      <c r="Y622" s="214"/>
      <c r="Z622" s="269">
        <f t="shared" si="181"/>
        <v>0</v>
      </c>
      <c r="AA622" s="269">
        <f t="shared" si="182"/>
        <v>0</v>
      </c>
      <c r="AB622" s="269">
        <f t="shared" si="183"/>
        <v>0</v>
      </c>
      <c r="AC622" s="269">
        <f t="shared" si="184"/>
        <v>0</v>
      </c>
      <c r="AD622" s="279"/>
      <c r="AE622" s="132"/>
      <c r="AF622" s="49"/>
      <c r="AG622" s="33"/>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33"/>
      <c r="BK622" s="33"/>
    </row>
    <row r="623" spans="1:63" s="16" customFormat="1" ht="45.75" thickBot="1" x14ac:dyDescent="0.3">
      <c r="A623" s="119"/>
      <c r="B623" s="247"/>
      <c r="C623" s="164" t="s">
        <v>198</v>
      </c>
      <c r="D623" s="300"/>
      <c r="E623" s="300"/>
      <c r="F623" s="300"/>
      <c r="G623" s="300"/>
      <c r="H623" s="300"/>
      <c r="I623" s="300"/>
      <c r="J623" s="300"/>
      <c r="K623" s="300"/>
      <c r="L623" s="300"/>
      <c r="M623" s="300"/>
      <c r="N623" s="300"/>
      <c r="O623" s="401"/>
      <c r="P623" s="402" t="str">
        <f t="shared" ref="P623" si="198">IF(AND(COUNTA(D623:O623)&gt;0,COUNTA(D623:O623)=COUNTIF(D623:O623,"NR")),"NR",IF(COUNTA(D623:O623)&gt;0,SUM(D623:O623),"-"))</f>
        <v>-</v>
      </c>
      <c r="Q623" s="141"/>
      <c r="R623" s="296"/>
      <c r="S623" s="296"/>
      <c r="T623" s="132"/>
      <c r="U623" s="436"/>
      <c r="V623" s="132"/>
      <c r="W623" s="280"/>
      <c r="X623" s="276"/>
      <c r="Y623" s="214"/>
      <c r="Z623" s="269">
        <f t="shared" si="181"/>
        <v>0</v>
      </c>
      <c r="AA623" s="269">
        <f t="shared" si="182"/>
        <v>0</v>
      </c>
      <c r="AB623" s="269">
        <f t="shared" si="183"/>
        <v>0</v>
      </c>
      <c r="AC623" s="269">
        <f t="shared" si="184"/>
        <v>0</v>
      </c>
      <c r="AD623" s="279"/>
      <c r="AE623" s="132"/>
      <c r="AF623" s="49"/>
      <c r="AG623" s="33"/>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33"/>
      <c r="BK623" s="33"/>
    </row>
    <row r="624" spans="1:63" s="16" customFormat="1" ht="17.25" thickTop="1" thickBot="1" x14ac:dyDescent="0.3">
      <c r="A624" s="119"/>
      <c r="B624" s="152"/>
      <c r="C624" s="161" t="s">
        <v>79</v>
      </c>
      <c r="D624" s="378" t="str">
        <f>IF(AND(COUNTA(D606:D623)&gt;0,COUNTA(D606:D623)=COUNTIF(D606:D623,"NR")),"NR",IF(COUNTA(D606:D623)&gt;0,SUM(D606:D623),"-"))</f>
        <v>-</v>
      </c>
      <c r="E624" s="378" t="str">
        <f t="shared" ref="E624" si="199">IF(AND(COUNTA(E606:E623)&gt;0,COUNTA(E606:E623)=COUNTIF(E606:E623,"NR")),"NR",IF(COUNTA(E606:E623)&gt;0,SUM(E606:E623),"-"))</f>
        <v>-</v>
      </c>
      <c r="F624" s="378" t="str">
        <f t="shared" ref="F624" si="200">IF(AND(COUNTA(F606:F623)&gt;0,COUNTA(F606:F623)=COUNTIF(F606:F623,"NR")),"NR",IF(COUNTA(F606:F623)&gt;0,SUM(F606:F623),"-"))</f>
        <v>-</v>
      </c>
      <c r="G624" s="378" t="str">
        <f t="shared" ref="G624" si="201">IF(AND(COUNTA(G606:G623)&gt;0,COUNTA(G606:G623)=COUNTIF(G606:G623,"NR")),"NR",IF(COUNTA(G606:G623)&gt;0,SUM(G606:G623),"-"))</f>
        <v>-</v>
      </c>
      <c r="H624" s="378" t="str">
        <f t="shared" ref="H624" si="202">IF(AND(COUNTA(H606:H623)&gt;0,COUNTA(H606:H623)=COUNTIF(H606:H623,"NR")),"NR",IF(COUNTA(H606:H623)&gt;0,SUM(H606:H623),"-"))</f>
        <v>-</v>
      </c>
      <c r="I624" s="378" t="str">
        <f t="shared" ref="I624" si="203">IF(AND(COUNTA(I606:I623)&gt;0,COUNTA(I606:I623)=COUNTIF(I606:I623,"NR")),"NR",IF(COUNTA(I606:I623)&gt;0,SUM(I606:I623),"-"))</f>
        <v>-</v>
      </c>
      <c r="J624" s="378" t="str">
        <f t="shared" ref="J624" si="204">IF(AND(COUNTA(J606:J623)&gt;0,COUNTA(J606:J623)=COUNTIF(J606:J623,"NR")),"NR",IF(COUNTA(J606:J623)&gt;0,SUM(J606:J623),"-"))</f>
        <v>-</v>
      </c>
      <c r="K624" s="378" t="str">
        <f t="shared" ref="K624" si="205">IF(AND(COUNTA(K606:K623)&gt;0,COUNTA(K606:K623)=COUNTIF(K606:K623,"NR")),"NR",IF(COUNTA(K606:K623)&gt;0,SUM(K606:K623),"-"))</f>
        <v>-</v>
      </c>
      <c r="L624" s="378" t="str">
        <f t="shared" ref="L624" si="206">IF(AND(COUNTA(L606:L623)&gt;0,COUNTA(L606:L623)=COUNTIF(L606:L623,"NR")),"NR",IF(COUNTA(L606:L623)&gt;0,SUM(L606:L623),"-"))</f>
        <v>-</v>
      </c>
      <c r="M624" s="378" t="str">
        <f t="shared" ref="M624" si="207">IF(AND(COUNTA(M606:M623)&gt;0,COUNTA(M606:M623)=COUNTIF(M606:M623,"NR")),"NR",IF(COUNTA(M606:M623)&gt;0,SUM(M606:M623),"-"))</f>
        <v>-</v>
      </c>
      <c r="N624" s="378" t="str">
        <f t="shared" ref="N624" si="208">IF(AND(COUNTA(N606:N623)&gt;0,COUNTA(N606:N623)=COUNTIF(N606:N623,"NR")),"NR",IF(COUNTA(N606:N623)&gt;0,SUM(N606:N623),"-"))</f>
        <v>-</v>
      </c>
      <c r="O624" s="379" t="str">
        <f t="shared" ref="O624" si="209">IF(AND(COUNTA(O606:O623)&gt;0,COUNTA(O606:O623)=COUNTIF(O606:O623,"NR")),"NR",IF(COUNTA(O606:O623)&gt;0,SUM(O606:O623),"-"))</f>
        <v>-</v>
      </c>
      <c r="P624" s="380" t="str">
        <f>IF(COUNTIF(P606:P623,"-")=18,"-",IF(AND(COUNTIF(P606:P623,"NR")=18,COUNTIF(D624:O624,"NR")=12),"NR",SUM(P606:P623)))</f>
        <v>-</v>
      </c>
      <c r="Q624" s="119"/>
      <c r="R624" s="305"/>
      <c r="S624" s="305"/>
      <c r="T624" s="151"/>
      <c r="U624" s="119"/>
      <c r="V624" s="151"/>
      <c r="W624" s="280"/>
      <c r="X624" s="276"/>
      <c r="Y624" s="214"/>
      <c r="Z624" s="269">
        <f t="shared" si="181"/>
        <v>0</v>
      </c>
      <c r="AA624" s="269">
        <f t="shared" si="182"/>
        <v>0</v>
      </c>
      <c r="AB624" s="269">
        <f t="shared" si="183"/>
        <v>0</v>
      </c>
      <c r="AC624" s="269">
        <f t="shared" si="184"/>
        <v>0</v>
      </c>
      <c r="AD624" s="279"/>
      <c r="AE624" s="151"/>
      <c r="AF624" s="57"/>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row>
    <row r="625" spans="1:64" s="16" customFormat="1" x14ac:dyDescent="0.25">
      <c r="A625" s="119"/>
      <c r="B625" s="152"/>
      <c r="C625" s="120"/>
      <c r="D625" s="294"/>
      <c r="E625" s="120"/>
      <c r="F625" s="120"/>
      <c r="G625" s="120"/>
      <c r="H625" s="120"/>
      <c r="I625" s="120"/>
      <c r="J625" s="120"/>
      <c r="K625" s="120"/>
      <c r="L625" s="120"/>
      <c r="M625" s="120"/>
      <c r="N625" s="119"/>
      <c r="O625" s="119"/>
      <c r="P625" s="119"/>
      <c r="Q625" s="119"/>
      <c r="R625" s="305"/>
      <c r="S625" s="305"/>
      <c r="T625" s="151"/>
      <c r="U625" s="119"/>
      <c r="V625" s="151"/>
      <c r="W625" s="280"/>
      <c r="X625" s="276"/>
      <c r="Y625" s="214"/>
      <c r="Z625" s="269">
        <f t="shared" si="181"/>
        <v>0</v>
      </c>
      <c r="AA625" s="269">
        <f t="shared" si="182"/>
        <v>0</v>
      </c>
      <c r="AB625" s="269">
        <f t="shared" si="183"/>
        <v>0</v>
      </c>
      <c r="AC625" s="269">
        <f t="shared" si="184"/>
        <v>0</v>
      </c>
      <c r="AD625" s="279"/>
      <c r="AE625" s="151"/>
      <c r="AF625" s="57"/>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row>
    <row r="626" spans="1:64" s="16" customFormat="1" x14ac:dyDescent="0.25">
      <c r="A626" s="119"/>
      <c r="B626" s="74"/>
      <c r="C626" s="162"/>
      <c r="D626" s="589"/>
      <c r="E626" s="589"/>
      <c r="F626" s="589"/>
      <c r="G626" s="589"/>
      <c r="H626" s="119"/>
      <c r="I626" s="119"/>
      <c r="J626" s="119"/>
      <c r="K626" s="119"/>
      <c r="L626" s="119"/>
      <c r="M626" s="119"/>
      <c r="N626" s="119"/>
      <c r="O626" s="119"/>
      <c r="P626" s="119"/>
      <c r="Q626" s="174"/>
      <c r="R626" s="305"/>
      <c r="S626" s="305"/>
      <c r="T626" s="151"/>
      <c r="U626" s="119"/>
      <c r="V626" s="151"/>
      <c r="W626" s="280"/>
      <c r="X626" s="276"/>
      <c r="Y626" s="214"/>
      <c r="Z626" s="269">
        <f t="shared" si="181"/>
        <v>0</v>
      </c>
      <c r="AA626" s="269">
        <f t="shared" si="182"/>
        <v>0</v>
      </c>
      <c r="AB626" s="269">
        <f t="shared" si="183"/>
        <v>0</v>
      </c>
      <c r="AC626" s="269">
        <f t="shared" si="184"/>
        <v>0</v>
      </c>
      <c r="AD626" s="279"/>
      <c r="AE626" s="151"/>
      <c r="AF626" s="57"/>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row>
    <row r="627" spans="1:64" s="28" customFormat="1" ht="18.75" x14ac:dyDescent="0.25">
      <c r="A627" s="103"/>
      <c r="B627" s="74"/>
      <c r="C627" s="583" t="s">
        <v>17</v>
      </c>
      <c r="D627" s="584"/>
      <c r="E627" s="584"/>
      <c r="F627" s="584"/>
      <c r="G627" s="584"/>
      <c r="H627" s="584"/>
      <c r="I627" s="584"/>
      <c r="J627" s="584"/>
      <c r="K627" s="584"/>
      <c r="L627" s="584"/>
      <c r="M627" s="584"/>
      <c r="N627" s="584"/>
      <c r="O627" s="584"/>
      <c r="P627" s="585"/>
      <c r="Q627" s="104"/>
      <c r="R627" s="306"/>
      <c r="S627" s="306"/>
      <c r="T627" s="106"/>
      <c r="U627" s="104"/>
      <c r="V627" s="106"/>
      <c r="W627" s="280"/>
      <c r="X627" s="276"/>
      <c r="Y627" s="214"/>
      <c r="Z627" s="269">
        <f t="shared" si="181"/>
        <v>0</v>
      </c>
      <c r="AA627" s="269">
        <f t="shared" si="182"/>
        <v>0</v>
      </c>
      <c r="AB627" s="269">
        <f t="shared" si="183"/>
        <v>0</v>
      </c>
      <c r="AC627" s="269">
        <f t="shared" si="184"/>
        <v>0</v>
      </c>
      <c r="AD627" s="16"/>
      <c r="AE627" s="106"/>
      <c r="AF627" s="44"/>
      <c r="AG627" s="7"/>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45"/>
      <c r="BJ627" s="7"/>
      <c r="BK627" s="7"/>
      <c r="BL627" s="31"/>
    </row>
    <row r="628" spans="1:64" s="16" customFormat="1" ht="16.5" thickBot="1" x14ac:dyDescent="0.3">
      <c r="A628" s="119"/>
      <c r="B628" s="74"/>
      <c r="C628" s="162"/>
      <c r="D628" s="294"/>
      <c r="E628" s="120"/>
      <c r="F628" s="120"/>
      <c r="G628" s="120"/>
      <c r="H628" s="119"/>
      <c r="I628" s="119"/>
      <c r="J628" s="119"/>
      <c r="K628" s="119"/>
      <c r="L628" s="119"/>
      <c r="M628" s="119"/>
      <c r="N628" s="119"/>
      <c r="O628" s="119"/>
      <c r="P628" s="119"/>
      <c r="Q628" s="174"/>
      <c r="R628" s="305"/>
      <c r="S628" s="305"/>
      <c r="T628" s="151"/>
      <c r="U628" s="119"/>
      <c r="V628" s="151"/>
      <c r="W628" s="280"/>
      <c r="X628" s="276"/>
      <c r="Y628" s="214"/>
      <c r="Z628" s="269">
        <f t="shared" si="181"/>
        <v>0</v>
      </c>
      <c r="AA628" s="269">
        <f t="shared" si="182"/>
        <v>0</v>
      </c>
      <c r="AB628" s="269">
        <f t="shared" si="183"/>
        <v>0</v>
      </c>
      <c r="AC628" s="269">
        <f t="shared" si="184"/>
        <v>0</v>
      </c>
      <c r="AD628" s="279"/>
      <c r="AE628" s="151"/>
      <c r="AF628" s="57"/>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row>
    <row r="629" spans="1:64" s="16" customFormat="1" ht="39" thickBot="1" x14ac:dyDescent="0.3">
      <c r="A629" s="119"/>
      <c r="B629" s="247"/>
      <c r="C629" s="154" t="s">
        <v>121</v>
      </c>
      <c r="D629" s="155" t="s">
        <v>77</v>
      </c>
      <c r="E629" s="155" t="s">
        <v>66</v>
      </c>
      <c r="F629" s="155" t="s">
        <v>67</v>
      </c>
      <c r="G629" s="155" t="s">
        <v>68</v>
      </c>
      <c r="H629" s="155" t="s">
        <v>69</v>
      </c>
      <c r="I629" s="155" t="s">
        <v>70</v>
      </c>
      <c r="J629" s="155" t="s">
        <v>71</v>
      </c>
      <c r="K629" s="155" t="s">
        <v>72</v>
      </c>
      <c r="L629" s="155" t="s">
        <v>73</v>
      </c>
      <c r="M629" s="155" t="s">
        <v>74</v>
      </c>
      <c r="N629" s="155" t="s">
        <v>75</v>
      </c>
      <c r="O629" s="156" t="s">
        <v>76</v>
      </c>
      <c r="P629" s="157" t="s">
        <v>79</v>
      </c>
      <c r="Q629" s="141"/>
      <c r="R629" s="296">
        <f>COUNTA(D630:O647)</f>
        <v>0</v>
      </c>
      <c r="S629" s="308">
        <v>216</v>
      </c>
      <c r="T629" s="132"/>
      <c r="U629" s="436"/>
      <c r="V629" s="278" t="s">
        <v>222</v>
      </c>
      <c r="W629" s="278" t="s">
        <v>189</v>
      </c>
      <c r="X629" s="278" t="s">
        <v>190</v>
      </c>
      <c r="Y629" s="407" t="str">
        <f>IF(X630&gt;0,"Explication(s) sur le(s) NR et autre(s) remarque(s)/commentaire(s)","Remarque(s)/Commentaire(s)")</f>
        <v>Remarque(s)/Commentaire(s)</v>
      </c>
      <c r="Z629" s="269">
        <f t="shared" si="181"/>
        <v>0</v>
      </c>
      <c r="AA629" s="269">
        <f t="shared" si="182"/>
        <v>1</v>
      </c>
      <c r="AB629" s="269">
        <f t="shared" si="183"/>
        <v>0</v>
      </c>
      <c r="AC629" s="269">
        <f t="shared" si="184"/>
        <v>0</v>
      </c>
      <c r="AE629" s="132"/>
      <c r="AF629" s="49"/>
      <c r="AG629" s="33"/>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47"/>
      <c r="BD629" s="47"/>
      <c r="BE629" s="47"/>
      <c r="BF629" s="47"/>
      <c r="BG629" s="47"/>
      <c r="BH629" s="47"/>
      <c r="BI629" s="47"/>
      <c r="BJ629" s="33"/>
      <c r="BK629" s="33"/>
    </row>
    <row r="630" spans="1:64" s="16" customFormat="1" ht="18" customHeight="1" x14ac:dyDescent="0.25">
      <c r="A630" s="119"/>
      <c r="B630" s="247"/>
      <c r="C630" s="158">
        <v>0</v>
      </c>
      <c r="D630" s="365"/>
      <c r="E630" s="365"/>
      <c r="F630" s="365"/>
      <c r="G630" s="365"/>
      <c r="H630" s="365"/>
      <c r="I630" s="365"/>
      <c r="J630" s="365"/>
      <c r="K630" s="365"/>
      <c r="L630" s="365"/>
      <c r="M630" s="365"/>
      <c r="N630" s="365"/>
      <c r="O630" s="365"/>
      <c r="P630" s="400" t="str">
        <f>IF(AND(COUNTA(D630:O630)&gt;0,COUNTA(D630:O630)=COUNTIF(D630:O630,"NR")),"NR",IF(COUNTA(D630:O630)&gt;0,SUM(D630:O630),"-"))</f>
        <v>-</v>
      </c>
      <c r="Q630" s="141"/>
      <c r="R630" s="296"/>
      <c r="S630" s="296"/>
      <c r="T630" s="132"/>
      <c r="U630" s="436"/>
      <c r="V630" s="517" t="s">
        <v>224</v>
      </c>
      <c r="W630" s="517" t="s">
        <v>226</v>
      </c>
      <c r="X630" s="517">
        <f>COUNTIF(D630:O647,"NR")</f>
        <v>0</v>
      </c>
      <c r="Y630" s="542"/>
      <c r="Z630" s="269">
        <f t="shared" si="181"/>
        <v>0</v>
      </c>
      <c r="AA630" s="269">
        <f t="shared" si="182"/>
        <v>0</v>
      </c>
      <c r="AB630" s="269">
        <f t="shared" si="183"/>
        <v>0</v>
      </c>
      <c r="AC630" s="269">
        <f t="shared" si="184"/>
        <v>0</v>
      </c>
      <c r="AE630" s="132"/>
      <c r="AF630" s="49"/>
      <c r="AG630" s="33"/>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7"/>
      <c r="BD630" s="47"/>
      <c r="BE630" s="47"/>
      <c r="BF630" s="47"/>
      <c r="BG630" s="47"/>
      <c r="BH630" s="47"/>
      <c r="BI630" s="47"/>
      <c r="BJ630" s="33"/>
      <c r="BK630" s="33"/>
    </row>
    <row r="631" spans="1:64" s="16" customFormat="1" ht="18" customHeight="1" x14ac:dyDescent="0.25">
      <c r="A631" s="119"/>
      <c r="B631" s="247"/>
      <c r="C631" s="242">
        <v>1</v>
      </c>
      <c r="D631" s="369"/>
      <c r="E631" s="369"/>
      <c r="F631" s="369"/>
      <c r="G631" s="369"/>
      <c r="H631" s="369"/>
      <c r="I631" s="369"/>
      <c r="J631" s="369"/>
      <c r="K631" s="369"/>
      <c r="L631" s="369"/>
      <c r="M631" s="369"/>
      <c r="N631" s="369"/>
      <c r="O631" s="369"/>
      <c r="P631" s="301" t="str">
        <f t="shared" ref="P631:P645" si="210">IF(AND(COUNTA(D631:O631)&gt;0,COUNTA(D631:O631)=COUNTIF(D631:O631,"NR")),"NR",IF(COUNTA(D631:O631)&gt;0,SUM(D631:O631),"-"))</f>
        <v>-</v>
      </c>
      <c r="Q631" s="141"/>
      <c r="R631" s="296"/>
      <c r="S631" s="296"/>
      <c r="T631" s="132"/>
      <c r="U631" s="436"/>
      <c r="V631" s="518"/>
      <c r="W631" s="518"/>
      <c r="X631" s="518"/>
      <c r="Y631" s="543"/>
      <c r="Z631" s="269">
        <f t="shared" si="181"/>
        <v>0</v>
      </c>
      <c r="AA631" s="269">
        <f t="shared" si="182"/>
        <v>0</v>
      </c>
      <c r="AB631" s="269">
        <f t="shared" si="183"/>
        <v>0</v>
      </c>
      <c r="AC631" s="269">
        <f t="shared" si="184"/>
        <v>0</v>
      </c>
      <c r="AD631" s="279"/>
      <c r="AE631" s="132"/>
      <c r="AF631" s="49"/>
      <c r="AG631" s="33"/>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c r="BH631" s="47"/>
      <c r="BI631" s="47"/>
      <c r="BJ631" s="33"/>
      <c r="BK631" s="33"/>
    </row>
    <row r="632" spans="1:64" s="16" customFormat="1" ht="18" customHeight="1" thickBot="1" x14ac:dyDescent="0.3">
      <c r="A632" s="119"/>
      <c r="B632" s="247"/>
      <c r="C632" s="159">
        <v>2</v>
      </c>
      <c r="D632" s="300"/>
      <c r="E632" s="300"/>
      <c r="F632" s="300"/>
      <c r="G632" s="300"/>
      <c r="H632" s="300"/>
      <c r="I632" s="300"/>
      <c r="J632" s="300"/>
      <c r="K632" s="300"/>
      <c r="L632" s="300"/>
      <c r="M632" s="300"/>
      <c r="N632" s="300"/>
      <c r="O632" s="300"/>
      <c r="P632" s="301" t="str">
        <f t="shared" si="210"/>
        <v>-</v>
      </c>
      <c r="Q632" s="141"/>
      <c r="R632" s="296"/>
      <c r="S632" s="296"/>
      <c r="T632" s="132"/>
      <c r="U632" s="436"/>
      <c r="V632" s="519"/>
      <c r="W632" s="519"/>
      <c r="X632" s="519"/>
      <c r="Y632" s="544"/>
      <c r="Z632" s="269">
        <f t="shared" si="181"/>
        <v>0</v>
      </c>
      <c r="AA632" s="269">
        <f t="shared" si="182"/>
        <v>0</v>
      </c>
      <c r="AB632" s="269">
        <f t="shared" si="183"/>
        <v>0</v>
      </c>
      <c r="AC632" s="269">
        <f t="shared" si="184"/>
        <v>0</v>
      </c>
      <c r="AD632" s="279"/>
      <c r="AE632" s="132"/>
      <c r="AF632" s="49"/>
      <c r="AG632" s="33"/>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c r="BH632" s="47"/>
      <c r="BI632" s="47"/>
      <c r="BJ632" s="33"/>
      <c r="BK632" s="33"/>
    </row>
    <row r="633" spans="1:64" s="16" customFormat="1" ht="18" customHeight="1" x14ac:dyDescent="0.25">
      <c r="A633" s="119"/>
      <c r="B633" s="247"/>
      <c r="C633" s="159">
        <v>3</v>
      </c>
      <c r="D633" s="300"/>
      <c r="E633" s="300"/>
      <c r="F633" s="300"/>
      <c r="G633" s="300"/>
      <c r="H633" s="300"/>
      <c r="I633" s="300"/>
      <c r="J633" s="300"/>
      <c r="K633" s="300"/>
      <c r="L633" s="300"/>
      <c r="M633" s="300"/>
      <c r="N633" s="300"/>
      <c r="O633" s="300"/>
      <c r="P633" s="301" t="str">
        <f t="shared" si="210"/>
        <v>-</v>
      </c>
      <c r="Q633" s="141"/>
      <c r="R633" s="296"/>
      <c r="S633" s="296"/>
      <c r="T633" s="132"/>
      <c r="U633" s="436"/>
      <c r="V633" s="132"/>
      <c r="Y633" s="119"/>
      <c r="Z633" s="269">
        <f t="shared" si="181"/>
        <v>0</v>
      </c>
      <c r="AA633" s="269">
        <f t="shared" si="182"/>
        <v>0</v>
      </c>
      <c r="AB633" s="269">
        <f t="shared" si="183"/>
        <v>0</v>
      </c>
      <c r="AC633" s="269">
        <f t="shared" si="184"/>
        <v>0</v>
      </c>
      <c r="AD633" s="279"/>
      <c r="AE633" s="132"/>
      <c r="AF633" s="49"/>
      <c r="AG633" s="33"/>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c r="BH633" s="47"/>
      <c r="BI633" s="47"/>
      <c r="BJ633" s="33"/>
      <c r="BK633" s="33"/>
    </row>
    <row r="634" spans="1:64" s="16" customFormat="1" ht="18" customHeight="1" x14ac:dyDescent="0.25">
      <c r="A634" s="119"/>
      <c r="B634" s="247"/>
      <c r="C634" s="159">
        <v>4</v>
      </c>
      <c r="D634" s="300"/>
      <c r="E634" s="300"/>
      <c r="F634" s="300"/>
      <c r="G634" s="300"/>
      <c r="H634" s="300"/>
      <c r="I634" s="300"/>
      <c r="J634" s="300"/>
      <c r="K634" s="300"/>
      <c r="L634" s="300"/>
      <c r="M634" s="300"/>
      <c r="N634" s="300"/>
      <c r="O634" s="300"/>
      <c r="P634" s="301" t="str">
        <f t="shared" si="210"/>
        <v>-</v>
      </c>
      <c r="Q634" s="141"/>
      <c r="R634" s="296"/>
      <c r="S634" s="296"/>
      <c r="T634" s="132"/>
      <c r="U634" s="436"/>
      <c r="V634" s="132"/>
      <c r="Y634" s="119"/>
      <c r="Z634" s="269">
        <f t="shared" si="181"/>
        <v>0</v>
      </c>
      <c r="AA634" s="269">
        <f t="shared" si="182"/>
        <v>0</v>
      </c>
      <c r="AB634" s="269">
        <f t="shared" si="183"/>
        <v>0</v>
      </c>
      <c r="AC634" s="269">
        <f t="shared" si="184"/>
        <v>0</v>
      </c>
      <c r="AD634" s="279"/>
      <c r="AE634" s="132"/>
      <c r="AF634" s="49"/>
      <c r="AG634" s="33"/>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c r="BH634" s="47"/>
      <c r="BI634" s="47"/>
      <c r="BJ634" s="33"/>
      <c r="BK634" s="33"/>
    </row>
    <row r="635" spans="1:64" s="16" customFormat="1" ht="18" customHeight="1" x14ac:dyDescent="0.25">
      <c r="A635" s="119"/>
      <c r="B635" s="247"/>
      <c r="C635" s="159">
        <v>5</v>
      </c>
      <c r="D635" s="300"/>
      <c r="E635" s="300"/>
      <c r="F635" s="300"/>
      <c r="G635" s="300"/>
      <c r="H635" s="300"/>
      <c r="I635" s="300"/>
      <c r="J635" s="300"/>
      <c r="K635" s="300"/>
      <c r="L635" s="300"/>
      <c r="M635" s="300"/>
      <c r="N635" s="300"/>
      <c r="O635" s="300"/>
      <c r="P635" s="301" t="str">
        <f t="shared" si="210"/>
        <v>-</v>
      </c>
      <c r="Q635" s="141"/>
      <c r="R635" s="296"/>
      <c r="S635" s="296"/>
      <c r="T635" s="132"/>
      <c r="U635" s="436"/>
      <c r="V635" s="132"/>
      <c r="W635" s="281"/>
      <c r="X635" s="271"/>
      <c r="Y635" s="214"/>
      <c r="Z635" s="269">
        <f t="shared" si="181"/>
        <v>0</v>
      </c>
      <c r="AA635" s="269">
        <f t="shared" si="182"/>
        <v>0</v>
      </c>
      <c r="AB635" s="269">
        <f t="shared" si="183"/>
        <v>0</v>
      </c>
      <c r="AC635" s="269">
        <f t="shared" si="184"/>
        <v>0</v>
      </c>
      <c r="AE635" s="132"/>
      <c r="AF635" s="49"/>
      <c r="AG635" s="33"/>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c r="BH635" s="47"/>
      <c r="BI635" s="47"/>
      <c r="BJ635" s="33"/>
      <c r="BK635" s="33"/>
    </row>
    <row r="636" spans="1:64" s="16" customFormat="1" ht="18" customHeight="1" x14ac:dyDescent="0.25">
      <c r="A636" s="119"/>
      <c r="B636" s="247"/>
      <c r="C636" s="159">
        <v>6</v>
      </c>
      <c r="D636" s="300"/>
      <c r="E636" s="300"/>
      <c r="F636" s="300"/>
      <c r="G636" s="300"/>
      <c r="H636" s="300"/>
      <c r="I636" s="300"/>
      <c r="J636" s="300"/>
      <c r="K636" s="300"/>
      <c r="L636" s="300"/>
      <c r="M636" s="300"/>
      <c r="N636" s="300"/>
      <c r="O636" s="401"/>
      <c r="P636" s="301" t="str">
        <f t="shared" si="210"/>
        <v>-</v>
      </c>
      <c r="Q636" s="141"/>
      <c r="R636" s="296"/>
      <c r="S636" s="296"/>
      <c r="T636" s="132"/>
      <c r="U636" s="436"/>
      <c r="V636" s="132"/>
      <c r="W636" s="281"/>
      <c r="X636" s="271"/>
      <c r="Y636" s="201"/>
      <c r="Z636" s="269">
        <f t="shared" si="181"/>
        <v>0</v>
      </c>
      <c r="AA636" s="269">
        <f t="shared" si="182"/>
        <v>0</v>
      </c>
      <c r="AB636" s="269">
        <f t="shared" si="183"/>
        <v>0</v>
      </c>
      <c r="AC636" s="269">
        <f t="shared" si="184"/>
        <v>0</v>
      </c>
      <c r="AD636" s="14"/>
      <c r="AE636" s="132"/>
      <c r="AF636" s="49"/>
      <c r="AG636" s="33"/>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c r="BH636" s="47"/>
      <c r="BI636" s="47"/>
      <c r="BJ636" s="33"/>
      <c r="BK636" s="33"/>
    </row>
    <row r="637" spans="1:64" s="16" customFormat="1" ht="18" customHeight="1" x14ac:dyDescent="0.25">
      <c r="A637" s="119"/>
      <c r="B637" s="247"/>
      <c r="C637" s="159">
        <v>7</v>
      </c>
      <c r="D637" s="300"/>
      <c r="E637" s="300"/>
      <c r="F637" s="300"/>
      <c r="G637" s="300"/>
      <c r="H637" s="300"/>
      <c r="I637" s="300"/>
      <c r="J637" s="300"/>
      <c r="K637" s="300"/>
      <c r="L637" s="300"/>
      <c r="M637" s="300"/>
      <c r="N637" s="300"/>
      <c r="O637" s="401"/>
      <c r="P637" s="301" t="str">
        <f t="shared" si="210"/>
        <v>-</v>
      </c>
      <c r="Q637" s="141"/>
      <c r="R637" s="296"/>
      <c r="S637" s="296"/>
      <c r="T637" s="132"/>
      <c r="U637" s="436"/>
      <c r="V637" s="132"/>
      <c r="W637" s="281"/>
      <c r="X637" s="271"/>
      <c r="Y637" s="201"/>
      <c r="Z637" s="269">
        <f t="shared" si="181"/>
        <v>0</v>
      </c>
      <c r="AA637" s="269">
        <f t="shared" si="182"/>
        <v>0</v>
      </c>
      <c r="AB637" s="269">
        <f t="shared" si="183"/>
        <v>0</v>
      </c>
      <c r="AC637" s="269">
        <f t="shared" si="184"/>
        <v>0</v>
      </c>
      <c r="AD637" s="14"/>
      <c r="AE637" s="132"/>
      <c r="AF637" s="49"/>
      <c r="AG637" s="33"/>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33"/>
      <c r="BK637" s="33"/>
    </row>
    <row r="638" spans="1:64" s="16" customFormat="1" ht="18" customHeight="1" x14ac:dyDescent="0.25">
      <c r="A638" s="119"/>
      <c r="B638" s="247"/>
      <c r="C638" s="159">
        <v>8</v>
      </c>
      <c r="D638" s="300"/>
      <c r="E638" s="300"/>
      <c r="F638" s="300"/>
      <c r="G638" s="300"/>
      <c r="H638" s="300"/>
      <c r="I638" s="300"/>
      <c r="J638" s="300"/>
      <c r="K638" s="300"/>
      <c r="L638" s="300"/>
      <c r="M638" s="300"/>
      <c r="N638" s="300"/>
      <c r="O638" s="401"/>
      <c r="P638" s="301" t="str">
        <f t="shared" si="210"/>
        <v>-</v>
      </c>
      <c r="Q638" s="141"/>
      <c r="R638" s="296"/>
      <c r="S638" s="296"/>
      <c r="T638" s="132"/>
      <c r="U638" s="436"/>
      <c r="V638" s="132"/>
      <c r="W638" s="281"/>
      <c r="X638" s="271"/>
      <c r="Y638" s="201"/>
      <c r="Z638" s="269">
        <f t="shared" si="181"/>
        <v>0</v>
      </c>
      <c r="AA638" s="269">
        <f t="shared" si="182"/>
        <v>0</v>
      </c>
      <c r="AB638" s="269">
        <f t="shared" si="183"/>
        <v>0</v>
      </c>
      <c r="AC638" s="269">
        <f t="shared" si="184"/>
        <v>0</v>
      </c>
      <c r="AD638" s="14"/>
      <c r="AE638" s="132"/>
      <c r="AF638" s="49"/>
      <c r="AG638" s="33"/>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33"/>
      <c r="BK638" s="33"/>
    </row>
    <row r="639" spans="1:64" s="16" customFormat="1" ht="18" customHeight="1" x14ac:dyDescent="0.25">
      <c r="A639" s="119"/>
      <c r="B639" s="247"/>
      <c r="C639" s="159">
        <v>9</v>
      </c>
      <c r="D639" s="300"/>
      <c r="E639" s="300"/>
      <c r="F639" s="300"/>
      <c r="G639" s="300"/>
      <c r="H639" s="300"/>
      <c r="I639" s="300"/>
      <c r="J639" s="300"/>
      <c r="K639" s="300"/>
      <c r="L639" s="300"/>
      <c r="M639" s="300"/>
      <c r="N639" s="300"/>
      <c r="O639" s="401"/>
      <c r="P639" s="301" t="str">
        <f t="shared" si="210"/>
        <v>-</v>
      </c>
      <c r="Q639" s="141"/>
      <c r="R639" s="296"/>
      <c r="S639" s="296"/>
      <c r="T639" s="132"/>
      <c r="U639" s="436"/>
      <c r="V639" s="132"/>
      <c r="W639" s="281"/>
      <c r="X639" s="271"/>
      <c r="Y639" s="201"/>
      <c r="Z639" s="269">
        <f t="shared" si="181"/>
        <v>0</v>
      </c>
      <c r="AA639" s="269">
        <f t="shared" si="182"/>
        <v>0</v>
      </c>
      <c r="AB639" s="269">
        <f t="shared" si="183"/>
        <v>0</v>
      </c>
      <c r="AC639" s="269">
        <f t="shared" si="184"/>
        <v>0</v>
      </c>
      <c r="AE639" s="132"/>
      <c r="AF639" s="49"/>
      <c r="AG639" s="33"/>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33"/>
      <c r="BK639" s="33"/>
    </row>
    <row r="640" spans="1:64" s="16" customFormat="1" ht="18" customHeight="1" x14ac:dyDescent="0.25">
      <c r="A640" s="119"/>
      <c r="B640" s="247"/>
      <c r="C640" s="159">
        <v>10</v>
      </c>
      <c r="D640" s="300"/>
      <c r="E640" s="300"/>
      <c r="F640" s="300"/>
      <c r="G640" s="300"/>
      <c r="H640" s="300"/>
      <c r="I640" s="300"/>
      <c r="J640" s="300"/>
      <c r="K640" s="300"/>
      <c r="L640" s="300"/>
      <c r="M640" s="300"/>
      <c r="N640" s="300"/>
      <c r="O640" s="401"/>
      <c r="P640" s="301" t="str">
        <f t="shared" si="210"/>
        <v>-</v>
      </c>
      <c r="Q640" s="141"/>
      <c r="R640" s="296"/>
      <c r="S640" s="296"/>
      <c r="T640" s="132"/>
      <c r="U640" s="436"/>
      <c r="V640" s="132"/>
      <c r="W640" s="281"/>
      <c r="X640" s="271"/>
      <c r="Y640" s="201"/>
      <c r="Z640" s="269">
        <f t="shared" si="181"/>
        <v>0</v>
      </c>
      <c r="AA640" s="269">
        <f t="shared" si="182"/>
        <v>0</v>
      </c>
      <c r="AB640" s="269">
        <f t="shared" si="183"/>
        <v>0</v>
      </c>
      <c r="AC640" s="269">
        <f t="shared" si="184"/>
        <v>0</v>
      </c>
      <c r="AD640" s="279"/>
      <c r="AE640" s="132"/>
      <c r="AF640" s="49"/>
      <c r="AG640" s="33"/>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33"/>
      <c r="BK640" s="33"/>
    </row>
    <row r="641" spans="1:64" s="16" customFormat="1" ht="18" customHeight="1" x14ac:dyDescent="0.25">
      <c r="A641" s="119"/>
      <c r="B641" s="247"/>
      <c r="C641" s="159">
        <v>11</v>
      </c>
      <c r="D641" s="300"/>
      <c r="E641" s="300"/>
      <c r="F641" s="300"/>
      <c r="G641" s="300"/>
      <c r="H641" s="300"/>
      <c r="I641" s="300"/>
      <c r="J641" s="300"/>
      <c r="K641" s="300"/>
      <c r="L641" s="300"/>
      <c r="M641" s="300"/>
      <c r="N641" s="300"/>
      <c r="O641" s="401"/>
      <c r="P641" s="301" t="str">
        <f t="shared" si="210"/>
        <v>-</v>
      </c>
      <c r="Q641" s="141"/>
      <c r="R641" s="296"/>
      <c r="S641" s="296"/>
      <c r="T641" s="132"/>
      <c r="U641" s="436"/>
      <c r="V641" s="132"/>
      <c r="W641" s="281"/>
      <c r="X641" s="271"/>
      <c r="Y641" s="201"/>
      <c r="Z641" s="269">
        <f t="shared" si="181"/>
        <v>0</v>
      </c>
      <c r="AA641" s="269">
        <f t="shared" si="182"/>
        <v>0</v>
      </c>
      <c r="AB641" s="269">
        <f t="shared" si="183"/>
        <v>0</v>
      </c>
      <c r="AC641" s="269">
        <f t="shared" si="184"/>
        <v>0</v>
      </c>
      <c r="AD641" s="279"/>
      <c r="AE641" s="132"/>
      <c r="AF641" s="49"/>
      <c r="AG641" s="33"/>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33"/>
      <c r="BK641" s="33"/>
    </row>
    <row r="642" spans="1:64" s="16" customFormat="1" ht="18" customHeight="1" x14ac:dyDescent="0.25">
      <c r="A642" s="119"/>
      <c r="B642" s="247"/>
      <c r="C642" s="159">
        <v>12</v>
      </c>
      <c r="D642" s="300"/>
      <c r="E642" s="300"/>
      <c r="F642" s="300"/>
      <c r="G642" s="300"/>
      <c r="H642" s="300"/>
      <c r="I642" s="300"/>
      <c r="J642" s="300"/>
      <c r="K642" s="300"/>
      <c r="L642" s="300"/>
      <c r="M642" s="300"/>
      <c r="N642" s="300"/>
      <c r="O642" s="401"/>
      <c r="P642" s="301" t="str">
        <f t="shared" si="210"/>
        <v>-</v>
      </c>
      <c r="Q642" s="141"/>
      <c r="R642" s="296"/>
      <c r="S642" s="296"/>
      <c r="T642" s="132"/>
      <c r="U642" s="436"/>
      <c r="V642" s="132"/>
      <c r="W642" s="281"/>
      <c r="X642" s="271"/>
      <c r="Y642" s="201"/>
      <c r="Z642" s="269">
        <f t="shared" si="181"/>
        <v>0</v>
      </c>
      <c r="AA642" s="269">
        <f t="shared" si="182"/>
        <v>0</v>
      </c>
      <c r="AB642" s="269">
        <f t="shared" si="183"/>
        <v>0</v>
      </c>
      <c r="AC642" s="269">
        <f t="shared" si="184"/>
        <v>0</v>
      </c>
      <c r="AE642" s="132"/>
      <c r="AF642" s="49"/>
      <c r="AG642" s="33"/>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33"/>
      <c r="BK642" s="33"/>
    </row>
    <row r="643" spans="1:64" s="16" customFormat="1" ht="18" customHeight="1" x14ac:dyDescent="0.25">
      <c r="A643" s="119"/>
      <c r="B643" s="247"/>
      <c r="C643" s="159">
        <v>13</v>
      </c>
      <c r="D643" s="300"/>
      <c r="E643" s="300"/>
      <c r="F643" s="300"/>
      <c r="G643" s="300"/>
      <c r="H643" s="300"/>
      <c r="I643" s="300"/>
      <c r="J643" s="300"/>
      <c r="K643" s="300"/>
      <c r="L643" s="300"/>
      <c r="M643" s="300"/>
      <c r="N643" s="300"/>
      <c r="O643" s="401"/>
      <c r="P643" s="301" t="str">
        <f t="shared" si="210"/>
        <v>-</v>
      </c>
      <c r="Q643" s="141"/>
      <c r="R643" s="296"/>
      <c r="S643" s="296"/>
      <c r="T643" s="132"/>
      <c r="U643" s="436"/>
      <c r="V643" s="132"/>
      <c r="W643" s="281"/>
      <c r="X643" s="271"/>
      <c r="Y643" s="201"/>
      <c r="Z643" s="269">
        <f t="shared" si="181"/>
        <v>0</v>
      </c>
      <c r="AA643" s="269">
        <f t="shared" si="182"/>
        <v>0</v>
      </c>
      <c r="AB643" s="269">
        <f t="shared" si="183"/>
        <v>0</v>
      </c>
      <c r="AC643" s="269">
        <f t="shared" si="184"/>
        <v>0</v>
      </c>
      <c r="AD643" s="279"/>
      <c r="AE643" s="132"/>
      <c r="AF643" s="49"/>
      <c r="AG643" s="33"/>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33"/>
      <c r="BK643" s="33"/>
    </row>
    <row r="644" spans="1:64" s="16" customFormat="1" ht="18" customHeight="1" x14ac:dyDescent="0.25">
      <c r="A644" s="119"/>
      <c r="B644" s="247"/>
      <c r="C644" s="159">
        <v>14</v>
      </c>
      <c r="D644" s="300"/>
      <c r="E644" s="300"/>
      <c r="F644" s="300"/>
      <c r="G644" s="300"/>
      <c r="H644" s="300"/>
      <c r="I644" s="300"/>
      <c r="J644" s="300"/>
      <c r="K644" s="300"/>
      <c r="L644" s="300"/>
      <c r="M644" s="300"/>
      <c r="N644" s="300"/>
      <c r="O644" s="401"/>
      <c r="P644" s="301" t="str">
        <f t="shared" si="210"/>
        <v>-</v>
      </c>
      <c r="Q644" s="141"/>
      <c r="R644" s="296"/>
      <c r="S644" s="296"/>
      <c r="T644" s="132"/>
      <c r="U644" s="436"/>
      <c r="V644" s="132"/>
      <c r="W644" s="281"/>
      <c r="X644" s="271"/>
      <c r="Y644" s="201"/>
      <c r="Z644" s="269">
        <f t="shared" si="181"/>
        <v>0</v>
      </c>
      <c r="AA644" s="269">
        <f t="shared" si="182"/>
        <v>0</v>
      </c>
      <c r="AB644" s="269">
        <f t="shared" si="183"/>
        <v>0</v>
      </c>
      <c r="AC644" s="269">
        <f t="shared" si="184"/>
        <v>0</v>
      </c>
      <c r="AD644" s="279"/>
      <c r="AE644" s="132"/>
      <c r="AF644" s="49"/>
      <c r="AG644" s="33"/>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33"/>
      <c r="BK644" s="33"/>
    </row>
    <row r="645" spans="1:64" s="16" customFormat="1" ht="18" customHeight="1" x14ac:dyDescent="0.25">
      <c r="A645" s="119"/>
      <c r="B645" s="247"/>
      <c r="C645" s="159">
        <v>15</v>
      </c>
      <c r="D645" s="300"/>
      <c r="E645" s="300"/>
      <c r="F645" s="300"/>
      <c r="G645" s="300"/>
      <c r="H645" s="300"/>
      <c r="I645" s="300"/>
      <c r="J645" s="300"/>
      <c r="K645" s="300"/>
      <c r="L645" s="300"/>
      <c r="M645" s="300"/>
      <c r="N645" s="300"/>
      <c r="O645" s="401"/>
      <c r="P645" s="301" t="str">
        <f t="shared" si="210"/>
        <v>-</v>
      </c>
      <c r="Q645" s="141"/>
      <c r="R645" s="296"/>
      <c r="S645" s="296"/>
      <c r="T645" s="132"/>
      <c r="U645" s="436"/>
      <c r="V645" s="132"/>
      <c r="W645" s="280"/>
      <c r="X645" s="276"/>
      <c r="Y645" s="214"/>
      <c r="Z645" s="269">
        <f t="shared" si="181"/>
        <v>0</v>
      </c>
      <c r="AA645" s="269">
        <f t="shared" si="182"/>
        <v>0</v>
      </c>
      <c r="AB645" s="269">
        <f t="shared" si="183"/>
        <v>0</v>
      </c>
      <c r="AC645" s="269">
        <f t="shared" si="184"/>
        <v>0</v>
      </c>
      <c r="AD645" s="279"/>
      <c r="AE645" s="132"/>
      <c r="AF645" s="49"/>
      <c r="AG645" s="33"/>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33"/>
      <c r="BK645" s="33"/>
    </row>
    <row r="646" spans="1:64" s="16" customFormat="1" ht="31.5" x14ac:dyDescent="0.25">
      <c r="A646" s="119"/>
      <c r="B646" s="247"/>
      <c r="C646" s="160" t="s">
        <v>203</v>
      </c>
      <c r="D646" s="300"/>
      <c r="E646" s="300"/>
      <c r="F646" s="300"/>
      <c r="G646" s="300"/>
      <c r="H646" s="300"/>
      <c r="I646" s="300"/>
      <c r="J646" s="300"/>
      <c r="K646" s="300"/>
      <c r="L646" s="300"/>
      <c r="M646" s="300"/>
      <c r="N646" s="300"/>
      <c r="O646" s="401"/>
      <c r="P646" s="301" t="str">
        <f>IF(AND(COUNTA(D646:O646)&gt;0,COUNTA(D646:O646)=COUNTIF(D646:O646,"NR")),"NR",IF(COUNTA(D646:O646)&gt;0,SUM(D646:O646),"-"))</f>
        <v>-</v>
      </c>
      <c r="Q646" s="141"/>
      <c r="R646" s="296"/>
      <c r="S646" s="296"/>
      <c r="T646" s="132"/>
      <c r="U646" s="436"/>
      <c r="V646" s="132"/>
      <c r="W646" s="280"/>
      <c r="X646" s="276"/>
      <c r="Y646" s="214"/>
      <c r="Z646" s="269">
        <f t="shared" si="181"/>
        <v>0</v>
      </c>
      <c r="AA646" s="269">
        <f t="shared" si="182"/>
        <v>0</v>
      </c>
      <c r="AB646" s="269">
        <f t="shared" si="183"/>
        <v>0</v>
      </c>
      <c r="AC646" s="269">
        <f t="shared" si="184"/>
        <v>0</v>
      </c>
      <c r="AD646" s="279"/>
      <c r="AE646" s="132"/>
      <c r="AF646" s="49"/>
      <c r="AG646" s="33"/>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33"/>
      <c r="BK646" s="33"/>
    </row>
    <row r="647" spans="1:64" s="16" customFormat="1" ht="45.75" thickBot="1" x14ac:dyDescent="0.3">
      <c r="A647" s="119"/>
      <c r="B647" s="247"/>
      <c r="C647" s="164" t="s">
        <v>198</v>
      </c>
      <c r="D647" s="300"/>
      <c r="E647" s="300"/>
      <c r="F647" s="300"/>
      <c r="G647" s="300"/>
      <c r="H647" s="300"/>
      <c r="I647" s="300"/>
      <c r="J647" s="300"/>
      <c r="K647" s="300"/>
      <c r="L647" s="300"/>
      <c r="M647" s="300"/>
      <c r="N647" s="300"/>
      <c r="O647" s="401"/>
      <c r="P647" s="402" t="str">
        <f t="shared" ref="P647" si="211">IF(AND(COUNTA(D647:O647)&gt;0,COUNTA(D647:O647)=COUNTIF(D647:O647,"NR")),"NR",IF(COUNTA(D647:O647)&gt;0,SUM(D647:O647),"-"))</f>
        <v>-</v>
      </c>
      <c r="Q647" s="141"/>
      <c r="R647" s="296"/>
      <c r="S647" s="296"/>
      <c r="T647" s="132"/>
      <c r="U647" s="436"/>
      <c r="V647" s="132"/>
      <c r="W647" s="280"/>
      <c r="X647" s="276"/>
      <c r="Y647" s="214"/>
      <c r="Z647" s="269">
        <f t="shared" ref="Z647:Z710" si="212">IF(AND($Y647="Remarque(s)/Commentaire(s)",$Y648&gt;0),1,0)</f>
        <v>0</v>
      </c>
      <c r="AA647" s="269">
        <f t="shared" ref="AA647:AA710" si="213">IF($Y647="Remarque(s)/Commentaire(s)",1,0)</f>
        <v>0</v>
      </c>
      <c r="AB647" s="269">
        <f t="shared" ref="AB647:AB710" si="214">IF(AND($Y647="Explication(s) sur le(s) NR et autre(s) remarque(s)/commentaire(s)",$Y648&gt;0),1,0)</f>
        <v>0</v>
      </c>
      <c r="AC647" s="269">
        <f t="shared" ref="AC647:AC710" si="215">IF($Y647="Explication(s) sur le(s) NR et autre(s) remarque(s)/commentaire(s)",1,0)</f>
        <v>0</v>
      </c>
      <c r="AD647" s="279"/>
      <c r="AE647" s="132"/>
      <c r="AF647" s="49"/>
      <c r="AG647" s="33"/>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c r="BH647" s="47"/>
      <c r="BI647" s="47"/>
      <c r="BJ647" s="33"/>
      <c r="BK647" s="33"/>
    </row>
    <row r="648" spans="1:64" s="16" customFormat="1" ht="17.25" thickTop="1" thickBot="1" x14ac:dyDescent="0.3">
      <c r="A648" s="119"/>
      <c r="B648" s="152"/>
      <c r="C648" s="161" t="s">
        <v>79</v>
      </c>
      <c r="D648" s="378" t="str">
        <f>IF(AND(COUNTA(D630:D647)&gt;0,COUNTA(D630:D647)=COUNTIF(D630:D647,"NR")),"NR",IF(COUNTA(D630:D647)&gt;0,SUM(D630:D647),"-"))</f>
        <v>-</v>
      </c>
      <c r="E648" s="378" t="str">
        <f t="shared" ref="E648" si="216">IF(AND(COUNTA(E630:E647)&gt;0,COUNTA(E630:E647)=COUNTIF(E630:E647,"NR")),"NR",IF(COUNTA(E630:E647)&gt;0,SUM(E630:E647),"-"))</f>
        <v>-</v>
      </c>
      <c r="F648" s="378" t="str">
        <f t="shared" ref="F648" si="217">IF(AND(COUNTA(F630:F647)&gt;0,COUNTA(F630:F647)=COUNTIF(F630:F647,"NR")),"NR",IF(COUNTA(F630:F647)&gt;0,SUM(F630:F647),"-"))</f>
        <v>-</v>
      </c>
      <c r="G648" s="378" t="str">
        <f t="shared" ref="G648" si="218">IF(AND(COUNTA(G630:G647)&gt;0,COUNTA(G630:G647)=COUNTIF(G630:G647,"NR")),"NR",IF(COUNTA(G630:G647)&gt;0,SUM(G630:G647),"-"))</f>
        <v>-</v>
      </c>
      <c r="H648" s="378" t="str">
        <f t="shared" ref="H648" si="219">IF(AND(COUNTA(H630:H647)&gt;0,COUNTA(H630:H647)=COUNTIF(H630:H647,"NR")),"NR",IF(COUNTA(H630:H647)&gt;0,SUM(H630:H647),"-"))</f>
        <v>-</v>
      </c>
      <c r="I648" s="378" t="str">
        <f t="shared" ref="I648" si="220">IF(AND(COUNTA(I630:I647)&gt;0,COUNTA(I630:I647)=COUNTIF(I630:I647,"NR")),"NR",IF(COUNTA(I630:I647)&gt;0,SUM(I630:I647),"-"))</f>
        <v>-</v>
      </c>
      <c r="J648" s="378" t="str">
        <f t="shared" ref="J648" si="221">IF(AND(COUNTA(J630:J647)&gt;0,COUNTA(J630:J647)=COUNTIF(J630:J647,"NR")),"NR",IF(COUNTA(J630:J647)&gt;0,SUM(J630:J647),"-"))</f>
        <v>-</v>
      </c>
      <c r="K648" s="378" t="str">
        <f t="shared" ref="K648" si="222">IF(AND(COUNTA(K630:K647)&gt;0,COUNTA(K630:K647)=COUNTIF(K630:K647,"NR")),"NR",IF(COUNTA(K630:K647)&gt;0,SUM(K630:K647),"-"))</f>
        <v>-</v>
      </c>
      <c r="L648" s="378" t="str">
        <f t="shared" ref="L648" si="223">IF(AND(COUNTA(L630:L647)&gt;0,COUNTA(L630:L647)=COUNTIF(L630:L647,"NR")),"NR",IF(COUNTA(L630:L647)&gt;0,SUM(L630:L647),"-"))</f>
        <v>-</v>
      </c>
      <c r="M648" s="378" t="str">
        <f t="shared" ref="M648" si="224">IF(AND(COUNTA(M630:M647)&gt;0,COUNTA(M630:M647)=COUNTIF(M630:M647,"NR")),"NR",IF(COUNTA(M630:M647)&gt;0,SUM(M630:M647),"-"))</f>
        <v>-</v>
      </c>
      <c r="N648" s="378" t="str">
        <f t="shared" ref="N648" si="225">IF(AND(COUNTA(N630:N647)&gt;0,COUNTA(N630:N647)=COUNTIF(N630:N647,"NR")),"NR",IF(COUNTA(N630:N647)&gt;0,SUM(N630:N647),"-"))</f>
        <v>-</v>
      </c>
      <c r="O648" s="379" t="str">
        <f t="shared" ref="O648" si="226">IF(AND(COUNTA(O630:O647)&gt;0,COUNTA(O630:O647)=COUNTIF(O630:O647,"NR")),"NR",IF(COUNTA(O630:O647)&gt;0,SUM(O630:O647),"-"))</f>
        <v>-</v>
      </c>
      <c r="P648" s="380" t="str">
        <f>IF(COUNTIF(P630:P647,"-")=18,"-",IF(AND(COUNTIF(P630:P647,"NR")=18,COUNTIF(D648:O648,"NR")=12),"NR",SUM(P630:P647)))</f>
        <v>-</v>
      </c>
      <c r="Q648" s="119"/>
      <c r="R648" s="305"/>
      <c r="S648" s="305"/>
      <c r="T648" s="151"/>
      <c r="U648" s="119"/>
      <c r="V648" s="151"/>
      <c r="W648" s="280"/>
      <c r="X648" s="276"/>
      <c r="Y648" s="214"/>
      <c r="Z648" s="269">
        <f t="shared" si="212"/>
        <v>0</v>
      </c>
      <c r="AA648" s="269">
        <f t="shared" si="213"/>
        <v>0</v>
      </c>
      <c r="AB648" s="269">
        <f t="shared" si="214"/>
        <v>0</v>
      </c>
      <c r="AC648" s="269">
        <f t="shared" si="215"/>
        <v>0</v>
      </c>
      <c r="AD648" s="279"/>
      <c r="AE648" s="151"/>
      <c r="AF648" s="57"/>
      <c r="AH648" s="33"/>
      <c r="AI648" s="33"/>
      <c r="AJ648" s="33"/>
      <c r="AK648" s="33"/>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row>
    <row r="649" spans="1:64" s="16" customFormat="1" x14ac:dyDescent="0.25">
      <c r="A649" s="119"/>
      <c r="B649" s="152"/>
      <c r="C649" s="120"/>
      <c r="D649" s="294"/>
      <c r="E649" s="120"/>
      <c r="F649" s="120"/>
      <c r="G649" s="120"/>
      <c r="H649" s="120"/>
      <c r="I649" s="120"/>
      <c r="J649" s="120"/>
      <c r="K649" s="120"/>
      <c r="L649" s="120"/>
      <c r="M649" s="120"/>
      <c r="N649" s="119"/>
      <c r="O649" s="119"/>
      <c r="P649" s="119"/>
      <c r="Q649" s="119"/>
      <c r="R649" s="305"/>
      <c r="S649" s="305"/>
      <c r="T649" s="151"/>
      <c r="U649" s="119"/>
      <c r="V649" s="151"/>
      <c r="W649" s="280"/>
      <c r="X649" s="276"/>
      <c r="Y649" s="214"/>
      <c r="Z649" s="269">
        <f t="shared" si="212"/>
        <v>0</v>
      </c>
      <c r="AA649" s="269">
        <f t="shared" si="213"/>
        <v>0</v>
      </c>
      <c r="AB649" s="269">
        <f t="shared" si="214"/>
        <v>0</v>
      </c>
      <c r="AC649" s="269">
        <f t="shared" si="215"/>
        <v>0</v>
      </c>
      <c r="AD649" s="279"/>
      <c r="AE649" s="151"/>
      <c r="AF649" s="57"/>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row>
    <row r="650" spans="1:64" s="16" customFormat="1" x14ac:dyDescent="0.25">
      <c r="A650" s="119"/>
      <c r="B650" s="74"/>
      <c r="C650" s="162"/>
      <c r="D650" s="589"/>
      <c r="E650" s="589"/>
      <c r="F650" s="589"/>
      <c r="G650" s="589"/>
      <c r="H650" s="119"/>
      <c r="I650" s="119"/>
      <c r="J650" s="119"/>
      <c r="K650" s="119"/>
      <c r="L650" s="119"/>
      <c r="M650" s="119"/>
      <c r="N650" s="119"/>
      <c r="O650" s="119"/>
      <c r="P650" s="119"/>
      <c r="Q650" s="174"/>
      <c r="R650" s="305"/>
      <c r="S650" s="305"/>
      <c r="T650" s="151"/>
      <c r="U650" s="119"/>
      <c r="V650" s="151"/>
      <c r="W650" s="280"/>
      <c r="X650" s="276"/>
      <c r="Y650" s="214"/>
      <c r="Z650" s="269">
        <f t="shared" si="212"/>
        <v>0</v>
      </c>
      <c r="AA650" s="269">
        <f t="shared" si="213"/>
        <v>0</v>
      </c>
      <c r="AB650" s="269">
        <f t="shared" si="214"/>
        <v>0</v>
      </c>
      <c r="AC650" s="269">
        <f t="shared" si="215"/>
        <v>0</v>
      </c>
      <c r="AD650" s="279"/>
      <c r="AE650" s="151"/>
      <c r="AF650" s="57"/>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row>
    <row r="651" spans="1:64" s="28" customFormat="1" ht="18.75" x14ac:dyDescent="0.25">
      <c r="A651" s="103"/>
      <c r="B651" s="74"/>
      <c r="C651" s="583" t="s">
        <v>61</v>
      </c>
      <c r="D651" s="584"/>
      <c r="E651" s="584"/>
      <c r="F651" s="584"/>
      <c r="G651" s="584"/>
      <c r="H651" s="584"/>
      <c r="I651" s="584"/>
      <c r="J651" s="584"/>
      <c r="K651" s="584"/>
      <c r="L651" s="584"/>
      <c r="M651" s="584"/>
      <c r="N651" s="584"/>
      <c r="O651" s="584"/>
      <c r="P651" s="585"/>
      <c r="Q651" s="104"/>
      <c r="R651" s="306"/>
      <c r="S651" s="306"/>
      <c r="T651" s="106"/>
      <c r="U651" s="104"/>
      <c r="V651" s="106"/>
      <c r="W651" s="280"/>
      <c r="X651" s="276"/>
      <c r="Y651" s="214"/>
      <c r="Z651" s="269">
        <f t="shared" si="212"/>
        <v>0</v>
      </c>
      <c r="AA651" s="269">
        <f t="shared" si="213"/>
        <v>0</v>
      </c>
      <c r="AB651" s="269">
        <f t="shared" si="214"/>
        <v>0</v>
      </c>
      <c r="AC651" s="269">
        <f t="shared" si="215"/>
        <v>0</v>
      </c>
      <c r="AD651" s="279"/>
      <c r="AE651" s="106"/>
      <c r="AF651" s="44"/>
      <c r="AG651" s="7"/>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c r="BD651" s="45"/>
      <c r="BE651" s="45"/>
      <c r="BF651" s="45"/>
      <c r="BG651" s="45"/>
      <c r="BH651" s="45"/>
      <c r="BI651" s="45"/>
      <c r="BJ651" s="7"/>
      <c r="BK651" s="7"/>
      <c r="BL651" s="31"/>
    </row>
    <row r="652" spans="1:64" s="16" customFormat="1" ht="16.5" thickBot="1" x14ac:dyDescent="0.3">
      <c r="A652" s="119"/>
      <c r="B652" s="74"/>
      <c r="C652" s="162"/>
      <c r="D652" s="294"/>
      <c r="E652" s="120"/>
      <c r="F652" s="120"/>
      <c r="G652" s="120"/>
      <c r="H652" s="119"/>
      <c r="I652" s="119"/>
      <c r="J652" s="119"/>
      <c r="K652" s="119"/>
      <c r="L652" s="119"/>
      <c r="M652" s="119"/>
      <c r="N652" s="119"/>
      <c r="O652" s="119"/>
      <c r="P652" s="119"/>
      <c r="Q652" s="174"/>
      <c r="R652" s="305"/>
      <c r="S652" s="305"/>
      <c r="T652" s="151"/>
      <c r="U652" s="119"/>
      <c r="V652" s="151"/>
      <c r="W652" s="280"/>
      <c r="X652" s="276"/>
      <c r="Y652" s="214"/>
      <c r="Z652" s="269">
        <f t="shared" si="212"/>
        <v>0</v>
      </c>
      <c r="AA652" s="269">
        <f t="shared" si="213"/>
        <v>0</v>
      </c>
      <c r="AB652" s="269">
        <f t="shared" si="214"/>
        <v>0</v>
      </c>
      <c r="AC652" s="269">
        <f t="shared" si="215"/>
        <v>0</v>
      </c>
      <c r="AD652" s="279"/>
      <c r="AE652" s="151"/>
      <c r="AF652" s="57"/>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row>
    <row r="653" spans="1:64" s="16" customFormat="1" ht="39" thickBot="1" x14ac:dyDescent="0.3">
      <c r="A653" s="119"/>
      <c r="B653" s="247"/>
      <c r="C653" s="154" t="s">
        <v>121</v>
      </c>
      <c r="D653" s="155" t="s">
        <v>77</v>
      </c>
      <c r="E653" s="155" t="s">
        <v>66</v>
      </c>
      <c r="F653" s="155" t="s">
        <v>67</v>
      </c>
      <c r="G653" s="155" t="s">
        <v>68</v>
      </c>
      <c r="H653" s="155" t="s">
        <v>69</v>
      </c>
      <c r="I653" s="155" t="s">
        <v>70</v>
      </c>
      <c r="J653" s="155" t="s">
        <v>71</v>
      </c>
      <c r="K653" s="155" t="s">
        <v>72</v>
      </c>
      <c r="L653" s="155" t="s">
        <v>73</v>
      </c>
      <c r="M653" s="155" t="s">
        <v>74</v>
      </c>
      <c r="N653" s="155" t="s">
        <v>75</v>
      </c>
      <c r="O653" s="156" t="s">
        <v>76</v>
      </c>
      <c r="P653" s="157" t="s">
        <v>79</v>
      </c>
      <c r="Q653" s="141"/>
      <c r="R653" s="296">
        <f>COUNTA(D654:O671)</f>
        <v>0</v>
      </c>
      <c r="S653" s="308">
        <v>216</v>
      </c>
      <c r="T653" s="132"/>
      <c r="U653" s="436"/>
      <c r="V653" s="278" t="s">
        <v>222</v>
      </c>
      <c r="W653" s="278" t="s">
        <v>189</v>
      </c>
      <c r="X653" s="278" t="s">
        <v>190</v>
      </c>
      <c r="Y653" s="407" t="str">
        <f>IF(X654&gt;0,"Explication(s) sur le(s) NR et autre(s) remarque(s)/commentaire(s)","Remarque(s)/Commentaire(s)")</f>
        <v>Remarque(s)/Commentaire(s)</v>
      </c>
      <c r="Z653" s="269">
        <f t="shared" si="212"/>
        <v>0</v>
      </c>
      <c r="AA653" s="269">
        <f t="shared" si="213"/>
        <v>1</v>
      </c>
      <c r="AB653" s="269">
        <f t="shared" si="214"/>
        <v>0</v>
      </c>
      <c r="AC653" s="269">
        <f t="shared" si="215"/>
        <v>0</v>
      </c>
      <c r="AE653" s="132"/>
      <c r="AF653" s="49"/>
      <c r="AG653" s="33"/>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c r="BH653" s="47"/>
      <c r="BI653" s="47"/>
      <c r="BJ653" s="33"/>
      <c r="BK653" s="33"/>
    </row>
    <row r="654" spans="1:64" s="16" customFormat="1" ht="18" customHeight="1" x14ac:dyDescent="0.25">
      <c r="A654" s="119"/>
      <c r="B654" s="247"/>
      <c r="C654" s="158">
        <v>0</v>
      </c>
      <c r="D654" s="365"/>
      <c r="E654" s="365"/>
      <c r="F654" s="365"/>
      <c r="G654" s="365"/>
      <c r="H654" s="365"/>
      <c r="I654" s="365"/>
      <c r="J654" s="365"/>
      <c r="K654" s="365"/>
      <c r="L654" s="365"/>
      <c r="M654" s="365"/>
      <c r="N654" s="365"/>
      <c r="O654" s="365"/>
      <c r="P654" s="400" t="str">
        <f>IF(AND(COUNTA(D654:O654)&gt;0,COUNTA(D654:O654)=COUNTIF(D654:O654,"NR")),"NR",IF(COUNTA(D654:O654)&gt;0,SUM(D654:O654),"-"))</f>
        <v>-</v>
      </c>
      <c r="Q654" s="141"/>
      <c r="R654" s="296"/>
      <c r="S654" s="296"/>
      <c r="T654" s="132"/>
      <c r="U654" s="436"/>
      <c r="V654" s="517" t="s">
        <v>225</v>
      </c>
      <c r="W654" s="517" t="s">
        <v>226</v>
      </c>
      <c r="X654" s="517">
        <f>COUNTIF(D654:O671,"NR")</f>
        <v>0</v>
      </c>
      <c r="Y654" s="542"/>
      <c r="Z654" s="269">
        <f t="shared" si="212"/>
        <v>0</v>
      </c>
      <c r="AA654" s="269">
        <f t="shared" si="213"/>
        <v>0</v>
      </c>
      <c r="AB654" s="269">
        <f t="shared" si="214"/>
        <v>0</v>
      </c>
      <c r="AC654" s="269">
        <f t="shared" si="215"/>
        <v>0</v>
      </c>
      <c r="AE654" s="132"/>
      <c r="AF654" s="49"/>
      <c r="AG654" s="33"/>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c r="BH654" s="47"/>
      <c r="BI654" s="47"/>
      <c r="BJ654" s="33"/>
      <c r="BK654" s="33"/>
    </row>
    <row r="655" spans="1:64" s="16" customFormat="1" ht="18" customHeight="1" x14ac:dyDescent="0.25">
      <c r="A655" s="119"/>
      <c r="B655" s="247"/>
      <c r="C655" s="242">
        <v>1</v>
      </c>
      <c r="D655" s="369"/>
      <c r="E655" s="369"/>
      <c r="F655" s="369"/>
      <c r="G655" s="369"/>
      <c r="H655" s="369"/>
      <c r="I655" s="369"/>
      <c r="J655" s="369"/>
      <c r="K655" s="369"/>
      <c r="L655" s="369"/>
      <c r="M655" s="369"/>
      <c r="N655" s="369"/>
      <c r="O655" s="369"/>
      <c r="P655" s="301" t="str">
        <f t="shared" ref="P655:P671" si="227">IF(AND(COUNTA(D655:O655)&gt;0,COUNTA(D655:O655)=COUNTIF(D655:O655,"NR")),"NR",IF(COUNTA(D655:O655)&gt;0,SUM(D655:O655),"-"))</f>
        <v>-</v>
      </c>
      <c r="Q655" s="141"/>
      <c r="R655" s="296"/>
      <c r="S655" s="296"/>
      <c r="T655" s="132"/>
      <c r="U655" s="436"/>
      <c r="V655" s="518"/>
      <c r="W655" s="518"/>
      <c r="X655" s="518"/>
      <c r="Y655" s="543"/>
      <c r="Z655" s="269">
        <f t="shared" si="212"/>
        <v>0</v>
      </c>
      <c r="AA655" s="269">
        <f t="shared" si="213"/>
        <v>0</v>
      </c>
      <c r="AB655" s="269">
        <f t="shared" si="214"/>
        <v>0</v>
      </c>
      <c r="AC655" s="269">
        <f t="shared" si="215"/>
        <v>0</v>
      </c>
      <c r="AD655" s="279"/>
      <c r="AE655" s="132"/>
      <c r="AF655" s="49"/>
      <c r="AG655" s="33"/>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33"/>
      <c r="BK655" s="33"/>
    </row>
    <row r="656" spans="1:64" s="16" customFormat="1" ht="18" customHeight="1" thickBot="1" x14ac:dyDescent="0.3">
      <c r="A656" s="119"/>
      <c r="B656" s="247"/>
      <c r="C656" s="159">
        <v>2</v>
      </c>
      <c r="D656" s="300"/>
      <c r="E656" s="300"/>
      <c r="F656" s="300"/>
      <c r="G656" s="300"/>
      <c r="H656" s="300"/>
      <c r="I656" s="300"/>
      <c r="J656" s="300"/>
      <c r="K656" s="300"/>
      <c r="L656" s="300"/>
      <c r="M656" s="300"/>
      <c r="N656" s="300"/>
      <c r="O656" s="300"/>
      <c r="P656" s="301" t="str">
        <f t="shared" si="227"/>
        <v>-</v>
      </c>
      <c r="Q656" s="141"/>
      <c r="R656" s="296"/>
      <c r="S656" s="296"/>
      <c r="T656" s="132"/>
      <c r="U656" s="436"/>
      <c r="V656" s="519"/>
      <c r="W656" s="519"/>
      <c r="X656" s="519"/>
      <c r="Y656" s="544"/>
      <c r="Z656" s="269">
        <f t="shared" si="212"/>
        <v>0</v>
      </c>
      <c r="AA656" s="269">
        <f t="shared" si="213"/>
        <v>0</v>
      </c>
      <c r="AB656" s="269">
        <f t="shared" si="214"/>
        <v>0</v>
      </c>
      <c r="AC656" s="269">
        <f t="shared" si="215"/>
        <v>0</v>
      </c>
      <c r="AD656" s="279"/>
      <c r="AE656" s="132"/>
      <c r="AF656" s="49"/>
      <c r="AG656" s="33"/>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33"/>
      <c r="BK656" s="33"/>
    </row>
    <row r="657" spans="1:63" s="16" customFormat="1" ht="18" customHeight="1" x14ac:dyDescent="0.25">
      <c r="A657" s="119"/>
      <c r="B657" s="247"/>
      <c r="C657" s="159">
        <v>3</v>
      </c>
      <c r="D657" s="300"/>
      <c r="E657" s="300"/>
      <c r="F657" s="300"/>
      <c r="G657" s="300"/>
      <c r="H657" s="300"/>
      <c r="I657" s="300"/>
      <c r="J657" s="300"/>
      <c r="K657" s="300"/>
      <c r="L657" s="300"/>
      <c r="M657" s="300"/>
      <c r="N657" s="300"/>
      <c r="O657" s="300"/>
      <c r="P657" s="301" t="str">
        <f t="shared" si="227"/>
        <v>-</v>
      </c>
      <c r="Q657" s="141"/>
      <c r="R657" s="296"/>
      <c r="S657" s="296"/>
      <c r="T657" s="132"/>
      <c r="U657" s="436"/>
      <c r="V657" s="132"/>
      <c r="Y657" s="119"/>
      <c r="Z657" s="269">
        <f t="shared" si="212"/>
        <v>0</v>
      </c>
      <c r="AA657" s="269">
        <f t="shared" si="213"/>
        <v>0</v>
      </c>
      <c r="AB657" s="269">
        <f t="shared" si="214"/>
        <v>0</v>
      </c>
      <c r="AC657" s="269">
        <f t="shared" si="215"/>
        <v>0</v>
      </c>
      <c r="AD657" s="279"/>
      <c r="AE657" s="132"/>
      <c r="AF657" s="49"/>
      <c r="AG657" s="33"/>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c r="BH657" s="47"/>
      <c r="BI657" s="47"/>
      <c r="BJ657" s="33"/>
      <c r="BK657" s="33"/>
    </row>
    <row r="658" spans="1:63" s="16" customFormat="1" ht="18" customHeight="1" x14ac:dyDescent="0.25">
      <c r="A658" s="119"/>
      <c r="B658" s="247"/>
      <c r="C658" s="159">
        <v>4</v>
      </c>
      <c r="D658" s="300"/>
      <c r="E658" s="300"/>
      <c r="F658" s="300"/>
      <c r="G658" s="300"/>
      <c r="H658" s="300"/>
      <c r="I658" s="300"/>
      <c r="J658" s="300"/>
      <c r="K658" s="300"/>
      <c r="L658" s="300"/>
      <c r="M658" s="300"/>
      <c r="N658" s="300"/>
      <c r="O658" s="300"/>
      <c r="P658" s="301" t="str">
        <f t="shared" si="227"/>
        <v>-</v>
      </c>
      <c r="Q658" s="141"/>
      <c r="R658" s="296"/>
      <c r="S658" s="296"/>
      <c r="T658" s="132"/>
      <c r="U658" s="436"/>
      <c r="V658" s="132"/>
      <c r="Y658" s="119"/>
      <c r="Z658" s="269">
        <f t="shared" si="212"/>
        <v>0</v>
      </c>
      <c r="AA658" s="269">
        <f t="shared" si="213"/>
        <v>0</v>
      </c>
      <c r="AB658" s="269">
        <f t="shared" si="214"/>
        <v>0</v>
      </c>
      <c r="AC658" s="269">
        <f t="shared" si="215"/>
        <v>0</v>
      </c>
      <c r="AD658" s="279"/>
      <c r="AE658" s="132"/>
      <c r="AF658" s="49"/>
      <c r="AG658" s="33"/>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c r="BH658" s="47"/>
      <c r="BI658" s="47"/>
      <c r="BJ658" s="33"/>
      <c r="BK658" s="33"/>
    </row>
    <row r="659" spans="1:63" s="16" customFormat="1" ht="18" customHeight="1" x14ac:dyDescent="0.25">
      <c r="A659" s="119"/>
      <c r="B659" s="247"/>
      <c r="C659" s="159">
        <v>5</v>
      </c>
      <c r="D659" s="300"/>
      <c r="E659" s="300"/>
      <c r="F659" s="300"/>
      <c r="G659" s="300"/>
      <c r="H659" s="300"/>
      <c r="I659" s="300"/>
      <c r="J659" s="300"/>
      <c r="K659" s="300"/>
      <c r="L659" s="300"/>
      <c r="M659" s="300"/>
      <c r="N659" s="300"/>
      <c r="O659" s="300"/>
      <c r="P659" s="301" t="str">
        <f t="shared" si="227"/>
        <v>-</v>
      </c>
      <c r="Q659" s="141"/>
      <c r="R659" s="296"/>
      <c r="S659" s="296"/>
      <c r="T659" s="132"/>
      <c r="U659" s="436"/>
      <c r="V659" s="132"/>
      <c r="W659" s="281"/>
      <c r="X659" s="271"/>
      <c r="Y659" s="214"/>
      <c r="Z659" s="269">
        <f t="shared" si="212"/>
        <v>0</v>
      </c>
      <c r="AA659" s="269">
        <f t="shared" si="213"/>
        <v>0</v>
      </c>
      <c r="AB659" s="269">
        <f t="shared" si="214"/>
        <v>0</v>
      </c>
      <c r="AC659" s="269">
        <f t="shared" si="215"/>
        <v>0</v>
      </c>
      <c r="AE659" s="132"/>
      <c r="AF659" s="49"/>
      <c r="AG659" s="33"/>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33"/>
      <c r="BK659" s="33"/>
    </row>
    <row r="660" spans="1:63" s="16" customFormat="1" ht="18" customHeight="1" x14ac:dyDescent="0.25">
      <c r="A660" s="119"/>
      <c r="B660" s="247"/>
      <c r="C660" s="159">
        <v>6</v>
      </c>
      <c r="D660" s="300"/>
      <c r="E660" s="300"/>
      <c r="F660" s="300"/>
      <c r="G660" s="300"/>
      <c r="H660" s="300"/>
      <c r="I660" s="300"/>
      <c r="J660" s="300"/>
      <c r="K660" s="300"/>
      <c r="L660" s="300"/>
      <c r="M660" s="300"/>
      <c r="N660" s="300"/>
      <c r="O660" s="401"/>
      <c r="P660" s="301" t="str">
        <f t="shared" si="227"/>
        <v>-</v>
      </c>
      <c r="Q660" s="141"/>
      <c r="R660" s="296"/>
      <c r="S660" s="296"/>
      <c r="T660" s="132"/>
      <c r="U660" s="436"/>
      <c r="V660" s="132"/>
      <c r="W660" s="281"/>
      <c r="X660" s="271"/>
      <c r="Y660" s="201"/>
      <c r="Z660" s="269">
        <f t="shared" si="212"/>
        <v>0</v>
      </c>
      <c r="AA660" s="269">
        <f t="shared" si="213"/>
        <v>0</v>
      </c>
      <c r="AB660" s="269">
        <f t="shared" si="214"/>
        <v>0</v>
      </c>
      <c r="AC660" s="269">
        <f t="shared" si="215"/>
        <v>0</v>
      </c>
      <c r="AD660" s="14"/>
      <c r="AE660" s="132"/>
      <c r="AF660" s="49"/>
      <c r="AG660" s="33"/>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c r="BH660" s="47"/>
      <c r="BI660" s="47"/>
      <c r="BJ660" s="33"/>
      <c r="BK660" s="33"/>
    </row>
    <row r="661" spans="1:63" s="16" customFormat="1" ht="18" customHeight="1" x14ac:dyDescent="0.25">
      <c r="A661" s="119"/>
      <c r="B661" s="247"/>
      <c r="C661" s="159">
        <v>7</v>
      </c>
      <c r="D661" s="300"/>
      <c r="E661" s="300"/>
      <c r="F661" s="300"/>
      <c r="G661" s="300"/>
      <c r="H661" s="300"/>
      <c r="I661" s="300"/>
      <c r="J661" s="300"/>
      <c r="K661" s="300"/>
      <c r="L661" s="300"/>
      <c r="M661" s="300"/>
      <c r="N661" s="300"/>
      <c r="O661" s="401"/>
      <c r="P661" s="301" t="str">
        <f t="shared" si="227"/>
        <v>-</v>
      </c>
      <c r="Q661" s="141"/>
      <c r="R661" s="296"/>
      <c r="S661" s="296"/>
      <c r="T661" s="132"/>
      <c r="U661" s="436"/>
      <c r="V661" s="132"/>
      <c r="W661" s="281"/>
      <c r="X661" s="271"/>
      <c r="Y661" s="201"/>
      <c r="Z661" s="269">
        <f t="shared" si="212"/>
        <v>0</v>
      </c>
      <c r="AA661" s="269">
        <f t="shared" si="213"/>
        <v>0</v>
      </c>
      <c r="AB661" s="269">
        <f t="shared" si="214"/>
        <v>0</v>
      </c>
      <c r="AC661" s="269">
        <f t="shared" si="215"/>
        <v>0</v>
      </c>
      <c r="AD661" s="14"/>
      <c r="AE661" s="132"/>
      <c r="AF661" s="49"/>
      <c r="AG661" s="33"/>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33"/>
      <c r="BK661" s="33"/>
    </row>
    <row r="662" spans="1:63" s="16" customFormat="1" ht="18" customHeight="1" x14ac:dyDescent="0.25">
      <c r="A662" s="119"/>
      <c r="B662" s="247"/>
      <c r="C662" s="159">
        <v>8</v>
      </c>
      <c r="D662" s="300"/>
      <c r="E662" s="300"/>
      <c r="F662" s="300"/>
      <c r="G662" s="300"/>
      <c r="H662" s="300"/>
      <c r="I662" s="300"/>
      <c r="J662" s="300"/>
      <c r="K662" s="300"/>
      <c r="L662" s="300"/>
      <c r="M662" s="300"/>
      <c r="N662" s="300"/>
      <c r="O662" s="401"/>
      <c r="P662" s="301" t="str">
        <f t="shared" si="227"/>
        <v>-</v>
      </c>
      <c r="Q662" s="141"/>
      <c r="R662" s="296"/>
      <c r="S662" s="296"/>
      <c r="T662" s="132"/>
      <c r="U662" s="436"/>
      <c r="V662" s="132"/>
      <c r="W662" s="281"/>
      <c r="X662" s="271"/>
      <c r="Y662" s="201"/>
      <c r="Z662" s="269">
        <f t="shared" si="212"/>
        <v>0</v>
      </c>
      <c r="AA662" s="269">
        <f t="shared" si="213"/>
        <v>0</v>
      </c>
      <c r="AB662" s="269">
        <f t="shared" si="214"/>
        <v>0</v>
      </c>
      <c r="AC662" s="269">
        <f t="shared" si="215"/>
        <v>0</v>
      </c>
      <c r="AD662" s="14"/>
      <c r="AE662" s="132"/>
      <c r="AF662" s="49"/>
      <c r="AG662" s="33"/>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c r="BH662" s="47"/>
      <c r="BI662" s="47"/>
      <c r="BJ662" s="33"/>
      <c r="BK662" s="33"/>
    </row>
    <row r="663" spans="1:63" s="16" customFormat="1" ht="18" customHeight="1" x14ac:dyDescent="0.25">
      <c r="A663" s="119"/>
      <c r="B663" s="247"/>
      <c r="C663" s="159">
        <v>9</v>
      </c>
      <c r="D663" s="300"/>
      <c r="E663" s="300"/>
      <c r="F663" s="300"/>
      <c r="G663" s="300"/>
      <c r="H663" s="300"/>
      <c r="I663" s="300"/>
      <c r="J663" s="300"/>
      <c r="K663" s="300"/>
      <c r="L663" s="300"/>
      <c r="M663" s="300"/>
      <c r="N663" s="300"/>
      <c r="O663" s="401"/>
      <c r="P663" s="301" t="str">
        <f t="shared" si="227"/>
        <v>-</v>
      </c>
      <c r="Q663" s="141"/>
      <c r="R663" s="296"/>
      <c r="S663" s="296"/>
      <c r="T663" s="132"/>
      <c r="U663" s="436"/>
      <c r="V663" s="132"/>
      <c r="W663" s="281"/>
      <c r="X663" s="271"/>
      <c r="Y663" s="201"/>
      <c r="Z663" s="269">
        <f t="shared" si="212"/>
        <v>0</v>
      </c>
      <c r="AA663" s="269">
        <f t="shared" si="213"/>
        <v>0</v>
      </c>
      <c r="AB663" s="269">
        <f t="shared" si="214"/>
        <v>0</v>
      </c>
      <c r="AC663" s="269">
        <f t="shared" si="215"/>
        <v>0</v>
      </c>
      <c r="AE663" s="132"/>
      <c r="AF663" s="49"/>
      <c r="AG663" s="33"/>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c r="BH663" s="47"/>
      <c r="BI663" s="47"/>
      <c r="BJ663" s="33"/>
      <c r="BK663" s="33"/>
    </row>
    <row r="664" spans="1:63" s="16" customFormat="1" ht="18" customHeight="1" x14ac:dyDescent="0.25">
      <c r="A664" s="119"/>
      <c r="B664" s="247"/>
      <c r="C664" s="159">
        <v>10</v>
      </c>
      <c r="D664" s="300"/>
      <c r="E664" s="300"/>
      <c r="F664" s="300"/>
      <c r="G664" s="300"/>
      <c r="H664" s="300"/>
      <c r="I664" s="300"/>
      <c r="J664" s="300"/>
      <c r="K664" s="300"/>
      <c r="L664" s="300"/>
      <c r="M664" s="300"/>
      <c r="N664" s="300"/>
      <c r="O664" s="401"/>
      <c r="P664" s="301" t="str">
        <f t="shared" si="227"/>
        <v>-</v>
      </c>
      <c r="Q664" s="141"/>
      <c r="R664" s="296"/>
      <c r="S664" s="296"/>
      <c r="T664" s="132"/>
      <c r="U664" s="436"/>
      <c r="V664" s="132"/>
      <c r="W664" s="281"/>
      <c r="X664" s="271"/>
      <c r="Y664" s="201"/>
      <c r="Z664" s="269">
        <f t="shared" si="212"/>
        <v>0</v>
      </c>
      <c r="AA664" s="269">
        <f t="shared" si="213"/>
        <v>0</v>
      </c>
      <c r="AB664" s="269">
        <f t="shared" si="214"/>
        <v>0</v>
      </c>
      <c r="AC664" s="269">
        <f t="shared" si="215"/>
        <v>0</v>
      </c>
      <c r="AD664" s="279"/>
      <c r="AE664" s="132"/>
      <c r="AF664" s="49"/>
      <c r="AG664" s="33"/>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c r="BH664" s="47"/>
      <c r="BI664" s="47"/>
      <c r="BJ664" s="33"/>
      <c r="BK664" s="33"/>
    </row>
    <row r="665" spans="1:63" s="16" customFormat="1" ht="18" customHeight="1" x14ac:dyDescent="0.25">
      <c r="A665" s="119"/>
      <c r="B665" s="247"/>
      <c r="C665" s="159">
        <v>11</v>
      </c>
      <c r="D665" s="300"/>
      <c r="E665" s="300"/>
      <c r="F665" s="300"/>
      <c r="G665" s="300"/>
      <c r="H665" s="300"/>
      <c r="I665" s="300"/>
      <c r="J665" s="300"/>
      <c r="K665" s="300"/>
      <c r="L665" s="300"/>
      <c r="M665" s="300"/>
      <c r="N665" s="300"/>
      <c r="O665" s="401"/>
      <c r="P665" s="301" t="str">
        <f t="shared" si="227"/>
        <v>-</v>
      </c>
      <c r="Q665" s="141"/>
      <c r="R665" s="296"/>
      <c r="S665" s="296"/>
      <c r="T665" s="132"/>
      <c r="U665" s="436"/>
      <c r="V665" s="132"/>
      <c r="W665" s="281"/>
      <c r="X665" s="271"/>
      <c r="Y665" s="201"/>
      <c r="Z665" s="269">
        <f t="shared" si="212"/>
        <v>0</v>
      </c>
      <c r="AA665" s="269">
        <f t="shared" si="213"/>
        <v>0</v>
      </c>
      <c r="AB665" s="269">
        <f t="shared" si="214"/>
        <v>0</v>
      </c>
      <c r="AC665" s="269">
        <f t="shared" si="215"/>
        <v>0</v>
      </c>
      <c r="AD665" s="279"/>
      <c r="AE665" s="132"/>
      <c r="AF665" s="49"/>
      <c r="AG665" s="33"/>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33"/>
      <c r="BK665" s="33"/>
    </row>
    <row r="666" spans="1:63" s="16" customFormat="1" ht="18" customHeight="1" x14ac:dyDescent="0.25">
      <c r="A666" s="119"/>
      <c r="B666" s="247"/>
      <c r="C666" s="159">
        <v>12</v>
      </c>
      <c r="D666" s="300"/>
      <c r="E666" s="300"/>
      <c r="F666" s="300"/>
      <c r="G666" s="300"/>
      <c r="H666" s="300"/>
      <c r="I666" s="300"/>
      <c r="J666" s="300"/>
      <c r="K666" s="300"/>
      <c r="L666" s="300"/>
      <c r="M666" s="300"/>
      <c r="N666" s="300"/>
      <c r="O666" s="401"/>
      <c r="P666" s="301" t="str">
        <f t="shared" si="227"/>
        <v>-</v>
      </c>
      <c r="Q666" s="141"/>
      <c r="R666" s="296"/>
      <c r="S666" s="296"/>
      <c r="T666" s="132"/>
      <c r="U666" s="436"/>
      <c r="V666" s="132"/>
      <c r="W666" s="281"/>
      <c r="X666" s="271"/>
      <c r="Y666" s="201"/>
      <c r="Z666" s="269">
        <f t="shared" si="212"/>
        <v>0</v>
      </c>
      <c r="AA666" s="269">
        <f t="shared" si="213"/>
        <v>0</v>
      </c>
      <c r="AB666" s="269">
        <f t="shared" si="214"/>
        <v>0</v>
      </c>
      <c r="AC666" s="269">
        <f t="shared" si="215"/>
        <v>0</v>
      </c>
      <c r="AE666" s="132"/>
      <c r="AF666" s="49"/>
      <c r="AG666" s="33"/>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c r="BH666" s="47"/>
      <c r="BI666" s="47"/>
      <c r="BJ666" s="33"/>
      <c r="BK666" s="33"/>
    </row>
    <row r="667" spans="1:63" s="16" customFormat="1" ht="18" customHeight="1" x14ac:dyDescent="0.25">
      <c r="A667" s="119"/>
      <c r="B667" s="247"/>
      <c r="C667" s="159">
        <v>13</v>
      </c>
      <c r="D667" s="300"/>
      <c r="E667" s="300"/>
      <c r="F667" s="300"/>
      <c r="G667" s="300"/>
      <c r="H667" s="300"/>
      <c r="I667" s="300"/>
      <c r="J667" s="300"/>
      <c r="K667" s="300"/>
      <c r="L667" s="300"/>
      <c r="M667" s="300"/>
      <c r="N667" s="300"/>
      <c r="O667" s="401"/>
      <c r="P667" s="301" t="str">
        <f t="shared" si="227"/>
        <v>-</v>
      </c>
      <c r="Q667" s="141"/>
      <c r="R667" s="296"/>
      <c r="S667" s="296"/>
      <c r="T667" s="132"/>
      <c r="U667" s="436"/>
      <c r="V667" s="132"/>
      <c r="W667" s="281"/>
      <c r="X667" s="271"/>
      <c r="Y667" s="201"/>
      <c r="Z667" s="269">
        <f t="shared" si="212"/>
        <v>0</v>
      </c>
      <c r="AA667" s="269">
        <f t="shared" si="213"/>
        <v>0</v>
      </c>
      <c r="AB667" s="269">
        <f t="shared" si="214"/>
        <v>0</v>
      </c>
      <c r="AC667" s="269">
        <f t="shared" si="215"/>
        <v>0</v>
      </c>
      <c r="AD667" s="279"/>
      <c r="AE667" s="132"/>
      <c r="AF667" s="49"/>
      <c r="AG667" s="33"/>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c r="BH667" s="47"/>
      <c r="BI667" s="47"/>
      <c r="BJ667" s="33"/>
      <c r="BK667" s="33"/>
    </row>
    <row r="668" spans="1:63" s="16" customFormat="1" ht="18" customHeight="1" x14ac:dyDescent="0.25">
      <c r="A668" s="119"/>
      <c r="B668" s="247"/>
      <c r="C668" s="159">
        <v>14</v>
      </c>
      <c r="D668" s="300"/>
      <c r="E668" s="300"/>
      <c r="F668" s="300"/>
      <c r="G668" s="300"/>
      <c r="H668" s="300"/>
      <c r="I668" s="300"/>
      <c r="J668" s="300"/>
      <c r="K668" s="300"/>
      <c r="L668" s="300"/>
      <c r="M668" s="300"/>
      <c r="N668" s="300"/>
      <c r="O668" s="401"/>
      <c r="P668" s="301" t="str">
        <f t="shared" si="227"/>
        <v>-</v>
      </c>
      <c r="Q668" s="141"/>
      <c r="R668" s="296"/>
      <c r="S668" s="296"/>
      <c r="T668" s="132"/>
      <c r="U668" s="436"/>
      <c r="V668" s="132"/>
      <c r="W668" s="281"/>
      <c r="X668" s="271"/>
      <c r="Y668" s="201"/>
      <c r="Z668" s="269">
        <f t="shared" si="212"/>
        <v>0</v>
      </c>
      <c r="AA668" s="269">
        <f t="shared" si="213"/>
        <v>0</v>
      </c>
      <c r="AB668" s="269">
        <f t="shared" si="214"/>
        <v>0</v>
      </c>
      <c r="AC668" s="269">
        <f t="shared" si="215"/>
        <v>0</v>
      </c>
      <c r="AD668" s="279"/>
      <c r="AE668" s="132"/>
      <c r="AF668" s="49"/>
      <c r="AG668" s="33"/>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c r="BH668" s="47"/>
      <c r="BI668" s="47"/>
      <c r="BJ668" s="33"/>
      <c r="BK668" s="33"/>
    </row>
    <row r="669" spans="1:63" s="16" customFormat="1" ht="18" customHeight="1" x14ac:dyDescent="0.25">
      <c r="A669" s="119"/>
      <c r="B669" s="247"/>
      <c r="C669" s="159">
        <v>15</v>
      </c>
      <c r="D669" s="300"/>
      <c r="E669" s="300"/>
      <c r="F669" s="300"/>
      <c r="G669" s="300"/>
      <c r="H669" s="300"/>
      <c r="I669" s="300"/>
      <c r="J669" s="300"/>
      <c r="K669" s="300"/>
      <c r="L669" s="300"/>
      <c r="M669" s="300"/>
      <c r="N669" s="300"/>
      <c r="O669" s="401"/>
      <c r="P669" s="301" t="str">
        <f t="shared" si="227"/>
        <v>-</v>
      </c>
      <c r="Q669" s="141"/>
      <c r="R669" s="296"/>
      <c r="S669" s="296"/>
      <c r="T669" s="132"/>
      <c r="U669" s="436"/>
      <c r="V669" s="132"/>
      <c r="W669" s="280"/>
      <c r="X669" s="276"/>
      <c r="Y669" s="214"/>
      <c r="Z669" s="269">
        <f t="shared" si="212"/>
        <v>0</v>
      </c>
      <c r="AA669" s="269">
        <f t="shared" si="213"/>
        <v>0</v>
      </c>
      <c r="AB669" s="269">
        <f t="shared" si="214"/>
        <v>0</v>
      </c>
      <c r="AC669" s="269">
        <f t="shared" si="215"/>
        <v>0</v>
      </c>
      <c r="AD669" s="279"/>
      <c r="AE669" s="132"/>
      <c r="AF669" s="49"/>
      <c r="AG669" s="33"/>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c r="BH669" s="47"/>
      <c r="BI669" s="47"/>
      <c r="BJ669" s="33"/>
      <c r="BK669" s="33"/>
    </row>
    <row r="670" spans="1:63" s="16" customFormat="1" ht="31.5" x14ac:dyDescent="0.25">
      <c r="A670" s="119"/>
      <c r="B670" s="247"/>
      <c r="C670" s="160" t="s">
        <v>203</v>
      </c>
      <c r="D670" s="300"/>
      <c r="E670" s="300"/>
      <c r="F670" s="300"/>
      <c r="G670" s="300"/>
      <c r="H670" s="300"/>
      <c r="I670" s="300"/>
      <c r="J670" s="300"/>
      <c r="K670" s="300"/>
      <c r="L670" s="300"/>
      <c r="M670" s="300"/>
      <c r="N670" s="300"/>
      <c r="O670" s="401"/>
      <c r="P670" s="301" t="str">
        <f>IF(AND(COUNTA(D670:O670)&gt;0,COUNTA(D670:O670)=COUNTIF(D670:O670,"NR")),"NR",IF(COUNTA(D670:O670)&gt;0,SUM(D670:O670),"-"))</f>
        <v>-</v>
      </c>
      <c r="Q670" s="141"/>
      <c r="R670" s="296"/>
      <c r="S670" s="296"/>
      <c r="T670" s="132"/>
      <c r="U670" s="436"/>
      <c r="V670" s="132"/>
      <c r="W670" s="280"/>
      <c r="X670" s="276"/>
      <c r="Y670" s="214"/>
      <c r="Z670" s="269">
        <f t="shared" si="212"/>
        <v>0</v>
      </c>
      <c r="AA670" s="269">
        <f t="shared" si="213"/>
        <v>0</v>
      </c>
      <c r="AB670" s="269">
        <f t="shared" si="214"/>
        <v>0</v>
      </c>
      <c r="AC670" s="269">
        <f t="shared" si="215"/>
        <v>0</v>
      </c>
      <c r="AD670" s="279"/>
      <c r="AE670" s="132"/>
      <c r="AF670" s="49"/>
      <c r="AG670" s="33"/>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33"/>
      <c r="BK670" s="33"/>
    </row>
    <row r="671" spans="1:63" s="16" customFormat="1" ht="45.75" thickBot="1" x14ac:dyDescent="0.3">
      <c r="A671" s="119"/>
      <c r="B671" s="247"/>
      <c r="C671" s="164" t="s">
        <v>198</v>
      </c>
      <c r="D671" s="300"/>
      <c r="E671" s="300"/>
      <c r="F671" s="300"/>
      <c r="G671" s="300"/>
      <c r="H671" s="300"/>
      <c r="I671" s="300"/>
      <c r="J671" s="300"/>
      <c r="K671" s="300"/>
      <c r="L671" s="300"/>
      <c r="M671" s="300"/>
      <c r="N671" s="300"/>
      <c r="O671" s="401"/>
      <c r="P671" s="402" t="str">
        <f t="shared" si="227"/>
        <v>-</v>
      </c>
      <c r="Q671" s="141"/>
      <c r="R671" s="296"/>
      <c r="S671" s="296"/>
      <c r="T671" s="132"/>
      <c r="U671" s="436"/>
      <c r="V671" s="132"/>
      <c r="W671" s="280"/>
      <c r="X671" s="276"/>
      <c r="Y671" s="214"/>
      <c r="Z671" s="269">
        <f t="shared" si="212"/>
        <v>0</v>
      </c>
      <c r="AA671" s="269">
        <f t="shared" si="213"/>
        <v>0</v>
      </c>
      <c r="AB671" s="269">
        <f t="shared" si="214"/>
        <v>0</v>
      </c>
      <c r="AC671" s="269">
        <f t="shared" si="215"/>
        <v>0</v>
      </c>
      <c r="AD671" s="279"/>
      <c r="AE671" s="132"/>
      <c r="AF671" s="49"/>
      <c r="AG671" s="33"/>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c r="BH671" s="47"/>
      <c r="BI671" s="47"/>
      <c r="BJ671" s="33"/>
      <c r="BK671" s="33"/>
    </row>
    <row r="672" spans="1:63" s="16" customFormat="1" ht="17.25" thickTop="1" thickBot="1" x14ac:dyDescent="0.3">
      <c r="A672" s="119"/>
      <c r="B672" s="152"/>
      <c r="C672" s="161" t="s">
        <v>79</v>
      </c>
      <c r="D672" s="378" t="str">
        <f>IF(AND(COUNTA(D654:D671)&gt;0,COUNTA(D654:D671)=COUNTIF(D654:D671,"NR")),"NR",IF(COUNTA(D654:D671)&gt;0,SUM(D654:D671),"-"))</f>
        <v>-</v>
      </c>
      <c r="E672" s="378" t="str">
        <f t="shared" ref="E672:O672" si="228">IF(AND(COUNTA(E654:E671)&gt;0,COUNTA(E654:E671)=COUNTIF(E654:E671,"NR")),"NR",IF(COUNTA(E654:E671)&gt;0,SUM(E654:E671),"-"))</f>
        <v>-</v>
      </c>
      <c r="F672" s="378" t="str">
        <f t="shared" si="228"/>
        <v>-</v>
      </c>
      <c r="G672" s="378" t="str">
        <f t="shared" si="228"/>
        <v>-</v>
      </c>
      <c r="H672" s="378" t="str">
        <f t="shared" si="228"/>
        <v>-</v>
      </c>
      <c r="I672" s="378" t="str">
        <f t="shared" si="228"/>
        <v>-</v>
      </c>
      <c r="J672" s="378" t="str">
        <f t="shared" si="228"/>
        <v>-</v>
      </c>
      <c r="K672" s="378" t="str">
        <f t="shared" si="228"/>
        <v>-</v>
      </c>
      <c r="L672" s="378" t="str">
        <f t="shared" si="228"/>
        <v>-</v>
      </c>
      <c r="M672" s="378" t="str">
        <f t="shared" si="228"/>
        <v>-</v>
      </c>
      <c r="N672" s="378" t="str">
        <f t="shared" si="228"/>
        <v>-</v>
      </c>
      <c r="O672" s="379" t="str">
        <f t="shared" si="228"/>
        <v>-</v>
      </c>
      <c r="P672" s="380" t="str">
        <f>IF(COUNTIF(P654:P671,"-")=18,"-",IF(AND(COUNTIF(P654:P671,"NR")=18,COUNTIF(D672:O672,"NR")=12),"NR",SUM(P654:P671)))</f>
        <v>-</v>
      </c>
      <c r="Q672" s="119"/>
      <c r="R672" s="305"/>
      <c r="S672" s="305"/>
      <c r="T672" s="151"/>
      <c r="U672" s="119"/>
      <c r="V672" s="151"/>
      <c r="W672" s="280"/>
      <c r="X672" s="276"/>
      <c r="Y672" s="214"/>
      <c r="Z672" s="269">
        <f t="shared" si="212"/>
        <v>0</v>
      </c>
      <c r="AA672" s="269">
        <f t="shared" si="213"/>
        <v>0</v>
      </c>
      <c r="AB672" s="269">
        <f t="shared" si="214"/>
        <v>0</v>
      </c>
      <c r="AC672" s="269">
        <f t="shared" si="215"/>
        <v>0</v>
      </c>
      <c r="AD672" s="279"/>
      <c r="AE672" s="151"/>
      <c r="AF672" s="57"/>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row>
    <row r="673" spans="1:66" s="16" customFormat="1" x14ac:dyDescent="0.25">
      <c r="A673" s="119"/>
      <c r="B673" s="152"/>
      <c r="C673" s="120"/>
      <c r="D673" s="294"/>
      <c r="E673" s="120"/>
      <c r="F673" s="120"/>
      <c r="G673" s="120"/>
      <c r="H673" s="120"/>
      <c r="I673" s="120"/>
      <c r="J673" s="120"/>
      <c r="K673" s="120"/>
      <c r="L673" s="120"/>
      <c r="M673" s="120"/>
      <c r="N673" s="119"/>
      <c r="O673" s="119"/>
      <c r="P673" s="119"/>
      <c r="Q673" s="119"/>
      <c r="R673" s="305"/>
      <c r="S673" s="305"/>
      <c r="T673" s="151"/>
      <c r="U673" s="119"/>
      <c r="V673" s="151"/>
      <c r="W673" s="280"/>
      <c r="X673" s="276"/>
      <c r="Y673" s="214"/>
      <c r="Z673" s="269">
        <f t="shared" si="212"/>
        <v>0</v>
      </c>
      <c r="AA673" s="269">
        <f t="shared" si="213"/>
        <v>0</v>
      </c>
      <c r="AB673" s="269">
        <f t="shared" si="214"/>
        <v>0</v>
      </c>
      <c r="AC673" s="269">
        <f t="shared" si="215"/>
        <v>0</v>
      </c>
      <c r="AD673" s="279"/>
      <c r="AE673" s="151"/>
      <c r="AF673" s="57"/>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row>
    <row r="674" spans="1:66" s="16" customFormat="1" x14ac:dyDescent="0.25">
      <c r="A674" s="119"/>
      <c r="B674" s="74"/>
      <c r="C674" s="162"/>
      <c r="D674" s="147"/>
      <c r="E674" s="119"/>
      <c r="F674" s="119"/>
      <c r="G674" s="119"/>
      <c r="H674" s="119"/>
      <c r="I674" s="119"/>
      <c r="J674" s="119"/>
      <c r="K674" s="119"/>
      <c r="L674" s="119"/>
      <c r="M674" s="119"/>
      <c r="N674" s="108"/>
      <c r="O674" s="131"/>
      <c r="P674" s="131"/>
      <c r="Q674" s="131"/>
      <c r="R674" s="296"/>
      <c r="S674" s="296"/>
      <c r="T674" s="132"/>
      <c r="U674" s="436"/>
      <c r="V674" s="132"/>
      <c r="W674" s="280"/>
      <c r="X674" s="276"/>
      <c r="Y674" s="214"/>
      <c r="Z674" s="269">
        <f t="shared" si="212"/>
        <v>0</v>
      </c>
      <c r="AA674" s="269">
        <f t="shared" si="213"/>
        <v>0</v>
      </c>
      <c r="AB674" s="269">
        <f t="shared" si="214"/>
        <v>0</v>
      </c>
      <c r="AC674" s="269">
        <f t="shared" si="215"/>
        <v>0</v>
      </c>
      <c r="AD674" s="279"/>
      <c r="AE674" s="132"/>
      <c r="AF674" s="49"/>
      <c r="AG674" s="47"/>
      <c r="AH674" s="47"/>
      <c r="AI674" s="47"/>
      <c r="AJ674" s="47"/>
      <c r="AK674" s="47"/>
      <c r="AL674" s="47"/>
      <c r="AM674" s="33"/>
      <c r="AN674" s="33"/>
      <c r="AO674" s="59"/>
      <c r="AP674" s="47"/>
      <c r="AQ674" s="47"/>
      <c r="AR674" s="47"/>
      <c r="AS674" s="47"/>
      <c r="AT674" s="47"/>
      <c r="AU674" s="47"/>
      <c r="AV674" s="47"/>
      <c r="AW674" s="47"/>
      <c r="AX674" s="47"/>
      <c r="AY674" s="47"/>
      <c r="AZ674" s="47"/>
      <c r="BA674" s="47"/>
      <c r="BB674" s="47"/>
      <c r="BC674" s="47"/>
      <c r="BD674" s="47"/>
      <c r="BE674" s="33"/>
      <c r="BF674" s="33"/>
      <c r="BG674" s="33"/>
      <c r="BH674" s="33"/>
      <c r="BI674" s="33"/>
      <c r="BJ674" s="33"/>
      <c r="BK674" s="33"/>
      <c r="BL674" s="33"/>
      <c r="BM674" s="29"/>
      <c r="BN674" s="29"/>
    </row>
    <row r="675" spans="1:66" s="16" customFormat="1" x14ac:dyDescent="0.25">
      <c r="A675" s="119"/>
      <c r="B675" s="74"/>
      <c r="C675" s="162"/>
      <c r="D675" s="147"/>
      <c r="E675" s="119"/>
      <c r="F675" s="119"/>
      <c r="G675" s="119"/>
      <c r="H675" s="119"/>
      <c r="I675" s="119"/>
      <c r="J675" s="119"/>
      <c r="K675" s="119"/>
      <c r="L675" s="119"/>
      <c r="M675" s="119"/>
      <c r="N675" s="131"/>
      <c r="O675" s="131"/>
      <c r="P675" s="131"/>
      <c r="Q675" s="131"/>
      <c r="R675" s="296"/>
      <c r="S675" s="296"/>
      <c r="T675" s="132"/>
      <c r="U675" s="436"/>
      <c r="V675" s="132"/>
      <c r="W675" s="280"/>
      <c r="X675" s="276"/>
      <c r="Y675" s="214"/>
      <c r="Z675" s="269">
        <f t="shared" si="212"/>
        <v>0</v>
      </c>
      <c r="AA675" s="269">
        <f t="shared" si="213"/>
        <v>0</v>
      </c>
      <c r="AB675" s="269">
        <f t="shared" si="214"/>
        <v>0</v>
      </c>
      <c r="AC675" s="269">
        <f t="shared" si="215"/>
        <v>0</v>
      </c>
      <c r="AD675" s="279"/>
      <c r="AE675" s="132"/>
      <c r="AF675" s="49"/>
      <c r="AG675" s="47"/>
      <c r="AH675" s="47"/>
      <c r="AI675" s="47"/>
      <c r="AJ675" s="47"/>
      <c r="AK675" s="47"/>
      <c r="AL675" s="47"/>
      <c r="AM675" s="33"/>
      <c r="AN675" s="33"/>
      <c r="AO675" s="47"/>
      <c r="AP675" s="47"/>
      <c r="AQ675" s="47"/>
      <c r="AR675" s="47"/>
      <c r="AS675" s="47"/>
      <c r="AT675" s="47"/>
      <c r="AU675" s="47"/>
      <c r="AV675" s="47"/>
      <c r="AW675" s="47"/>
      <c r="AX675" s="47"/>
      <c r="AY675" s="47"/>
      <c r="AZ675" s="47"/>
      <c r="BA675" s="47"/>
      <c r="BB675" s="47"/>
      <c r="BC675" s="47"/>
      <c r="BD675" s="47"/>
      <c r="BE675" s="33"/>
      <c r="BF675" s="33"/>
      <c r="BG675" s="33"/>
      <c r="BH675" s="33"/>
      <c r="BI675" s="33"/>
      <c r="BJ675" s="33"/>
      <c r="BK675" s="33"/>
      <c r="BL675" s="33"/>
      <c r="BM675" s="29"/>
      <c r="BN675" s="29"/>
    </row>
    <row r="676" spans="1:66" s="16" customFormat="1" x14ac:dyDescent="0.25">
      <c r="A676" s="116"/>
      <c r="B676" s="74" t="s">
        <v>18</v>
      </c>
      <c r="C676" s="566" t="s">
        <v>150</v>
      </c>
      <c r="D676" s="566"/>
      <c r="E676" s="566"/>
      <c r="F676" s="566"/>
      <c r="G676" s="566"/>
      <c r="H676" s="566"/>
      <c r="I676" s="566"/>
      <c r="J676" s="566"/>
      <c r="K676" s="566"/>
      <c r="L676" s="566"/>
      <c r="M676" s="566"/>
      <c r="N676" s="566"/>
      <c r="O676" s="566"/>
      <c r="P676" s="566"/>
      <c r="Q676" s="131"/>
      <c r="R676" s="296"/>
      <c r="S676" s="296"/>
      <c r="T676" s="132"/>
      <c r="U676" s="436"/>
      <c r="V676" s="132"/>
      <c r="W676" s="280"/>
      <c r="X676" s="276"/>
      <c r="Y676" s="214"/>
      <c r="Z676" s="269">
        <f t="shared" si="212"/>
        <v>0</v>
      </c>
      <c r="AA676" s="269">
        <f t="shared" si="213"/>
        <v>0</v>
      </c>
      <c r="AB676" s="269">
        <f t="shared" si="214"/>
        <v>0</v>
      </c>
      <c r="AC676" s="269">
        <f t="shared" si="215"/>
        <v>0</v>
      </c>
      <c r="AD676" s="279"/>
      <c r="AE676" s="132"/>
      <c r="AF676" s="49"/>
      <c r="AG676" s="47"/>
      <c r="AH676" s="47"/>
      <c r="AI676" s="47"/>
      <c r="AJ676" s="47"/>
      <c r="AK676" s="47"/>
      <c r="AL676" s="47"/>
      <c r="AM676" s="33"/>
      <c r="AN676" s="33"/>
      <c r="AO676" s="47"/>
      <c r="AP676" s="47"/>
      <c r="AQ676" s="47"/>
      <c r="AR676" s="47"/>
      <c r="AS676" s="47"/>
      <c r="AT676" s="47"/>
      <c r="AU676" s="47"/>
      <c r="AV676" s="47"/>
      <c r="AW676" s="47"/>
      <c r="AX676" s="47"/>
      <c r="AY676" s="47"/>
      <c r="AZ676" s="47"/>
      <c r="BA676" s="47"/>
      <c r="BB676" s="47"/>
      <c r="BC676" s="47"/>
      <c r="BD676" s="47"/>
      <c r="BE676" s="33"/>
      <c r="BF676" s="33"/>
      <c r="BG676" s="33"/>
      <c r="BH676" s="33"/>
      <c r="BI676" s="33"/>
      <c r="BJ676" s="33"/>
      <c r="BK676" s="33"/>
      <c r="BL676" s="33"/>
      <c r="BM676" s="29"/>
      <c r="BN676" s="29"/>
    </row>
    <row r="677" spans="1:66" s="16" customFormat="1" ht="36.75" customHeight="1" x14ac:dyDescent="0.25">
      <c r="A677" s="116"/>
      <c r="B677" s="74"/>
      <c r="C677" s="566"/>
      <c r="D677" s="566"/>
      <c r="E677" s="566"/>
      <c r="F677" s="566"/>
      <c r="G677" s="566"/>
      <c r="H677" s="566"/>
      <c r="I677" s="566"/>
      <c r="J677" s="566"/>
      <c r="K677" s="566"/>
      <c r="L677" s="566"/>
      <c r="M677" s="566"/>
      <c r="N677" s="566"/>
      <c r="O677" s="566"/>
      <c r="P677" s="566"/>
      <c r="Q677" s="131"/>
      <c r="R677" s="296"/>
      <c r="S677" s="296"/>
      <c r="T677" s="132"/>
      <c r="U677" s="436"/>
      <c r="V677" s="132"/>
      <c r="W677" s="280"/>
      <c r="X677" s="276"/>
      <c r="Y677" s="214"/>
      <c r="Z677" s="269">
        <f t="shared" si="212"/>
        <v>0</v>
      </c>
      <c r="AA677" s="269">
        <f t="shared" si="213"/>
        <v>0</v>
      </c>
      <c r="AB677" s="269">
        <f t="shared" si="214"/>
        <v>0</v>
      </c>
      <c r="AC677" s="269">
        <f t="shared" si="215"/>
        <v>0</v>
      </c>
      <c r="AD677" s="279"/>
      <c r="AE677" s="132"/>
      <c r="AF677" s="49"/>
      <c r="AG677" s="47"/>
      <c r="AH677" s="47"/>
      <c r="AI677" s="47"/>
      <c r="AJ677" s="47"/>
      <c r="AK677" s="47"/>
      <c r="AL677" s="47"/>
      <c r="AM677" s="33"/>
      <c r="AN677" s="33"/>
      <c r="AO677" s="47"/>
      <c r="AP677" s="47"/>
      <c r="AQ677" s="47"/>
      <c r="AR677" s="47"/>
      <c r="AS677" s="47"/>
      <c r="AT677" s="47"/>
      <c r="AU677" s="47"/>
      <c r="AV677" s="47"/>
      <c r="AW677" s="47"/>
      <c r="AX677" s="47"/>
      <c r="AY677" s="47"/>
      <c r="AZ677" s="47"/>
      <c r="BA677" s="47"/>
      <c r="BB677" s="47"/>
      <c r="BC677" s="47"/>
      <c r="BD677" s="47"/>
      <c r="BE677" s="33"/>
      <c r="BF677" s="33"/>
      <c r="BG677" s="33"/>
      <c r="BH677" s="33"/>
      <c r="BI677" s="33"/>
      <c r="BJ677" s="33"/>
      <c r="BK677" s="33"/>
      <c r="BL677" s="33"/>
      <c r="BM677" s="29"/>
      <c r="BN677" s="29"/>
    </row>
    <row r="678" spans="1:66" s="16" customFormat="1" x14ac:dyDescent="0.25">
      <c r="A678" s="119"/>
      <c r="B678" s="74"/>
      <c r="C678" s="120"/>
      <c r="D678" s="294"/>
      <c r="E678" s="120"/>
      <c r="F678" s="120"/>
      <c r="G678" s="120"/>
      <c r="H678" s="120"/>
      <c r="I678" s="120"/>
      <c r="J678" s="120"/>
      <c r="K678" s="120"/>
      <c r="L678" s="120"/>
      <c r="M678" s="120"/>
      <c r="N678" s="120"/>
      <c r="O678" s="120"/>
      <c r="P678" s="120"/>
      <c r="Q678" s="131"/>
      <c r="R678" s="296"/>
      <c r="S678" s="296"/>
      <c r="T678" s="132"/>
      <c r="U678" s="436"/>
      <c r="V678" s="132"/>
      <c r="W678" s="280"/>
      <c r="X678" s="276"/>
      <c r="Y678" s="214"/>
      <c r="Z678" s="269">
        <f t="shared" si="212"/>
        <v>0</v>
      </c>
      <c r="AA678" s="269">
        <f t="shared" si="213"/>
        <v>0</v>
      </c>
      <c r="AB678" s="269">
        <f t="shared" si="214"/>
        <v>0</v>
      </c>
      <c r="AC678" s="269">
        <f t="shared" si="215"/>
        <v>0</v>
      </c>
      <c r="AD678" s="279"/>
      <c r="AE678" s="132"/>
      <c r="AF678" s="49"/>
      <c r="AG678" s="47"/>
      <c r="AH678" s="47"/>
      <c r="AI678" s="47"/>
      <c r="AJ678" s="47"/>
      <c r="AK678" s="47"/>
      <c r="AL678" s="47"/>
      <c r="AM678" s="33"/>
      <c r="AN678" s="33"/>
      <c r="AO678" s="47"/>
      <c r="AP678" s="47"/>
      <c r="AQ678" s="47"/>
      <c r="AR678" s="47"/>
      <c r="AS678" s="47"/>
      <c r="AT678" s="47"/>
      <c r="AU678" s="47"/>
      <c r="AV678" s="47"/>
      <c r="AW678" s="47"/>
      <c r="AX678" s="47"/>
      <c r="AY678" s="47"/>
      <c r="AZ678" s="47"/>
      <c r="BA678" s="47"/>
      <c r="BB678" s="47"/>
      <c r="BC678" s="47"/>
      <c r="BD678" s="47"/>
      <c r="BE678" s="33"/>
      <c r="BF678" s="33"/>
      <c r="BG678" s="33"/>
      <c r="BH678" s="33"/>
      <c r="BI678" s="33"/>
      <c r="BJ678" s="33"/>
      <c r="BK678" s="33"/>
      <c r="BL678" s="33"/>
      <c r="BM678" s="29"/>
      <c r="BN678" s="29"/>
    </row>
    <row r="679" spans="1:66" s="16" customFormat="1" x14ac:dyDescent="0.25">
      <c r="A679" s="119"/>
      <c r="B679" s="74"/>
      <c r="C679" s="589" t="s">
        <v>21</v>
      </c>
      <c r="D679" s="589"/>
      <c r="E679" s="589"/>
      <c r="F679" s="589"/>
      <c r="G679" s="589"/>
      <c r="H679" s="589"/>
      <c r="I679" s="589"/>
      <c r="J679" s="589"/>
      <c r="K679" s="589"/>
      <c r="L679" s="589"/>
      <c r="M679" s="589"/>
      <c r="N679" s="589"/>
      <c r="O679" s="589"/>
      <c r="P679" s="589"/>
      <c r="Q679" s="131"/>
      <c r="R679" s="296"/>
      <c r="S679" s="296"/>
      <c r="T679" s="132"/>
      <c r="U679" s="436"/>
      <c r="V679" s="132"/>
      <c r="W679" s="280"/>
      <c r="X679" s="276"/>
      <c r="Y679" s="214"/>
      <c r="Z679" s="269">
        <f t="shared" si="212"/>
        <v>0</v>
      </c>
      <c r="AA679" s="269">
        <f t="shared" si="213"/>
        <v>0</v>
      </c>
      <c r="AB679" s="269">
        <f t="shared" si="214"/>
        <v>0</v>
      </c>
      <c r="AC679" s="269">
        <f t="shared" si="215"/>
        <v>0</v>
      </c>
      <c r="AD679" s="279"/>
      <c r="AE679" s="132"/>
      <c r="AF679" s="49"/>
      <c r="AG679" s="47"/>
      <c r="AH679" s="47"/>
      <c r="AI679" s="47"/>
      <c r="AJ679" s="47"/>
      <c r="AK679" s="47"/>
      <c r="AL679" s="47"/>
      <c r="AM679" s="33"/>
      <c r="AN679" s="33"/>
      <c r="AO679" s="47"/>
      <c r="AP679" s="47"/>
      <c r="AQ679" s="47"/>
      <c r="AR679" s="47"/>
      <c r="AS679" s="47"/>
      <c r="AT679" s="47"/>
      <c r="AU679" s="47"/>
      <c r="AV679" s="47"/>
      <c r="AW679" s="47"/>
      <c r="AX679" s="47"/>
      <c r="AY679" s="47"/>
      <c r="AZ679" s="47"/>
      <c r="BA679" s="47"/>
      <c r="BB679" s="47"/>
      <c r="BC679" s="47"/>
      <c r="BD679" s="47"/>
      <c r="BE679" s="33"/>
      <c r="BF679" s="33"/>
      <c r="BG679" s="33"/>
      <c r="BH679" s="33"/>
      <c r="BI679" s="33"/>
      <c r="BJ679" s="33"/>
      <c r="BK679" s="33"/>
      <c r="BL679" s="33"/>
      <c r="BM679" s="29"/>
      <c r="BN679" s="29"/>
    </row>
    <row r="680" spans="1:66" s="16" customFormat="1" ht="16.5" thickBot="1" x14ac:dyDescent="0.3">
      <c r="A680" s="119"/>
      <c r="B680" s="74"/>
      <c r="C680" s="162"/>
      <c r="D680" s="147"/>
      <c r="E680" s="119"/>
      <c r="F680" s="119"/>
      <c r="G680" s="119"/>
      <c r="H680" s="119"/>
      <c r="I680" s="119"/>
      <c r="J680" s="119"/>
      <c r="K680" s="119"/>
      <c r="L680" s="119"/>
      <c r="M680" s="119"/>
      <c r="N680" s="131"/>
      <c r="O680" s="131"/>
      <c r="P680" s="131"/>
      <c r="Q680" s="131"/>
      <c r="R680" s="296"/>
      <c r="S680" s="296"/>
      <c r="T680" s="132"/>
      <c r="U680" s="436"/>
      <c r="V680" s="132"/>
      <c r="W680" s="280"/>
      <c r="X680" s="276"/>
      <c r="Y680" s="214"/>
      <c r="Z680" s="269">
        <f t="shared" si="212"/>
        <v>0</v>
      </c>
      <c r="AA680" s="269">
        <f t="shared" si="213"/>
        <v>0</v>
      </c>
      <c r="AB680" s="269">
        <f t="shared" si="214"/>
        <v>0</v>
      </c>
      <c r="AC680" s="269">
        <f t="shared" si="215"/>
        <v>0</v>
      </c>
      <c r="AD680" s="279"/>
      <c r="AE680" s="132"/>
      <c r="AF680" s="49"/>
      <c r="AG680" s="47"/>
      <c r="AH680" s="47"/>
      <c r="AI680" s="47"/>
      <c r="AJ680" s="47"/>
      <c r="AK680" s="47"/>
      <c r="AL680" s="47"/>
      <c r="AM680" s="33"/>
      <c r="AN680" s="33"/>
      <c r="AO680" s="47"/>
      <c r="AP680" s="47"/>
      <c r="AQ680" s="47"/>
      <c r="AR680" s="47"/>
      <c r="AS680" s="47"/>
      <c r="AT680" s="47"/>
      <c r="AU680" s="47"/>
      <c r="AV680" s="47"/>
      <c r="AW680" s="47"/>
      <c r="AX680" s="47"/>
      <c r="AY680" s="47"/>
      <c r="AZ680" s="47"/>
      <c r="BA680" s="47"/>
      <c r="BB680" s="47"/>
      <c r="BC680" s="47"/>
      <c r="BD680" s="47"/>
      <c r="BE680" s="33"/>
      <c r="BF680" s="33"/>
      <c r="BG680" s="33"/>
      <c r="BH680" s="33"/>
      <c r="BI680" s="33"/>
      <c r="BJ680" s="33"/>
      <c r="BK680" s="33"/>
      <c r="BL680" s="33"/>
      <c r="BM680" s="29"/>
      <c r="BN680" s="29"/>
    </row>
    <row r="681" spans="1:66" s="16" customFormat="1" ht="33" customHeight="1" thickBot="1" x14ac:dyDescent="0.3">
      <c r="A681" s="119"/>
      <c r="B681" s="74"/>
      <c r="C681" s="125" t="s">
        <v>123</v>
      </c>
      <c r="D681" s="126" t="s">
        <v>120</v>
      </c>
      <c r="E681" s="127" t="s">
        <v>63</v>
      </c>
      <c r="F681" s="128" t="s">
        <v>32</v>
      </c>
      <c r="G681" s="128" t="s">
        <v>129</v>
      </c>
      <c r="H681" s="128" t="s">
        <v>7</v>
      </c>
      <c r="I681" s="128" t="s">
        <v>2</v>
      </c>
      <c r="J681" s="128" t="s">
        <v>36</v>
      </c>
      <c r="K681" s="128" t="s">
        <v>62</v>
      </c>
      <c r="L681" s="175" t="s">
        <v>87</v>
      </c>
      <c r="M681" s="130" t="s">
        <v>79</v>
      </c>
      <c r="N681" s="119"/>
      <c r="O681" s="131"/>
      <c r="P681" s="131"/>
      <c r="Q681" s="131"/>
      <c r="R681" s="296">
        <f>COUNTA(E682:L717)</f>
        <v>0</v>
      </c>
      <c r="S681" s="308">
        <v>288</v>
      </c>
      <c r="T681" s="132"/>
      <c r="U681" s="436"/>
      <c r="V681" s="132"/>
      <c r="W681" s="278" t="s">
        <v>189</v>
      </c>
      <c r="X681" s="278" t="s">
        <v>190</v>
      </c>
      <c r="Y681" s="407" t="str">
        <f>IF(X682&gt;0,"Explication(s) sur le(s) NR et autre(s) remarque(s)/commentaire(s)","Remarque(s)/Commentaire(s)")</f>
        <v>Remarque(s)/Commentaire(s)</v>
      </c>
      <c r="Z681" s="269">
        <f t="shared" si="212"/>
        <v>0</v>
      </c>
      <c r="AA681" s="269">
        <f t="shared" si="213"/>
        <v>1</v>
      </c>
      <c r="AB681" s="269">
        <f t="shared" si="214"/>
        <v>0</v>
      </c>
      <c r="AC681" s="269">
        <f t="shared" si="215"/>
        <v>0</v>
      </c>
      <c r="AD681" s="279"/>
      <c r="AE681" s="132"/>
      <c r="AF681" s="49"/>
      <c r="AG681" s="33"/>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c r="BH681" s="47"/>
      <c r="BI681" s="47"/>
      <c r="BJ681" s="33"/>
      <c r="BK681" s="33"/>
    </row>
    <row r="682" spans="1:66" s="16" customFormat="1" ht="18" customHeight="1" x14ac:dyDescent="0.25">
      <c r="A682" s="119"/>
      <c r="B682" s="74"/>
      <c r="C682" s="133" t="s">
        <v>65</v>
      </c>
      <c r="D682" s="134" t="s">
        <v>3</v>
      </c>
      <c r="E682" s="397"/>
      <c r="F682" s="397"/>
      <c r="G682" s="397"/>
      <c r="H682" s="397"/>
      <c r="I682" s="397"/>
      <c r="J682" s="397"/>
      <c r="K682" s="397"/>
      <c r="L682" s="397"/>
      <c r="M682" s="591" t="str">
        <f>IF(AND(COUNTA(E682:L684)&gt;0,COUNTA(E682:L684)=COUNTIF(E682:L684,"NR")),"NR",IF(COUNTA(E682:L684)&gt;0,SUM(E682:L684),"-"))</f>
        <v>-</v>
      </c>
      <c r="N682" s="119"/>
      <c r="O682" s="131"/>
      <c r="P682" s="131"/>
      <c r="Q682" s="131"/>
      <c r="R682" s="296"/>
      <c r="S682" s="296"/>
      <c r="T682" s="132"/>
      <c r="U682" s="436"/>
      <c r="V682" s="132"/>
      <c r="W682" s="517" t="s">
        <v>227</v>
      </c>
      <c r="X682" s="517">
        <f>COUNTIF(E682:L717,"NR")</f>
        <v>0</v>
      </c>
      <c r="Y682" s="542"/>
      <c r="Z682" s="269">
        <f t="shared" si="212"/>
        <v>0</v>
      </c>
      <c r="AA682" s="269">
        <f t="shared" si="213"/>
        <v>0</v>
      </c>
      <c r="AB682" s="269">
        <f t="shared" si="214"/>
        <v>0</v>
      </c>
      <c r="AC682" s="269">
        <f t="shared" si="215"/>
        <v>0</v>
      </c>
      <c r="AD682" s="279"/>
      <c r="AE682" s="132"/>
      <c r="AF682" s="49"/>
      <c r="AG682" s="33"/>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c r="BH682" s="47"/>
      <c r="BI682" s="47"/>
      <c r="BJ682" s="33"/>
      <c r="BK682" s="33"/>
    </row>
    <row r="683" spans="1:66" s="16" customFormat="1" ht="18" customHeight="1" x14ac:dyDescent="0.25">
      <c r="A683" s="119"/>
      <c r="B683" s="74"/>
      <c r="C683" s="135" t="s">
        <v>65</v>
      </c>
      <c r="D683" s="388" t="s">
        <v>4</v>
      </c>
      <c r="E683" s="398"/>
      <c r="F683" s="398"/>
      <c r="G683" s="398"/>
      <c r="H683" s="398"/>
      <c r="I683" s="398"/>
      <c r="J683" s="398"/>
      <c r="K683" s="398"/>
      <c r="L683" s="398"/>
      <c r="M683" s="592"/>
      <c r="N683" s="119"/>
      <c r="O683" s="108"/>
      <c r="P683" s="108"/>
      <c r="Q683" s="108"/>
      <c r="R683" s="306"/>
      <c r="S683" s="306"/>
      <c r="T683" s="136"/>
      <c r="U683" s="433"/>
      <c r="V683" s="136"/>
      <c r="W683" s="518"/>
      <c r="X683" s="518"/>
      <c r="Y683" s="543"/>
      <c r="Z683" s="269">
        <f t="shared" si="212"/>
        <v>0</v>
      </c>
      <c r="AA683" s="269">
        <f t="shared" si="213"/>
        <v>0</v>
      </c>
      <c r="AB683" s="269">
        <f t="shared" si="214"/>
        <v>0</v>
      </c>
      <c r="AC683" s="269">
        <f t="shared" si="215"/>
        <v>0</v>
      </c>
      <c r="AD683" s="279"/>
      <c r="AE683" s="136"/>
      <c r="AF683" s="50"/>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row>
    <row r="684" spans="1:66" s="16" customFormat="1" ht="18" customHeight="1" thickBot="1" x14ac:dyDescent="0.3">
      <c r="A684" s="119"/>
      <c r="B684" s="74"/>
      <c r="C684" s="137" t="s">
        <v>65</v>
      </c>
      <c r="D684" s="138" t="s">
        <v>61</v>
      </c>
      <c r="E684" s="399"/>
      <c r="F684" s="399"/>
      <c r="G684" s="399"/>
      <c r="H684" s="399"/>
      <c r="I684" s="399"/>
      <c r="J684" s="399"/>
      <c r="K684" s="399"/>
      <c r="L684" s="399"/>
      <c r="M684" s="593"/>
      <c r="N684" s="119"/>
      <c r="O684" s="131"/>
      <c r="P684" s="131"/>
      <c r="Q684" s="131"/>
      <c r="R684" s="296"/>
      <c r="S684" s="296"/>
      <c r="T684" s="132"/>
      <c r="U684" s="436"/>
      <c r="V684" s="132"/>
      <c r="W684" s="519"/>
      <c r="X684" s="519"/>
      <c r="Y684" s="544"/>
      <c r="Z684" s="269">
        <f t="shared" si="212"/>
        <v>0</v>
      </c>
      <c r="AA684" s="269">
        <f t="shared" si="213"/>
        <v>0</v>
      </c>
      <c r="AB684" s="269">
        <f t="shared" si="214"/>
        <v>0</v>
      </c>
      <c r="AC684" s="269">
        <f t="shared" si="215"/>
        <v>0</v>
      </c>
      <c r="AD684" s="279"/>
      <c r="AE684" s="132"/>
      <c r="AF684" s="49"/>
      <c r="AG684" s="33"/>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c r="BH684" s="47"/>
      <c r="BI684" s="47"/>
      <c r="BJ684" s="33"/>
      <c r="BK684" s="33"/>
    </row>
    <row r="685" spans="1:66" s="16" customFormat="1" ht="18" customHeight="1" x14ac:dyDescent="0.25">
      <c r="A685" s="119"/>
      <c r="B685" s="74"/>
      <c r="C685" s="133" t="s">
        <v>66</v>
      </c>
      <c r="D685" s="134" t="s">
        <v>3</v>
      </c>
      <c r="E685" s="397"/>
      <c r="F685" s="397"/>
      <c r="G685" s="397"/>
      <c r="H685" s="397"/>
      <c r="I685" s="397"/>
      <c r="J685" s="397"/>
      <c r="K685" s="397"/>
      <c r="L685" s="397"/>
      <c r="M685" s="591" t="str">
        <f>IF(AND(COUNTA(E685:L687)&gt;0,COUNTA(E685:L687)=COUNTIF(E685:L687,"NR")),"NR",IF(COUNTA(E685:L687)&gt;0,SUM(E685:L687),"-"))</f>
        <v>-</v>
      </c>
      <c r="N685" s="119"/>
      <c r="O685" s="131"/>
      <c r="P685" s="131"/>
      <c r="Q685" s="131"/>
      <c r="R685" s="296"/>
      <c r="S685" s="296"/>
      <c r="T685" s="132"/>
      <c r="U685" s="436"/>
      <c r="V685" s="132"/>
      <c r="W685" s="280"/>
      <c r="X685" s="276"/>
      <c r="Y685" s="214"/>
      <c r="Z685" s="269">
        <f t="shared" si="212"/>
        <v>0</v>
      </c>
      <c r="AA685" s="269">
        <f t="shared" si="213"/>
        <v>0</v>
      </c>
      <c r="AB685" s="269">
        <f t="shared" si="214"/>
        <v>0</v>
      </c>
      <c r="AC685" s="269">
        <f t="shared" si="215"/>
        <v>0</v>
      </c>
      <c r="AD685" s="279"/>
      <c r="AE685" s="132"/>
      <c r="AF685" s="49"/>
      <c r="AG685" s="33"/>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c r="BH685" s="47"/>
      <c r="BI685" s="47"/>
      <c r="BJ685" s="33"/>
      <c r="BK685" s="33"/>
    </row>
    <row r="686" spans="1:66" s="16" customFormat="1" ht="18" customHeight="1" x14ac:dyDescent="0.25">
      <c r="A686" s="119"/>
      <c r="B686" s="74"/>
      <c r="C686" s="135" t="s">
        <v>66</v>
      </c>
      <c r="D686" s="388" t="s">
        <v>4</v>
      </c>
      <c r="E686" s="398"/>
      <c r="F686" s="398"/>
      <c r="G686" s="398"/>
      <c r="H686" s="398"/>
      <c r="I686" s="398"/>
      <c r="J686" s="398"/>
      <c r="K686" s="398"/>
      <c r="L686" s="398"/>
      <c r="M686" s="592"/>
      <c r="N686" s="119"/>
      <c r="O686" s="131"/>
      <c r="P686" s="131"/>
      <c r="Q686" s="131"/>
      <c r="R686" s="296"/>
      <c r="S686" s="296"/>
      <c r="T686" s="132"/>
      <c r="U686" s="436"/>
      <c r="V686" s="132"/>
      <c r="W686" s="280"/>
      <c r="X686" s="276"/>
      <c r="Y686" s="214"/>
      <c r="Z686" s="269">
        <f t="shared" si="212"/>
        <v>0</v>
      </c>
      <c r="AA686" s="269">
        <f t="shared" si="213"/>
        <v>0</v>
      </c>
      <c r="AB686" s="269">
        <f t="shared" si="214"/>
        <v>0</v>
      </c>
      <c r="AC686" s="269">
        <f t="shared" si="215"/>
        <v>0</v>
      </c>
      <c r="AD686" s="279"/>
      <c r="AE686" s="132"/>
      <c r="AF686" s="49"/>
      <c r="AG686" s="33"/>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c r="BH686" s="47"/>
      <c r="BI686" s="47"/>
      <c r="BJ686" s="33"/>
      <c r="BK686" s="33"/>
    </row>
    <row r="687" spans="1:66" s="16" customFormat="1" ht="18" customHeight="1" thickBot="1" x14ac:dyDescent="0.3">
      <c r="A687" s="119"/>
      <c r="B687" s="74"/>
      <c r="C687" s="137" t="s">
        <v>66</v>
      </c>
      <c r="D687" s="138" t="s">
        <v>61</v>
      </c>
      <c r="E687" s="399"/>
      <c r="F687" s="399"/>
      <c r="G687" s="399"/>
      <c r="H687" s="399"/>
      <c r="I687" s="399"/>
      <c r="J687" s="399"/>
      <c r="K687" s="399"/>
      <c r="L687" s="399"/>
      <c r="M687" s="593"/>
      <c r="N687" s="119"/>
      <c r="O687" s="131"/>
      <c r="P687" s="131"/>
      <c r="Q687" s="131"/>
      <c r="R687" s="296"/>
      <c r="S687" s="296"/>
      <c r="T687" s="132"/>
      <c r="U687" s="436"/>
      <c r="V687" s="132"/>
      <c r="W687" s="280"/>
      <c r="X687" s="276"/>
      <c r="Y687" s="214"/>
      <c r="Z687" s="269">
        <f t="shared" si="212"/>
        <v>0</v>
      </c>
      <c r="AA687" s="269">
        <f t="shared" si="213"/>
        <v>0</v>
      </c>
      <c r="AB687" s="269">
        <f t="shared" si="214"/>
        <v>0</v>
      </c>
      <c r="AC687" s="269">
        <f t="shared" si="215"/>
        <v>0</v>
      </c>
      <c r="AD687" s="279"/>
      <c r="AE687" s="132"/>
      <c r="AF687" s="49"/>
      <c r="AG687" s="33"/>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c r="BH687" s="47"/>
      <c r="BI687" s="47"/>
      <c r="BJ687" s="33"/>
      <c r="BK687" s="33"/>
    </row>
    <row r="688" spans="1:66" s="16" customFormat="1" ht="18" customHeight="1" x14ac:dyDescent="0.25">
      <c r="A688" s="119"/>
      <c r="B688" s="74"/>
      <c r="C688" s="133" t="s">
        <v>67</v>
      </c>
      <c r="D688" s="134" t="s">
        <v>3</v>
      </c>
      <c r="E688" s="397"/>
      <c r="F688" s="397"/>
      <c r="G688" s="397"/>
      <c r="H688" s="397"/>
      <c r="I688" s="397"/>
      <c r="J688" s="397"/>
      <c r="K688" s="397"/>
      <c r="L688" s="397"/>
      <c r="M688" s="591" t="str">
        <f t="shared" ref="M688" si="229">IF(AND(COUNTA(E688:L690)&gt;0,COUNTA(E688:L690)=COUNTIF(E688:L690,"NR")),"NR",IF(COUNTA(E688:L690)&gt;0,SUM(E688:L690),"-"))</f>
        <v>-</v>
      </c>
      <c r="N688" s="119"/>
      <c r="O688" s="131"/>
      <c r="P688" s="131"/>
      <c r="Q688" s="131"/>
      <c r="R688" s="296"/>
      <c r="S688" s="296"/>
      <c r="T688" s="132"/>
      <c r="U688" s="436"/>
      <c r="V688" s="132"/>
      <c r="W688" s="280"/>
      <c r="X688" s="276"/>
      <c r="Y688" s="214"/>
      <c r="Z688" s="269">
        <f t="shared" si="212"/>
        <v>0</v>
      </c>
      <c r="AA688" s="269">
        <f t="shared" si="213"/>
        <v>0</v>
      </c>
      <c r="AB688" s="269">
        <f t="shared" si="214"/>
        <v>0</v>
      </c>
      <c r="AC688" s="269">
        <f t="shared" si="215"/>
        <v>0</v>
      </c>
      <c r="AD688" s="279"/>
      <c r="AE688" s="132"/>
      <c r="AF688" s="49"/>
      <c r="AG688" s="33"/>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c r="BH688" s="47"/>
      <c r="BI688" s="47"/>
      <c r="BJ688" s="33"/>
      <c r="BK688" s="33"/>
    </row>
    <row r="689" spans="1:63" s="16" customFormat="1" ht="18" customHeight="1" x14ac:dyDescent="0.25">
      <c r="A689" s="119"/>
      <c r="B689" s="74"/>
      <c r="C689" s="135" t="s">
        <v>67</v>
      </c>
      <c r="D689" s="388" t="s">
        <v>4</v>
      </c>
      <c r="E689" s="398"/>
      <c r="F689" s="398"/>
      <c r="G689" s="398"/>
      <c r="H689" s="398"/>
      <c r="I689" s="398"/>
      <c r="J689" s="398"/>
      <c r="K689" s="398"/>
      <c r="L689" s="398"/>
      <c r="M689" s="592"/>
      <c r="N689" s="119"/>
      <c r="O689" s="131"/>
      <c r="P689" s="131"/>
      <c r="Q689" s="131"/>
      <c r="R689" s="296"/>
      <c r="S689" s="296"/>
      <c r="T689" s="132"/>
      <c r="U689" s="436"/>
      <c r="V689" s="132"/>
      <c r="W689" s="280"/>
      <c r="X689" s="276"/>
      <c r="Y689" s="214"/>
      <c r="Z689" s="269">
        <f t="shared" si="212"/>
        <v>0</v>
      </c>
      <c r="AA689" s="269">
        <f t="shared" si="213"/>
        <v>0</v>
      </c>
      <c r="AB689" s="269">
        <f t="shared" si="214"/>
        <v>0</v>
      </c>
      <c r="AC689" s="269">
        <f t="shared" si="215"/>
        <v>0</v>
      </c>
      <c r="AD689" s="279"/>
      <c r="AE689" s="132"/>
      <c r="AF689" s="49"/>
      <c r="AG689" s="33"/>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c r="BH689" s="47"/>
      <c r="BI689" s="47"/>
      <c r="BJ689" s="33"/>
      <c r="BK689" s="33"/>
    </row>
    <row r="690" spans="1:63" s="16" customFormat="1" ht="18" customHeight="1" thickBot="1" x14ac:dyDescent="0.3">
      <c r="A690" s="119"/>
      <c r="B690" s="74"/>
      <c r="C690" s="137" t="s">
        <v>67</v>
      </c>
      <c r="D690" s="138" t="s">
        <v>61</v>
      </c>
      <c r="E690" s="399"/>
      <c r="F690" s="399"/>
      <c r="G690" s="399"/>
      <c r="H690" s="399"/>
      <c r="I690" s="399"/>
      <c r="J690" s="399"/>
      <c r="K690" s="399"/>
      <c r="L690" s="399"/>
      <c r="M690" s="593"/>
      <c r="N690" s="119"/>
      <c r="O690" s="131"/>
      <c r="P690" s="131"/>
      <c r="Q690" s="131"/>
      <c r="R690" s="296"/>
      <c r="S690" s="296"/>
      <c r="T690" s="132"/>
      <c r="U690" s="436"/>
      <c r="V690" s="132"/>
      <c r="W690" s="280"/>
      <c r="X690" s="276"/>
      <c r="Y690" s="214"/>
      <c r="Z690" s="269">
        <f t="shared" si="212"/>
        <v>0</v>
      </c>
      <c r="AA690" s="269">
        <f t="shared" si="213"/>
        <v>0</v>
      </c>
      <c r="AB690" s="269">
        <f t="shared" si="214"/>
        <v>0</v>
      </c>
      <c r="AC690" s="269">
        <f t="shared" si="215"/>
        <v>0</v>
      </c>
      <c r="AD690" s="279"/>
      <c r="AE690" s="132"/>
      <c r="AF690" s="49"/>
      <c r="AG690" s="33"/>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c r="BH690" s="47"/>
      <c r="BI690" s="47"/>
      <c r="BJ690" s="33"/>
      <c r="BK690" s="33"/>
    </row>
    <row r="691" spans="1:63" s="16" customFormat="1" ht="18" customHeight="1" x14ac:dyDescent="0.25">
      <c r="A691" s="119"/>
      <c r="B691" s="74"/>
      <c r="C691" s="133" t="s">
        <v>68</v>
      </c>
      <c r="D691" s="134" t="s">
        <v>3</v>
      </c>
      <c r="E691" s="397"/>
      <c r="F691" s="397"/>
      <c r="G691" s="397"/>
      <c r="H691" s="397"/>
      <c r="I691" s="397"/>
      <c r="J691" s="397"/>
      <c r="K691" s="397"/>
      <c r="L691" s="397"/>
      <c r="M691" s="591" t="str">
        <f t="shared" ref="M691" si="230">IF(AND(COUNTA(E691:L693)&gt;0,COUNTA(E691:L693)=COUNTIF(E691:L693,"NR")),"NR",IF(COUNTA(E691:L693)&gt;0,SUM(E691:L693),"-"))</f>
        <v>-</v>
      </c>
      <c r="N691" s="119"/>
      <c r="O691" s="131"/>
      <c r="P691" s="131"/>
      <c r="Q691" s="131"/>
      <c r="R691" s="296"/>
      <c r="S691" s="296"/>
      <c r="T691" s="132"/>
      <c r="U691" s="436"/>
      <c r="V691" s="132"/>
      <c r="W691" s="280"/>
      <c r="X691" s="276"/>
      <c r="Y691" s="214"/>
      <c r="Z691" s="269">
        <f t="shared" si="212"/>
        <v>0</v>
      </c>
      <c r="AA691" s="269">
        <f t="shared" si="213"/>
        <v>0</v>
      </c>
      <c r="AB691" s="269">
        <f t="shared" si="214"/>
        <v>0</v>
      </c>
      <c r="AC691" s="269">
        <f t="shared" si="215"/>
        <v>0</v>
      </c>
      <c r="AD691" s="279"/>
      <c r="AE691" s="132"/>
      <c r="AF691" s="49"/>
      <c r="AG691" s="33"/>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c r="BH691" s="47"/>
      <c r="BI691" s="47"/>
      <c r="BJ691" s="33"/>
      <c r="BK691" s="33"/>
    </row>
    <row r="692" spans="1:63" s="16" customFormat="1" ht="18" customHeight="1" x14ac:dyDescent="0.25">
      <c r="A692" s="119"/>
      <c r="B692" s="74"/>
      <c r="C692" s="135" t="s">
        <v>68</v>
      </c>
      <c r="D692" s="388" t="s">
        <v>4</v>
      </c>
      <c r="E692" s="398"/>
      <c r="F692" s="398"/>
      <c r="G692" s="398"/>
      <c r="H692" s="398"/>
      <c r="I692" s="398"/>
      <c r="J692" s="398"/>
      <c r="K692" s="398"/>
      <c r="L692" s="398"/>
      <c r="M692" s="592"/>
      <c r="N692" s="119"/>
      <c r="O692" s="131"/>
      <c r="P692" s="131"/>
      <c r="Q692" s="131"/>
      <c r="R692" s="296"/>
      <c r="S692" s="296"/>
      <c r="T692" s="132"/>
      <c r="U692" s="436"/>
      <c r="V692" s="132"/>
      <c r="W692" s="280"/>
      <c r="X692" s="276"/>
      <c r="Y692" s="214"/>
      <c r="Z692" s="269">
        <f t="shared" si="212"/>
        <v>0</v>
      </c>
      <c r="AA692" s="269">
        <f t="shared" si="213"/>
        <v>0</v>
      </c>
      <c r="AB692" s="269">
        <f t="shared" si="214"/>
        <v>0</v>
      </c>
      <c r="AC692" s="269">
        <f t="shared" si="215"/>
        <v>0</v>
      </c>
      <c r="AD692" s="279"/>
      <c r="AE692" s="132"/>
      <c r="AF692" s="49"/>
      <c r="AG692" s="33"/>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c r="BH692" s="47"/>
      <c r="BI692" s="47"/>
      <c r="BJ692" s="33"/>
      <c r="BK692" s="33"/>
    </row>
    <row r="693" spans="1:63" s="16" customFormat="1" ht="18" customHeight="1" thickBot="1" x14ac:dyDescent="0.3">
      <c r="A693" s="119"/>
      <c r="B693" s="74"/>
      <c r="C693" s="137" t="s">
        <v>68</v>
      </c>
      <c r="D693" s="138" t="s">
        <v>61</v>
      </c>
      <c r="E693" s="399"/>
      <c r="F693" s="399"/>
      <c r="G693" s="399"/>
      <c r="H693" s="399"/>
      <c r="I693" s="399"/>
      <c r="J693" s="399"/>
      <c r="K693" s="399"/>
      <c r="L693" s="399"/>
      <c r="M693" s="593"/>
      <c r="N693" s="119"/>
      <c r="O693" s="131"/>
      <c r="P693" s="131"/>
      <c r="Q693" s="131"/>
      <c r="R693" s="296"/>
      <c r="S693" s="296"/>
      <c r="T693" s="132"/>
      <c r="U693" s="436"/>
      <c r="V693" s="132"/>
      <c r="W693" s="280"/>
      <c r="X693" s="276"/>
      <c r="Y693" s="214"/>
      <c r="Z693" s="269">
        <f t="shared" si="212"/>
        <v>0</v>
      </c>
      <c r="AA693" s="269">
        <f t="shared" si="213"/>
        <v>0</v>
      </c>
      <c r="AB693" s="269">
        <f t="shared" si="214"/>
        <v>0</v>
      </c>
      <c r="AC693" s="269">
        <f t="shared" si="215"/>
        <v>0</v>
      </c>
      <c r="AD693" s="279"/>
      <c r="AE693" s="132"/>
      <c r="AF693" s="49"/>
      <c r="AG693" s="33"/>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c r="BH693" s="47"/>
      <c r="BI693" s="47"/>
      <c r="BJ693" s="33"/>
      <c r="BK693" s="33"/>
    </row>
    <row r="694" spans="1:63" s="16" customFormat="1" ht="18" customHeight="1" x14ac:dyDescent="0.25">
      <c r="A694" s="119"/>
      <c r="B694" s="74"/>
      <c r="C694" s="133" t="s">
        <v>69</v>
      </c>
      <c r="D694" s="134" t="s">
        <v>3</v>
      </c>
      <c r="E694" s="397"/>
      <c r="F694" s="397"/>
      <c r="G694" s="397"/>
      <c r="H694" s="397"/>
      <c r="I694" s="397"/>
      <c r="J694" s="397"/>
      <c r="K694" s="397"/>
      <c r="L694" s="397"/>
      <c r="M694" s="591" t="str">
        <f t="shared" ref="M694" si="231">IF(AND(COUNTA(E694:L696)&gt;0,COUNTA(E694:L696)=COUNTIF(E694:L696,"NR")),"NR",IF(COUNTA(E694:L696)&gt;0,SUM(E694:L696),"-"))</f>
        <v>-</v>
      </c>
      <c r="N694" s="119"/>
      <c r="O694" s="131"/>
      <c r="P694" s="131"/>
      <c r="Q694" s="131"/>
      <c r="R694" s="296"/>
      <c r="S694" s="296"/>
      <c r="T694" s="132"/>
      <c r="U694" s="436"/>
      <c r="V694" s="132"/>
      <c r="W694" s="280"/>
      <c r="X694" s="276"/>
      <c r="Y694" s="214"/>
      <c r="Z694" s="269">
        <f t="shared" si="212"/>
        <v>0</v>
      </c>
      <c r="AA694" s="269">
        <f t="shared" si="213"/>
        <v>0</v>
      </c>
      <c r="AB694" s="269">
        <f t="shared" si="214"/>
        <v>0</v>
      </c>
      <c r="AC694" s="269">
        <f t="shared" si="215"/>
        <v>0</v>
      </c>
      <c r="AD694" s="279"/>
      <c r="AE694" s="132"/>
      <c r="AF694" s="49"/>
      <c r="AG694" s="33"/>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c r="BH694" s="47"/>
      <c r="BI694" s="47"/>
      <c r="BJ694" s="33"/>
      <c r="BK694" s="33"/>
    </row>
    <row r="695" spans="1:63" s="16" customFormat="1" ht="18" customHeight="1" x14ac:dyDescent="0.25">
      <c r="A695" s="119"/>
      <c r="B695" s="74"/>
      <c r="C695" s="135" t="s">
        <v>69</v>
      </c>
      <c r="D695" s="388" t="s">
        <v>4</v>
      </c>
      <c r="E695" s="398"/>
      <c r="F695" s="398"/>
      <c r="G695" s="398"/>
      <c r="H695" s="398"/>
      <c r="I695" s="398"/>
      <c r="J695" s="398"/>
      <c r="K695" s="398"/>
      <c r="L695" s="398"/>
      <c r="M695" s="592"/>
      <c r="N695" s="119"/>
      <c r="O695" s="131"/>
      <c r="P695" s="131"/>
      <c r="Q695" s="131"/>
      <c r="R695" s="296"/>
      <c r="S695" s="296"/>
      <c r="T695" s="132"/>
      <c r="U695" s="436"/>
      <c r="V695" s="132"/>
      <c r="W695" s="280"/>
      <c r="X695" s="276"/>
      <c r="Y695" s="214"/>
      <c r="Z695" s="269">
        <f t="shared" si="212"/>
        <v>0</v>
      </c>
      <c r="AA695" s="269">
        <f t="shared" si="213"/>
        <v>0</v>
      </c>
      <c r="AB695" s="269">
        <f t="shared" si="214"/>
        <v>0</v>
      </c>
      <c r="AC695" s="269">
        <f t="shared" si="215"/>
        <v>0</v>
      </c>
      <c r="AD695" s="279"/>
      <c r="AE695" s="132"/>
      <c r="AF695" s="49"/>
      <c r="AG695" s="33"/>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33"/>
      <c r="BK695" s="33"/>
    </row>
    <row r="696" spans="1:63" s="16" customFormat="1" ht="18" customHeight="1" thickBot="1" x14ac:dyDescent="0.3">
      <c r="A696" s="119"/>
      <c r="B696" s="74"/>
      <c r="C696" s="137" t="s">
        <v>69</v>
      </c>
      <c r="D696" s="138" t="s">
        <v>61</v>
      </c>
      <c r="E696" s="399"/>
      <c r="F696" s="399"/>
      <c r="G696" s="399"/>
      <c r="H696" s="399"/>
      <c r="I696" s="399"/>
      <c r="J696" s="399"/>
      <c r="K696" s="399"/>
      <c r="L696" s="399"/>
      <c r="M696" s="593"/>
      <c r="N696" s="119"/>
      <c r="O696" s="131"/>
      <c r="P696" s="131"/>
      <c r="Q696" s="131"/>
      <c r="R696" s="296"/>
      <c r="S696" s="296"/>
      <c r="T696" s="132"/>
      <c r="U696" s="436"/>
      <c r="V696" s="132"/>
      <c r="W696" s="280"/>
      <c r="X696" s="276"/>
      <c r="Y696" s="214"/>
      <c r="Z696" s="269">
        <f t="shared" si="212"/>
        <v>0</v>
      </c>
      <c r="AA696" s="269">
        <f t="shared" si="213"/>
        <v>0</v>
      </c>
      <c r="AB696" s="269">
        <f t="shared" si="214"/>
        <v>0</v>
      </c>
      <c r="AC696" s="269">
        <f t="shared" si="215"/>
        <v>0</v>
      </c>
      <c r="AD696" s="279"/>
      <c r="AE696" s="132"/>
      <c r="AF696" s="49"/>
      <c r="AG696" s="33"/>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33"/>
      <c r="BK696" s="33"/>
    </row>
    <row r="697" spans="1:63" s="16" customFormat="1" ht="18" customHeight="1" x14ac:dyDescent="0.25">
      <c r="A697" s="119"/>
      <c r="B697" s="74"/>
      <c r="C697" s="133" t="s">
        <v>70</v>
      </c>
      <c r="D697" s="134" t="s">
        <v>3</v>
      </c>
      <c r="E697" s="397"/>
      <c r="F697" s="397"/>
      <c r="G697" s="397"/>
      <c r="H697" s="397"/>
      <c r="I697" s="397"/>
      <c r="J697" s="397"/>
      <c r="K697" s="397"/>
      <c r="L697" s="397"/>
      <c r="M697" s="591" t="str">
        <f t="shared" ref="M697" si="232">IF(AND(COUNTA(E697:L699)&gt;0,COUNTA(E697:L699)=COUNTIF(E697:L699,"NR")),"NR",IF(COUNTA(E697:L699)&gt;0,SUM(E697:L699),"-"))</f>
        <v>-</v>
      </c>
      <c r="N697" s="119"/>
      <c r="O697" s="131"/>
      <c r="P697" s="131"/>
      <c r="Q697" s="131"/>
      <c r="R697" s="296"/>
      <c r="S697" s="296"/>
      <c r="T697" s="132"/>
      <c r="U697" s="436"/>
      <c r="V697" s="132"/>
      <c r="W697" s="280"/>
      <c r="X697" s="276"/>
      <c r="Y697" s="214"/>
      <c r="Z697" s="269">
        <f t="shared" si="212"/>
        <v>0</v>
      </c>
      <c r="AA697" s="269">
        <f t="shared" si="213"/>
        <v>0</v>
      </c>
      <c r="AB697" s="269">
        <f t="shared" si="214"/>
        <v>0</v>
      </c>
      <c r="AC697" s="269">
        <f t="shared" si="215"/>
        <v>0</v>
      </c>
      <c r="AD697" s="279"/>
      <c r="AE697" s="132"/>
      <c r="AF697" s="49"/>
      <c r="AG697" s="33"/>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c r="BH697" s="47"/>
      <c r="BI697" s="47"/>
      <c r="BJ697" s="33"/>
      <c r="BK697" s="33"/>
    </row>
    <row r="698" spans="1:63" s="16" customFormat="1" ht="18" customHeight="1" x14ac:dyDescent="0.25">
      <c r="A698" s="119"/>
      <c r="B698" s="74"/>
      <c r="C698" s="135" t="s">
        <v>70</v>
      </c>
      <c r="D698" s="388" t="s">
        <v>4</v>
      </c>
      <c r="E698" s="398"/>
      <c r="F698" s="398"/>
      <c r="G698" s="398"/>
      <c r="H698" s="398"/>
      <c r="I698" s="398"/>
      <c r="J698" s="398"/>
      <c r="K698" s="398"/>
      <c r="L698" s="398"/>
      <c r="M698" s="592"/>
      <c r="N698" s="119"/>
      <c r="O698" s="131"/>
      <c r="P698" s="131"/>
      <c r="Q698" s="131"/>
      <c r="R698" s="296"/>
      <c r="S698" s="296"/>
      <c r="T698" s="132"/>
      <c r="U698" s="436"/>
      <c r="V698" s="132"/>
      <c r="W698" s="280"/>
      <c r="X698" s="276"/>
      <c r="Y698" s="214"/>
      <c r="Z698" s="269">
        <f t="shared" si="212"/>
        <v>0</v>
      </c>
      <c r="AA698" s="269">
        <f t="shared" si="213"/>
        <v>0</v>
      </c>
      <c r="AB698" s="269">
        <f t="shared" si="214"/>
        <v>0</v>
      </c>
      <c r="AC698" s="269">
        <f t="shared" si="215"/>
        <v>0</v>
      </c>
      <c r="AD698" s="279"/>
      <c r="AE698" s="132"/>
      <c r="AF698" s="49"/>
      <c r="AG698" s="33"/>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33"/>
      <c r="BK698" s="33"/>
    </row>
    <row r="699" spans="1:63" s="16" customFormat="1" ht="18" customHeight="1" thickBot="1" x14ac:dyDescent="0.3">
      <c r="A699" s="119"/>
      <c r="B699" s="74"/>
      <c r="C699" s="137" t="s">
        <v>70</v>
      </c>
      <c r="D699" s="138" t="s">
        <v>61</v>
      </c>
      <c r="E699" s="399"/>
      <c r="F699" s="399"/>
      <c r="G699" s="399"/>
      <c r="H699" s="399"/>
      <c r="I699" s="399"/>
      <c r="J699" s="399"/>
      <c r="K699" s="399"/>
      <c r="L699" s="399"/>
      <c r="M699" s="593"/>
      <c r="N699" s="119"/>
      <c r="O699" s="131"/>
      <c r="P699" s="131"/>
      <c r="Q699" s="131"/>
      <c r="R699" s="296"/>
      <c r="S699" s="296"/>
      <c r="T699" s="132"/>
      <c r="U699" s="436"/>
      <c r="V699" s="132"/>
      <c r="W699" s="280"/>
      <c r="X699" s="276"/>
      <c r="Y699" s="214"/>
      <c r="Z699" s="269">
        <f t="shared" si="212"/>
        <v>0</v>
      </c>
      <c r="AA699" s="269">
        <f t="shared" si="213"/>
        <v>0</v>
      </c>
      <c r="AB699" s="269">
        <f t="shared" si="214"/>
        <v>0</v>
      </c>
      <c r="AC699" s="269">
        <f t="shared" si="215"/>
        <v>0</v>
      </c>
      <c r="AD699" s="279"/>
      <c r="AE699" s="132"/>
      <c r="AF699" s="49"/>
      <c r="AG699" s="33"/>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c r="BH699" s="47"/>
      <c r="BI699" s="47"/>
      <c r="BJ699" s="33"/>
      <c r="BK699" s="33"/>
    </row>
    <row r="700" spans="1:63" s="16" customFormat="1" ht="18" customHeight="1" x14ac:dyDescent="0.25">
      <c r="A700" s="119"/>
      <c r="B700" s="74"/>
      <c r="C700" s="133" t="s">
        <v>71</v>
      </c>
      <c r="D700" s="134" t="s">
        <v>3</v>
      </c>
      <c r="E700" s="397"/>
      <c r="F700" s="397"/>
      <c r="G700" s="397"/>
      <c r="H700" s="397"/>
      <c r="I700" s="397"/>
      <c r="J700" s="397"/>
      <c r="K700" s="397"/>
      <c r="L700" s="397"/>
      <c r="M700" s="591" t="str">
        <f t="shared" ref="M700" si="233">IF(AND(COUNTA(E700:L702)&gt;0,COUNTA(E700:L702)=COUNTIF(E700:L702,"NR")),"NR",IF(COUNTA(E700:L702)&gt;0,SUM(E700:L702),"-"))</f>
        <v>-</v>
      </c>
      <c r="N700" s="119"/>
      <c r="O700" s="131"/>
      <c r="P700" s="131"/>
      <c r="Q700" s="131"/>
      <c r="R700" s="296"/>
      <c r="S700" s="296"/>
      <c r="T700" s="132"/>
      <c r="U700" s="436"/>
      <c r="V700" s="132"/>
      <c r="W700" s="280"/>
      <c r="X700" s="276"/>
      <c r="Y700" s="214"/>
      <c r="Z700" s="269">
        <f t="shared" si="212"/>
        <v>0</v>
      </c>
      <c r="AA700" s="269">
        <f t="shared" si="213"/>
        <v>0</v>
      </c>
      <c r="AB700" s="269">
        <f t="shared" si="214"/>
        <v>0</v>
      </c>
      <c r="AC700" s="269">
        <f t="shared" si="215"/>
        <v>0</v>
      </c>
      <c r="AD700" s="279"/>
      <c r="AE700" s="132"/>
      <c r="AF700" s="49"/>
      <c r="AG700" s="33"/>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c r="BH700" s="47"/>
      <c r="BI700" s="47"/>
      <c r="BJ700" s="33"/>
      <c r="BK700" s="33"/>
    </row>
    <row r="701" spans="1:63" s="16" customFormat="1" ht="18" customHeight="1" x14ac:dyDescent="0.25">
      <c r="A701" s="119"/>
      <c r="B701" s="74"/>
      <c r="C701" s="135" t="s">
        <v>71</v>
      </c>
      <c r="D701" s="388" t="s">
        <v>4</v>
      </c>
      <c r="E701" s="398"/>
      <c r="F701" s="398"/>
      <c r="G701" s="398"/>
      <c r="H701" s="398"/>
      <c r="I701" s="398"/>
      <c r="J701" s="398"/>
      <c r="K701" s="398"/>
      <c r="L701" s="398"/>
      <c r="M701" s="592"/>
      <c r="N701" s="119"/>
      <c r="O701" s="131"/>
      <c r="P701" s="131"/>
      <c r="Q701" s="131"/>
      <c r="R701" s="296"/>
      <c r="S701" s="296"/>
      <c r="T701" s="132"/>
      <c r="U701" s="436"/>
      <c r="V701" s="132"/>
      <c r="W701" s="280"/>
      <c r="X701" s="276"/>
      <c r="Y701" s="214"/>
      <c r="Z701" s="269">
        <f t="shared" si="212"/>
        <v>0</v>
      </c>
      <c r="AA701" s="269">
        <f t="shared" si="213"/>
        <v>0</v>
      </c>
      <c r="AB701" s="269">
        <f t="shared" si="214"/>
        <v>0</v>
      </c>
      <c r="AC701" s="269">
        <f t="shared" si="215"/>
        <v>0</v>
      </c>
      <c r="AD701" s="279"/>
      <c r="AE701" s="132"/>
      <c r="AF701" s="49"/>
      <c r="AG701" s="33"/>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c r="BH701" s="47"/>
      <c r="BI701" s="47"/>
      <c r="BJ701" s="33"/>
      <c r="BK701" s="33"/>
    </row>
    <row r="702" spans="1:63" s="16" customFormat="1" ht="18" customHeight="1" thickBot="1" x14ac:dyDescent="0.3">
      <c r="A702" s="119"/>
      <c r="B702" s="74"/>
      <c r="C702" s="137" t="s">
        <v>71</v>
      </c>
      <c r="D702" s="138" t="s">
        <v>61</v>
      </c>
      <c r="E702" s="399"/>
      <c r="F702" s="399"/>
      <c r="G702" s="399"/>
      <c r="H702" s="399"/>
      <c r="I702" s="399"/>
      <c r="J702" s="399"/>
      <c r="K702" s="399"/>
      <c r="L702" s="399"/>
      <c r="M702" s="593"/>
      <c r="N702" s="119"/>
      <c r="O702" s="131"/>
      <c r="P702" s="131"/>
      <c r="Q702" s="131"/>
      <c r="R702" s="296"/>
      <c r="S702" s="296"/>
      <c r="T702" s="132"/>
      <c r="U702" s="436"/>
      <c r="V702" s="132"/>
      <c r="W702" s="280"/>
      <c r="X702" s="276"/>
      <c r="Y702" s="214"/>
      <c r="Z702" s="269">
        <f t="shared" si="212"/>
        <v>0</v>
      </c>
      <c r="AA702" s="269">
        <f t="shared" si="213"/>
        <v>0</v>
      </c>
      <c r="AB702" s="269">
        <f t="shared" si="214"/>
        <v>0</v>
      </c>
      <c r="AC702" s="269">
        <f t="shared" si="215"/>
        <v>0</v>
      </c>
      <c r="AD702" s="279"/>
      <c r="AE702" s="132"/>
      <c r="AF702" s="49"/>
      <c r="AG702" s="33"/>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c r="BH702" s="47"/>
      <c r="BI702" s="47"/>
      <c r="BJ702" s="33"/>
      <c r="BK702" s="33"/>
    </row>
    <row r="703" spans="1:63" s="16" customFormat="1" ht="18" customHeight="1" x14ac:dyDescent="0.25">
      <c r="A703" s="119"/>
      <c r="B703" s="74"/>
      <c r="C703" s="133" t="s">
        <v>72</v>
      </c>
      <c r="D703" s="134" t="s">
        <v>3</v>
      </c>
      <c r="E703" s="397"/>
      <c r="F703" s="397"/>
      <c r="G703" s="397"/>
      <c r="H703" s="397"/>
      <c r="I703" s="397"/>
      <c r="J703" s="397"/>
      <c r="K703" s="397"/>
      <c r="L703" s="397"/>
      <c r="M703" s="591" t="str">
        <f t="shared" ref="M703" si="234">IF(AND(COUNTA(E703:L705)&gt;0,COUNTA(E703:L705)=COUNTIF(E703:L705,"NR")),"NR",IF(COUNTA(E703:L705)&gt;0,SUM(E703:L705),"-"))</f>
        <v>-</v>
      </c>
      <c r="N703" s="119"/>
      <c r="O703" s="131"/>
      <c r="P703" s="131"/>
      <c r="Q703" s="131"/>
      <c r="R703" s="296"/>
      <c r="S703" s="296"/>
      <c r="T703" s="132"/>
      <c r="U703" s="436"/>
      <c r="V703" s="132"/>
      <c r="W703" s="280"/>
      <c r="X703" s="276"/>
      <c r="Y703" s="214"/>
      <c r="Z703" s="269">
        <f t="shared" si="212"/>
        <v>0</v>
      </c>
      <c r="AA703" s="269">
        <f t="shared" si="213"/>
        <v>0</v>
      </c>
      <c r="AB703" s="269">
        <f t="shared" si="214"/>
        <v>0</v>
      </c>
      <c r="AC703" s="269">
        <f t="shared" si="215"/>
        <v>0</v>
      </c>
      <c r="AD703" s="279"/>
      <c r="AE703" s="132"/>
      <c r="AF703" s="49"/>
      <c r="AG703" s="33"/>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c r="BH703" s="47"/>
      <c r="BI703" s="47"/>
      <c r="BJ703" s="33"/>
      <c r="BK703" s="33"/>
    </row>
    <row r="704" spans="1:63" s="16" customFormat="1" ht="18" customHeight="1" x14ac:dyDescent="0.25">
      <c r="A704" s="119"/>
      <c r="B704" s="74"/>
      <c r="C704" s="135" t="s">
        <v>72</v>
      </c>
      <c r="D704" s="388" t="s">
        <v>4</v>
      </c>
      <c r="E704" s="398"/>
      <c r="F704" s="398"/>
      <c r="G704" s="398"/>
      <c r="H704" s="398"/>
      <c r="I704" s="398"/>
      <c r="J704" s="398"/>
      <c r="K704" s="398"/>
      <c r="L704" s="398"/>
      <c r="M704" s="592"/>
      <c r="N704" s="119"/>
      <c r="O704" s="131"/>
      <c r="P704" s="131"/>
      <c r="Q704" s="131"/>
      <c r="R704" s="296"/>
      <c r="S704" s="296"/>
      <c r="T704" s="132"/>
      <c r="U704" s="436"/>
      <c r="V704" s="132"/>
      <c r="W704" s="280"/>
      <c r="X704" s="276"/>
      <c r="Y704" s="214"/>
      <c r="Z704" s="269">
        <f t="shared" si="212"/>
        <v>0</v>
      </c>
      <c r="AA704" s="269">
        <f t="shared" si="213"/>
        <v>0</v>
      </c>
      <c r="AB704" s="269">
        <f t="shared" si="214"/>
        <v>0</v>
      </c>
      <c r="AC704" s="269">
        <f t="shared" si="215"/>
        <v>0</v>
      </c>
      <c r="AD704" s="279"/>
      <c r="AE704" s="132"/>
      <c r="AF704" s="49"/>
      <c r="AG704" s="33"/>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c r="BH704" s="47"/>
      <c r="BI704" s="47"/>
      <c r="BJ704" s="33"/>
      <c r="BK704" s="33"/>
    </row>
    <row r="705" spans="1:66" s="16" customFormat="1" ht="18" customHeight="1" thickBot="1" x14ac:dyDescent="0.3">
      <c r="A705" s="119"/>
      <c r="B705" s="74"/>
      <c r="C705" s="137" t="s">
        <v>72</v>
      </c>
      <c r="D705" s="138" t="s">
        <v>61</v>
      </c>
      <c r="E705" s="399"/>
      <c r="F705" s="399"/>
      <c r="G705" s="399"/>
      <c r="H705" s="399"/>
      <c r="I705" s="399"/>
      <c r="J705" s="399"/>
      <c r="K705" s="399"/>
      <c r="L705" s="399"/>
      <c r="M705" s="593"/>
      <c r="N705" s="119"/>
      <c r="O705" s="131"/>
      <c r="P705" s="131"/>
      <c r="Q705" s="131"/>
      <c r="R705" s="296"/>
      <c r="S705" s="296"/>
      <c r="T705" s="132"/>
      <c r="U705" s="436"/>
      <c r="V705" s="132"/>
      <c r="W705" s="280"/>
      <c r="X705" s="276"/>
      <c r="Y705" s="214"/>
      <c r="Z705" s="269">
        <f t="shared" si="212"/>
        <v>0</v>
      </c>
      <c r="AA705" s="269">
        <f t="shared" si="213"/>
        <v>0</v>
      </c>
      <c r="AB705" s="269">
        <f t="shared" si="214"/>
        <v>0</v>
      </c>
      <c r="AC705" s="269">
        <f t="shared" si="215"/>
        <v>0</v>
      </c>
      <c r="AD705" s="279"/>
      <c r="AE705" s="132"/>
      <c r="AF705" s="49"/>
      <c r="AG705" s="33"/>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c r="BH705" s="47"/>
      <c r="BI705" s="47"/>
      <c r="BJ705" s="33"/>
      <c r="BK705" s="33"/>
    </row>
    <row r="706" spans="1:66" s="16" customFormat="1" ht="18" customHeight="1" x14ac:dyDescent="0.25">
      <c r="A706" s="119"/>
      <c r="B706" s="74"/>
      <c r="C706" s="133" t="s">
        <v>73</v>
      </c>
      <c r="D706" s="134" t="s">
        <v>3</v>
      </c>
      <c r="E706" s="397"/>
      <c r="F706" s="397"/>
      <c r="G706" s="397"/>
      <c r="H706" s="397"/>
      <c r="I706" s="397"/>
      <c r="J706" s="397"/>
      <c r="K706" s="397"/>
      <c r="L706" s="397"/>
      <c r="M706" s="591" t="str">
        <f t="shared" ref="M706" si="235">IF(AND(COUNTA(E706:L708)&gt;0,COUNTA(E706:L708)=COUNTIF(E706:L708,"NR")),"NR",IF(COUNTA(E706:L708)&gt;0,SUM(E706:L708),"-"))</f>
        <v>-</v>
      </c>
      <c r="N706" s="119"/>
      <c r="O706" s="131"/>
      <c r="P706" s="131"/>
      <c r="Q706" s="131"/>
      <c r="R706" s="296"/>
      <c r="S706" s="296"/>
      <c r="T706" s="132"/>
      <c r="U706" s="436"/>
      <c r="V706" s="132"/>
      <c r="W706" s="280"/>
      <c r="X706" s="276"/>
      <c r="Y706" s="214"/>
      <c r="Z706" s="269">
        <f t="shared" si="212"/>
        <v>0</v>
      </c>
      <c r="AA706" s="269">
        <f t="shared" si="213"/>
        <v>0</v>
      </c>
      <c r="AB706" s="269">
        <f t="shared" si="214"/>
        <v>0</v>
      </c>
      <c r="AC706" s="269">
        <f t="shared" si="215"/>
        <v>0</v>
      </c>
      <c r="AD706" s="279"/>
      <c r="AE706" s="132"/>
      <c r="AF706" s="49"/>
      <c r="AG706" s="33"/>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c r="BH706" s="47"/>
      <c r="BI706" s="47"/>
      <c r="BJ706" s="33"/>
      <c r="BK706" s="33"/>
    </row>
    <row r="707" spans="1:66" s="16" customFormat="1" ht="18" customHeight="1" x14ac:dyDescent="0.25">
      <c r="A707" s="119"/>
      <c r="B707" s="74"/>
      <c r="C707" s="135" t="s">
        <v>73</v>
      </c>
      <c r="D707" s="388" t="s">
        <v>4</v>
      </c>
      <c r="E707" s="398"/>
      <c r="F707" s="398"/>
      <c r="G707" s="398"/>
      <c r="H707" s="398"/>
      <c r="I707" s="398"/>
      <c r="J707" s="398"/>
      <c r="K707" s="398"/>
      <c r="L707" s="398"/>
      <c r="M707" s="592"/>
      <c r="N707" s="119"/>
      <c r="O707" s="131"/>
      <c r="P707" s="131"/>
      <c r="Q707" s="131"/>
      <c r="R707" s="296"/>
      <c r="S707" s="296"/>
      <c r="T707" s="132"/>
      <c r="U707" s="436"/>
      <c r="V707" s="132"/>
      <c r="W707" s="281"/>
      <c r="X707" s="271"/>
      <c r="Y707" s="214"/>
      <c r="Z707" s="269">
        <f t="shared" si="212"/>
        <v>0</v>
      </c>
      <c r="AA707" s="269">
        <f t="shared" si="213"/>
        <v>0</v>
      </c>
      <c r="AB707" s="269">
        <f t="shared" si="214"/>
        <v>0</v>
      </c>
      <c r="AC707" s="269">
        <f t="shared" si="215"/>
        <v>0</v>
      </c>
      <c r="AE707" s="132"/>
      <c r="AF707" s="49"/>
      <c r="AG707" s="33"/>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c r="BH707" s="47"/>
      <c r="BI707" s="47"/>
      <c r="BJ707" s="33"/>
      <c r="BK707" s="33"/>
    </row>
    <row r="708" spans="1:66" s="16" customFormat="1" ht="18" customHeight="1" thickBot="1" x14ac:dyDescent="0.3">
      <c r="A708" s="119"/>
      <c r="B708" s="74"/>
      <c r="C708" s="137" t="s">
        <v>73</v>
      </c>
      <c r="D708" s="138" t="s">
        <v>61</v>
      </c>
      <c r="E708" s="399"/>
      <c r="F708" s="399"/>
      <c r="G708" s="399"/>
      <c r="H708" s="399"/>
      <c r="I708" s="399"/>
      <c r="J708" s="399"/>
      <c r="K708" s="399"/>
      <c r="L708" s="399"/>
      <c r="M708" s="593"/>
      <c r="N708" s="119"/>
      <c r="O708" s="131"/>
      <c r="P708" s="131"/>
      <c r="Q708" s="131"/>
      <c r="R708" s="296"/>
      <c r="S708" s="296"/>
      <c r="T708" s="132"/>
      <c r="U708" s="436"/>
      <c r="V708" s="132"/>
      <c r="W708" s="281"/>
      <c r="X708" s="271"/>
      <c r="Y708" s="201"/>
      <c r="Z708" s="269">
        <f t="shared" si="212"/>
        <v>0</v>
      </c>
      <c r="AA708" s="269">
        <f t="shared" si="213"/>
        <v>0</v>
      </c>
      <c r="AB708" s="269">
        <f t="shared" si="214"/>
        <v>0</v>
      </c>
      <c r="AC708" s="269">
        <f t="shared" si="215"/>
        <v>0</v>
      </c>
      <c r="AD708" s="14"/>
      <c r="AE708" s="132"/>
      <c r="AF708" s="49"/>
      <c r="AG708" s="33"/>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c r="BH708" s="47"/>
      <c r="BI708" s="47"/>
      <c r="BJ708" s="33"/>
      <c r="BK708" s="33"/>
    </row>
    <row r="709" spans="1:66" s="16" customFormat="1" ht="18" customHeight="1" x14ac:dyDescent="0.25">
      <c r="A709" s="119"/>
      <c r="B709" s="74"/>
      <c r="C709" s="133" t="s">
        <v>74</v>
      </c>
      <c r="D709" s="134" t="s">
        <v>3</v>
      </c>
      <c r="E709" s="397"/>
      <c r="F709" s="397"/>
      <c r="G709" s="397"/>
      <c r="H709" s="397"/>
      <c r="I709" s="397"/>
      <c r="J709" s="397"/>
      <c r="K709" s="397"/>
      <c r="L709" s="397"/>
      <c r="M709" s="591" t="str">
        <f t="shared" ref="M709" si="236">IF(AND(COUNTA(E709:L711)&gt;0,COUNTA(E709:L711)=COUNTIF(E709:L711,"NR")),"NR",IF(COUNTA(E709:L711)&gt;0,SUM(E709:L711),"-"))</f>
        <v>-</v>
      </c>
      <c r="N709" s="119"/>
      <c r="O709" s="131"/>
      <c r="P709" s="131"/>
      <c r="Q709" s="131"/>
      <c r="R709" s="296"/>
      <c r="S709" s="296"/>
      <c r="T709" s="132"/>
      <c r="U709" s="436"/>
      <c r="V709" s="132"/>
      <c r="W709" s="318"/>
      <c r="X709" s="319"/>
      <c r="Y709" s="210"/>
      <c r="Z709" s="269">
        <f t="shared" si="212"/>
        <v>0</v>
      </c>
      <c r="AA709" s="269">
        <f t="shared" si="213"/>
        <v>0</v>
      </c>
      <c r="AB709" s="269">
        <f t="shared" si="214"/>
        <v>0</v>
      </c>
      <c r="AC709" s="269">
        <f t="shared" si="215"/>
        <v>0</v>
      </c>
      <c r="AD709" s="14"/>
      <c r="AE709" s="132"/>
      <c r="AF709" s="49"/>
      <c r="AG709" s="33"/>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c r="BH709" s="47"/>
      <c r="BI709" s="47"/>
      <c r="BJ709" s="33"/>
      <c r="BK709" s="33"/>
    </row>
    <row r="710" spans="1:66" s="16" customFormat="1" ht="18" customHeight="1" x14ac:dyDescent="0.25">
      <c r="A710" s="119"/>
      <c r="B710" s="74"/>
      <c r="C710" s="135" t="s">
        <v>74</v>
      </c>
      <c r="D710" s="388" t="s">
        <v>4</v>
      </c>
      <c r="E710" s="398"/>
      <c r="F710" s="398"/>
      <c r="G710" s="398"/>
      <c r="H710" s="398"/>
      <c r="I710" s="398"/>
      <c r="J710" s="398"/>
      <c r="K710" s="398"/>
      <c r="L710" s="398"/>
      <c r="M710" s="592"/>
      <c r="N710" s="119"/>
      <c r="O710" s="131"/>
      <c r="P710" s="131"/>
      <c r="Q710" s="131"/>
      <c r="R710" s="296"/>
      <c r="S710" s="296"/>
      <c r="T710" s="132"/>
      <c r="U710" s="436"/>
      <c r="V710" s="132"/>
      <c r="W710" s="318"/>
      <c r="X710" s="317"/>
      <c r="Y710" s="217"/>
      <c r="Z710" s="269">
        <f t="shared" si="212"/>
        <v>0</v>
      </c>
      <c r="AA710" s="269">
        <f t="shared" si="213"/>
        <v>0</v>
      </c>
      <c r="AB710" s="269">
        <f t="shared" si="214"/>
        <v>0</v>
      </c>
      <c r="AC710" s="269">
        <f t="shared" si="215"/>
        <v>0</v>
      </c>
      <c r="AE710" s="132"/>
      <c r="AF710" s="49"/>
      <c r="AG710" s="33"/>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c r="BH710" s="47"/>
      <c r="BI710" s="47"/>
      <c r="BJ710" s="33"/>
      <c r="BK710" s="33"/>
    </row>
    <row r="711" spans="1:66" s="16" customFormat="1" ht="18" customHeight="1" thickBot="1" x14ac:dyDescent="0.3">
      <c r="A711" s="119"/>
      <c r="B711" s="74"/>
      <c r="C711" s="137" t="s">
        <v>74</v>
      </c>
      <c r="D711" s="138" t="s">
        <v>61</v>
      </c>
      <c r="E711" s="399"/>
      <c r="F711" s="399"/>
      <c r="G711" s="399"/>
      <c r="H711" s="399"/>
      <c r="I711" s="399"/>
      <c r="J711" s="399"/>
      <c r="K711" s="399"/>
      <c r="L711" s="399"/>
      <c r="M711" s="593"/>
      <c r="N711" s="119"/>
      <c r="O711" s="131"/>
      <c r="P711" s="131"/>
      <c r="Q711" s="131"/>
      <c r="R711" s="296"/>
      <c r="S711" s="296"/>
      <c r="T711" s="132"/>
      <c r="U711" s="436"/>
      <c r="V711" s="132"/>
      <c r="W711" s="322"/>
      <c r="X711" s="322"/>
      <c r="Y711" s="411"/>
      <c r="Z711" s="269">
        <f t="shared" ref="Z711:Z774" si="237">IF(AND($Y711="Remarque(s)/Commentaire(s)",$Y712&gt;0),1,0)</f>
        <v>0</v>
      </c>
      <c r="AA711" s="269">
        <f t="shared" ref="AA711:AA774" si="238">IF($Y711="Remarque(s)/Commentaire(s)",1,0)</f>
        <v>0</v>
      </c>
      <c r="AB711" s="269">
        <f t="shared" ref="AB711:AB774" si="239">IF(AND($Y711="Explication(s) sur le(s) NR et autre(s) remarque(s)/commentaire(s)",$Y712&gt;0),1,0)</f>
        <v>0</v>
      </c>
      <c r="AC711" s="269">
        <f t="shared" ref="AC711:AC774" si="240">IF($Y711="Explication(s) sur le(s) NR et autre(s) remarque(s)/commentaire(s)",1,0)</f>
        <v>0</v>
      </c>
      <c r="AD711" s="279"/>
      <c r="AE711" s="132"/>
      <c r="AF711" s="49"/>
      <c r="AG711" s="33"/>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c r="BH711" s="47"/>
      <c r="BI711" s="47"/>
      <c r="BJ711" s="33"/>
      <c r="BK711" s="33"/>
    </row>
    <row r="712" spans="1:66" s="16" customFormat="1" ht="18" customHeight="1" x14ac:dyDescent="0.25">
      <c r="A712" s="119"/>
      <c r="B712" s="74"/>
      <c r="C712" s="133" t="s">
        <v>75</v>
      </c>
      <c r="D712" s="134" t="s">
        <v>3</v>
      </c>
      <c r="E712" s="397"/>
      <c r="F712" s="397"/>
      <c r="G712" s="397"/>
      <c r="H712" s="397"/>
      <c r="I712" s="397"/>
      <c r="J712" s="397"/>
      <c r="K712" s="397"/>
      <c r="L712" s="397"/>
      <c r="M712" s="591" t="str">
        <f t="shared" ref="M712" si="241">IF(AND(COUNTA(E712:L714)&gt;0,COUNTA(E712:L714)=COUNTIF(E712:L714,"NR")),"NR",IF(COUNTA(E712:L714)&gt;0,SUM(E712:L714),"-"))</f>
        <v>-</v>
      </c>
      <c r="N712" s="119"/>
      <c r="O712" s="131"/>
      <c r="P712" s="131"/>
      <c r="Q712" s="131"/>
      <c r="R712" s="296"/>
      <c r="S712" s="296"/>
      <c r="T712" s="132"/>
      <c r="U712" s="436"/>
      <c r="V712" s="132"/>
      <c r="W712" s="318"/>
      <c r="X712" s="318"/>
      <c r="Y712" s="412"/>
      <c r="Z712" s="269">
        <f t="shared" si="237"/>
        <v>0</v>
      </c>
      <c r="AA712" s="269">
        <f t="shared" si="238"/>
        <v>0</v>
      </c>
      <c r="AB712" s="269">
        <f t="shared" si="239"/>
        <v>0</v>
      </c>
      <c r="AC712" s="269">
        <f t="shared" si="240"/>
        <v>0</v>
      </c>
      <c r="AD712" s="279"/>
      <c r="AE712" s="132"/>
      <c r="AF712" s="49"/>
      <c r="AG712" s="33"/>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c r="BH712" s="47"/>
      <c r="BI712" s="47"/>
      <c r="BJ712" s="33"/>
      <c r="BK712" s="33"/>
    </row>
    <row r="713" spans="1:66" s="16" customFormat="1" ht="18" customHeight="1" x14ac:dyDescent="0.25">
      <c r="A713" s="119"/>
      <c r="B713" s="74"/>
      <c r="C713" s="135" t="s">
        <v>75</v>
      </c>
      <c r="D713" s="388" t="s">
        <v>4</v>
      </c>
      <c r="E713" s="398"/>
      <c r="F713" s="398"/>
      <c r="G713" s="398"/>
      <c r="H713" s="398"/>
      <c r="I713" s="398"/>
      <c r="J713" s="398"/>
      <c r="K713" s="398"/>
      <c r="L713" s="398"/>
      <c r="M713" s="592"/>
      <c r="N713" s="119"/>
      <c r="O713" s="131"/>
      <c r="P713" s="131"/>
      <c r="Q713" s="131"/>
      <c r="R713" s="296"/>
      <c r="S713" s="296"/>
      <c r="T713" s="132"/>
      <c r="U713" s="436"/>
      <c r="V713" s="132"/>
      <c r="W713" s="318"/>
      <c r="X713" s="318"/>
      <c r="Y713" s="412"/>
      <c r="Z713" s="269">
        <f t="shared" si="237"/>
        <v>0</v>
      </c>
      <c r="AA713" s="269">
        <f t="shared" si="238"/>
        <v>0</v>
      </c>
      <c r="AB713" s="269">
        <f t="shared" si="239"/>
        <v>0</v>
      </c>
      <c r="AC713" s="269">
        <f t="shared" si="240"/>
        <v>0</v>
      </c>
      <c r="AE713" s="132"/>
      <c r="AF713" s="49"/>
      <c r="AG713" s="33"/>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c r="BH713" s="47"/>
      <c r="BI713" s="47"/>
      <c r="BJ713" s="33"/>
      <c r="BK713" s="33"/>
    </row>
    <row r="714" spans="1:66" s="16" customFormat="1" ht="18" customHeight="1" thickBot="1" x14ac:dyDescent="0.3">
      <c r="A714" s="119"/>
      <c r="B714" s="74"/>
      <c r="C714" s="137" t="s">
        <v>75</v>
      </c>
      <c r="D714" s="138" t="s">
        <v>61</v>
      </c>
      <c r="E714" s="399"/>
      <c r="F714" s="399"/>
      <c r="G714" s="399"/>
      <c r="H714" s="399"/>
      <c r="I714" s="399"/>
      <c r="J714" s="399"/>
      <c r="K714" s="399"/>
      <c r="L714" s="399"/>
      <c r="M714" s="593"/>
      <c r="N714" s="119"/>
      <c r="O714" s="131"/>
      <c r="P714" s="131"/>
      <c r="Q714" s="131"/>
      <c r="R714" s="296"/>
      <c r="S714" s="296"/>
      <c r="T714" s="132"/>
      <c r="U714" s="436"/>
      <c r="V714" s="132"/>
      <c r="W714" s="318"/>
      <c r="X714" s="318"/>
      <c r="Y714" s="412"/>
      <c r="Z714" s="269">
        <f t="shared" si="237"/>
        <v>0</v>
      </c>
      <c r="AA714" s="269">
        <f t="shared" si="238"/>
        <v>0</v>
      </c>
      <c r="AB714" s="269">
        <f t="shared" si="239"/>
        <v>0</v>
      </c>
      <c r="AC714" s="269">
        <f t="shared" si="240"/>
        <v>0</v>
      </c>
      <c r="AD714" s="279"/>
      <c r="AE714" s="132"/>
      <c r="AF714" s="49"/>
      <c r="AG714" s="33"/>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c r="BH714" s="47"/>
      <c r="BI714" s="47"/>
      <c r="BJ714" s="33"/>
      <c r="BK714" s="33"/>
    </row>
    <row r="715" spans="1:66" s="16" customFormat="1" ht="18" customHeight="1" x14ac:dyDescent="0.25">
      <c r="A715" s="119"/>
      <c r="B715" s="74"/>
      <c r="C715" s="133" t="s">
        <v>76</v>
      </c>
      <c r="D715" s="134" t="s">
        <v>3</v>
      </c>
      <c r="E715" s="397"/>
      <c r="F715" s="397"/>
      <c r="G715" s="397"/>
      <c r="H715" s="397"/>
      <c r="I715" s="397"/>
      <c r="J715" s="397"/>
      <c r="K715" s="397"/>
      <c r="L715" s="397"/>
      <c r="M715" s="591" t="str">
        <f t="shared" ref="M715" si="242">IF(AND(COUNTA(E715:L717)&gt;0,COUNTA(E715:L717)=COUNTIF(E715:L717,"NR")),"NR",IF(COUNTA(E715:L717)&gt;0,SUM(E715:L717),"-"))</f>
        <v>-</v>
      </c>
      <c r="N715" s="119"/>
      <c r="O715" s="131"/>
      <c r="P715" s="131"/>
      <c r="Q715" s="131"/>
      <c r="R715" s="296"/>
      <c r="S715" s="296"/>
      <c r="T715" s="132"/>
      <c r="U715" s="436"/>
      <c r="V715" s="132"/>
      <c r="W715" s="62"/>
      <c r="X715" s="317"/>
      <c r="Y715" s="217"/>
      <c r="Z715" s="269">
        <f t="shared" si="237"/>
        <v>0</v>
      </c>
      <c r="AA715" s="269">
        <f t="shared" si="238"/>
        <v>0</v>
      </c>
      <c r="AB715" s="269">
        <f t="shared" si="239"/>
        <v>0</v>
      </c>
      <c r="AC715" s="269">
        <f t="shared" si="240"/>
        <v>0</v>
      </c>
      <c r="AD715" s="279"/>
      <c r="AE715" s="132"/>
      <c r="AF715" s="49"/>
      <c r="AG715" s="33"/>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c r="BH715" s="47"/>
      <c r="BI715" s="47"/>
      <c r="BJ715" s="33"/>
      <c r="BK715" s="33"/>
    </row>
    <row r="716" spans="1:66" s="16" customFormat="1" ht="18" customHeight="1" x14ac:dyDescent="0.25">
      <c r="A716" s="119"/>
      <c r="B716" s="74"/>
      <c r="C716" s="135" t="s">
        <v>76</v>
      </c>
      <c r="D716" s="388" t="s">
        <v>4</v>
      </c>
      <c r="E716" s="398"/>
      <c r="F716" s="398"/>
      <c r="G716" s="398"/>
      <c r="H716" s="398"/>
      <c r="I716" s="398"/>
      <c r="J716" s="398"/>
      <c r="K716" s="398"/>
      <c r="L716" s="398"/>
      <c r="M716" s="592"/>
      <c r="N716" s="119"/>
      <c r="O716" s="131"/>
      <c r="P716" s="131"/>
      <c r="Q716" s="131"/>
      <c r="R716" s="296"/>
      <c r="S716" s="296"/>
      <c r="T716" s="132"/>
      <c r="U716" s="436"/>
      <c r="V716" s="132"/>
      <c r="W716" s="62"/>
      <c r="X716" s="317"/>
      <c r="Y716" s="217"/>
      <c r="Z716" s="269">
        <f t="shared" si="237"/>
        <v>0</v>
      </c>
      <c r="AA716" s="269">
        <f t="shared" si="238"/>
        <v>0</v>
      </c>
      <c r="AB716" s="269">
        <f t="shared" si="239"/>
        <v>0</v>
      </c>
      <c r="AC716" s="269">
        <f t="shared" si="240"/>
        <v>0</v>
      </c>
      <c r="AD716" s="279"/>
      <c r="AE716" s="132"/>
      <c r="AF716" s="49"/>
      <c r="AG716" s="33"/>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c r="BH716" s="47"/>
      <c r="BI716" s="47"/>
      <c r="BJ716" s="33"/>
      <c r="BK716" s="33"/>
    </row>
    <row r="717" spans="1:66" s="16" customFormat="1" ht="18" customHeight="1" thickBot="1" x14ac:dyDescent="0.3">
      <c r="A717" s="119"/>
      <c r="B717" s="74"/>
      <c r="C717" s="137" t="s">
        <v>76</v>
      </c>
      <c r="D717" s="138" t="s">
        <v>61</v>
      </c>
      <c r="E717" s="399"/>
      <c r="F717" s="399"/>
      <c r="G717" s="399"/>
      <c r="H717" s="399"/>
      <c r="I717" s="399"/>
      <c r="J717" s="399"/>
      <c r="K717" s="399"/>
      <c r="L717" s="399"/>
      <c r="M717" s="593"/>
      <c r="N717" s="119"/>
      <c r="O717" s="131"/>
      <c r="P717" s="131"/>
      <c r="Q717" s="131"/>
      <c r="R717" s="296"/>
      <c r="S717" s="296"/>
      <c r="T717" s="132"/>
      <c r="U717" s="436"/>
      <c r="V717" s="132"/>
      <c r="W717" s="62"/>
      <c r="X717" s="317"/>
      <c r="Y717" s="217"/>
      <c r="Z717" s="269">
        <f t="shared" si="237"/>
        <v>0</v>
      </c>
      <c r="AA717" s="269">
        <f t="shared" si="238"/>
        <v>0</v>
      </c>
      <c r="AB717" s="269">
        <f t="shared" si="239"/>
        <v>0</v>
      </c>
      <c r="AC717" s="269">
        <f t="shared" si="240"/>
        <v>0</v>
      </c>
      <c r="AD717" s="279"/>
      <c r="AE717" s="132"/>
      <c r="AF717" s="49"/>
      <c r="AG717" s="33"/>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c r="BH717" s="47"/>
      <c r="BI717" s="47"/>
      <c r="BJ717" s="33"/>
      <c r="BK717" s="33"/>
    </row>
    <row r="718" spans="1:66" s="16" customFormat="1" x14ac:dyDescent="0.25">
      <c r="A718" s="119"/>
      <c r="B718" s="74"/>
      <c r="C718" s="120"/>
      <c r="D718" s="294"/>
      <c r="E718" s="120"/>
      <c r="F718" s="120"/>
      <c r="G718" s="120"/>
      <c r="H718" s="120"/>
      <c r="I718" s="120"/>
      <c r="J718" s="120"/>
      <c r="K718" s="120"/>
      <c r="L718" s="120"/>
      <c r="M718" s="120"/>
      <c r="N718" s="131"/>
      <c r="O718" s="131"/>
      <c r="P718" s="131"/>
      <c r="Q718" s="131"/>
      <c r="R718" s="296"/>
      <c r="S718" s="296"/>
      <c r="T718" s="132"/>
      <c r="U718" s="436"/>
      <c r="V718" s="132"/>
      <c r="W718" s="62"/>
      <c r="X718" s="317"/>
      <c r="Y718" s="217"/>
      <c r="Z718" s="269">
        <f t="shared" si="237"/>
        <v>0</v>
      </c>
      <c r="AA718" s="269">
        <f t="shared" si="238"/>
        <v>0</v>
      </c>
      <c r="AB718" s="269">
        <f t="shared" si="239"/>
        <v>0</v>
      </c>
      <c r="AC718" s="269">
        <f t="shared" si="240"/>
        <v>0</v>
      </c>
      <c r="AD718" s="279"/>
      <c r="AE718" s="132"/>
      <c r="AF718" s="49"/>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row>
    <row r="719" spans="1:66" s="16" customFormat="1" x14ac:dyDescent="0.25">
      <c r="A719" s="119"/>
      <c r="B719" s="74"/>
      <c r="C719" s="162"/>
      <c r="D719" s="147"/>
      <c r="E719" s="119"/>
      <c r="F719" s="119"/>
      <c r="G719" s="119"/>
      <c r="H719" s="119"/>
      <c r="I719" s="119"/>
      <c r="J719" s="119"/>
      <c r="K719" s="119"/>
      <c r="L719" s="119"/>
      <c r="M719" s="119"/>
      <c r="N719" s="131"/>
      <c r="O719" s="131"/>
      <c r="P719" s="131"/>
      <c r="Q719" s="131"/>
      <c r="R719" s="296"/>
      <c r="S719" s="296"/>
      <c r="T719" s="132"/>
      <c r="U719" s="436"/>
      <c r="V719" s="132"/>
      <c r="W719" s="62"/>
      <c r="X719" s="317"/>
      <c r="Y719" s="217"/>
      <c r="Z719" s="269">
        <f t="shared" si="237"/>
        <v>0</v>
      </c>
      <c r="AA719" s="269">
        <f t="shared" si="238"/>
        <v>0</v>
      </c>
      <c r="AB719" s="269">
        <f t="shared" si="239"/>
        <v>0</v>
      </c>
      <c r="AC719" s="269">
        <f t="shared" si="240"/>
        <v>0</v>
      </c>
      <c r="AD719" s="279"/>
      <c r="AE719" s="132"/>
      <c r="AF719" s="49"/>
      <c r="AG719" s="47"/>
      <c r="AH719" s="47"/>
      <c r="AI719" s="47"/>
      <c r="AJ719" s="47"/>
      <c r="AK719" s="47"/>
      <c r="AL719" s="47"/>
      <c r="AM719" s="33"/>
      <c r="AN719" s="33"/>
      <c r="AO719" s="47"/>
      <c r="AP719" s="47"/>
      <c r="AQ719" s="47"/>
      <c r="AR719" s="47"/>
      <c r="AS719" s="47"/>
      <c r="AT719" s="47"/>
      <c r="AU719" s="47"/>
      <c r="AV719" s="47"/>
      <c r="AW719" s="47"/>
      <c r="AX719" s="47"/>
      <c r="AY719" s="47"/>
      <c r="AZ719" s="47"/>
      <c r="BA719" s="47"/>
      <c r="BB719" s="47"/>
      <c r="BC719" s="47"/>
      <c r="BD719" s="47"/>
      <c r="BE719" s="33"/>
      <c r="BF719" s="33"/>
      <c r="BG719" s="33"/>
      <c r="BH719" s="33"/>
      <c r="BI719" s="33"/>
      <c r="BJ719" s="33"/>
      <c r="BK719" s="33"/>
      <c r="BL719" s="33"/>
      <c r="BM719" s="29"/>
      <c r="BN719" s="29"/>
    </row>
    <row r="720" spans="1:66" s="16" customFormat="1" x14ac:dyDescent="0.25">
      <c r="A720" s="119"/>
      <c r="B720" s="74"/>
      <c r="C720" s="590" t="s">
        <v>141</v>
      </c>
      <c r="D720" s="590"/>
      <c r="E720" s="590"/>
      <c r="F720" s="590"/>
      <c r="G720" s="590"/>
      <c r="H720" s="590"/>
      <c r="I720" s="119"/>
      <c r="J720" s="119"/>
      <c r="K720" s="119"/>
      <c r="L720" s="119"/>
      <c r="M720" s="119"/>
      <c r="N720" s="131"/>
      <c r="O720" s="131"/>
      <c r="P720" s="131"/>
      <c r="Q720" s="131"/>
      <c r="R720" s="296"/>
      <c r="S720" s="296"/>
      <c r="T720" s="132"/>
      <c r="U720" s="436"/>
      <c r="V720" s="132"/>
      <c r="W720" s="62"/>
      <c r="X720" s="317"/>
      <c r="Y720" s="217"/>
      <c r="Z720" s="269">
        <f t="shared" si="237"/>
        <v>0</v>
      </c>
      <c r="AA720" s="269">
        <f t="shared" si="238"/>
        <v>0</v>
      </c>
      <c r="AB720" s="269">
        <f t="shared" si="239"/>
        <v>0</v>
      </c>
      <c r="AC720" s="269">
        <f t="shared" si="240"/>
        <v>0</v>
      </c>
      <c r="AD720" s="279"/>
      <c r="AE720" s="132"/>
      <c r="AF720" s="49"/>
      <c r="AG720" s="47"/>
      <c r="AH720" s="47"/>
      <c r="AI720" s="47"/>
      <c r="AJ720" s="47"/>
      <c r="AK720" s="47"/>
      <c r="AL720" s="47"/>
      <c r="AM720" s="33"/>
      <c r="AN720" s="33"/>
      <c r="AO720" s="47"/>
      <c r="AP720" s="47"/>
      <c r="AQ720" s="47"/>
      <c r="AR720" s="47"/>
      <c r="AS720" s="47"/>
      <c r="AT720" s="47"/>
      <c r="AU720" s="47"/>
      <c r="AV720" s="47"/>
      <c r="AW720" s="47"/>
      <c r="AX720" s="47"/>
      <c r="AY720" s="47"/>
      <c r="AZ720" s="47"/>
      <c r="BA720" s="47"/>
      <c r="BB720" s="47"/>
      <c r="BC720" s="47"/>
      <c r="BD720" s="47"/>
      <c r="BE720" s="33"/>
      <c r="BF720" s="33"/>
      <c r="BG720" s="33"/>
      <c r="BH720" s="33"/>
      <c r="BI720" s="33"/>
      <c r="BJ720" s="33"/>
      <c r="BK720" s="33"/>
      <c r="BL720" s="33"/>
      <c r="BM720" s="29"/>
      <c r="BN720" s="29"/>
    </row>
    <row r="721" spans="1:66" s="16" customFormat="1" ht="16.5" thickBot="1" x14ac:dyDescent="0.3">
      <c r="A721" s="119"/>
      <c r="B721" s="74"/>
      <c r="C721" s="162"/>
      <c r="D721" s="147"/>
      <c r="E721" s="119"/>
      <c r="F721" s="119"/>
      <c r="G721" s="119"/>
      <c r="H721" s="119"/>
      <c r="I721" s="119"/>
      <c r="J721" s="119"/>
      <c r="K721" s="119"/>
      <c r="L721" s="119"/>
      <c r="M721" s="119"/>
      <c r="N721" s="131"/>
      <c r="O721" s="131"/>
      <c r="P721" s="131"/>
      <c r="Q721" s="131"/>
      <c r="R721" s="296"/>
      <c r="S721" s="296"/>
      <c r="T721" s="132"/>
      <c r="U721" s="436"/>
      <c r="V721" s="132"/>
      <c r="W721" s="62"/>
      <c r="X721" s="317"/>
      <c r="Y721" s="217"/>
      <c r="Z721" s="269">
        <f t="shared" si="237"/>
        <v>0</v>
      </c>
      <c r="AA721" s="269">
        <f t="shared" si="238"/>
        <v>0</v>
      </c>
      <c r="AB721" s="269">
        <f t="shared" si="239"/>
        <v>0</v>
      </c>
      <c r="AC721" s="269">
        <f t="shared" si="240"/>
        <v>0</v>
      </c>
      <c r="AD721" s="279"/>
      <c r="AE721" s="132"/>
      <c r="AF721" s="49"/>
      <c r="AG721" s="47"/>
      <c r="AH721" s="47"/>
      <c r="AI721" s="47"/>
      <c r="AJ721" s="47"/>
      <c r="AK721" s="47"/>
      <c r="AL721" s="47"/>
      <c r="AM721" s="33"/>
      <c r="AN721" s="33"/>
      <c r="AO721" s="47"/>
      <c r="AP721" s="47"/>
      <c r="AQ721" s="47"/>
      <c r="AR721" s="47"/>
      <c r="AS721" s="47"/>
      <c r="AT721" s="47"/>
      <c r="AU721" s="47"/>
      <c r="AV721" s="47"/>
      <c r="AW721" s="47"/>
      <c r="AX721" s="47"/>
      <c r="AY721" s="47"/>
      <c r="AZ721" s="47"/>
      <c r="BA721" s="47"/>
      <c r="BB721" s="47"/>
      <c r="BC721" s="47"/>
      <c r="BD721" s="47"/>
      <c r="BE721" s="33"/>
      <c r="BF721" s="33"/>
      <c r="BG721" s="33"/>
      <c r="BH721" s="33"/>
      <c r="BI721" s="33"/>
      <c r="BJ721" s="33"/>
      <c r="BK721" s="33"/>
      <c r="BL721" s="33"/>
      <c r="BM721" s="29"/>
      <c r="BN721" s="29"/>
    </row>
    <row r="722" spans="1:66" s="16" customFormat="1" ht="33" customHeight="1" thickBot="1" x14ac:dyDescent="0.3">
      <c r="A722" s="119"/>
      <c r="B722" s="74"/>
      <c r="C722" s="125" t="s">
        <v>123</v>
      </c>
      <c r="D722" s="126" t="s">
        <v>120</v>
      </c>
      <c r="E722" s="127" t="s">
        <v>63</v>
      </c>
      <c r="F722" s="128" t="s">
        <v>32</v>
      </c>
      <c r="G722" s="128" t="s">
        <v>129</v>
      </c>
      <c r="H722" s="128" t="s">
        <v>7</v>
      </c>
      <c r="I722" s="128" t="s">
        <v>2</v>
      </c>
      <c r="J722" s="128" t="s">
        <v>36</v>
      </c>
      <c r="K722" s="128" t="s">
        <v>62</v>
      </c>
      <c r="L722" s="175" t="s">
        <v>87</v>
      </c>
      <c r="M722" s="130" t="s">
        <v>79</v>
      </c>
      <c r="N722" s="119"/>
      <c r="O722" s="131"/>
      <c r="P722" s="131"/>
      <c r="Q722" s="131"/>
      <c r="R722" s="296">
        <f>COUNTA(E723:L758)</f>
        <v>0</v>
      </c>
      <c r="S722" s="308">
        <v>288</v>
      </c>
      <c r="T722" s="132"/>
      <c r="U722" s="436"/>
      <c r="V722" s="132"/>
      <c r="W722" s="278" t="s">
        <v>189</v>
      </c>
      <c r="X722" s="278" t="s">
        <v>190</v>
      </c>
      <c r="Y722" s="407" t="str">
        <f>IF(X723&gt;0,"Explication(s) sur le(s) NR et autre(s) remarque(s)/commentaire(s)","Remarque(s)/Commentaire(s)")</f>
        <v>Remarque(s)/Commentaire(s)</v>
      </c>
      <c r="Z722" s="269">
        <f t="shared" si="237"/>
        <v>0</v>
      </c>
      <c r="AA722" s="269">
        <f t="shared" si="238"/>
        <v>1</v>
      </c>
      <c r="AB722" s="269">
        <f t="shared" si="239"/>
        <v>0</v>
      </c>
      <c r="AC722" s="269">
        <f t="shared" si="240"/>
        <v>0</v>
      </c>
      <c r="AD722" s="279"/>
      <c r="AE722" s="132"/>
      <c r="AF722" s="49"/>
      <c r="AG722" s="33"/>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c r="BH722" s="47"/>
      <c r="BI722" s="47"/>
      <c r="BJ722" s="33"/>
      <c r="BK722" s="33"/>
    </row>
    <row r="723" spans="1:66" s="16" customFormat="1" ht="18" customHeight="1" x14ac:dyDescent="0.25">
      <c r="A723" s="119"/>
      <c r="B723" s="74"/>
      <c r="C723" s="133" t="s">
        <v>65</v>
      </c>
      <c r="D723" s="134" t="s">
        <v>3</v>
      </c>
      <c r="E723" s="397"/>
      <c r="F723" s="397"/>
      <c r="G723" s="397"/>
      <c r="H723" s="397"/>
      <c r="I723" s="397"/>
      <c r="J723" s="397"/>
      <c r="K723" s="397"/>
      <c r="L723" s="397"/>
      <c r="M723" s="591" t="str">
        <f>IF(AND(COUNTA(E723:L725)&gt;0,COUNTA(E723:L725)=COUNTIF(E723:L725,"NR")),"NR",IF(COUNTA(E723:L725)&gt;0,SUM(E723:L725),"-"))</f>
        <v>-</v>
      </c>
      <c r="N723" s="119"/>
      <c r="O723" s="131"/>
      <c r="P723" s="131"/>
      <c r="Q723" s="131"/>
      <c r="R723" s="296"/>
      <c r="S723" s="296"/>
      <c r="T723" s="132"/>
      <c r="U723" s="436"/>
      <c r="V723" s="132"/>
      <c r="W723" s="517" t="s">
        <v>228</v>
      </c>
      <c r="X723" s="517">
        <f>COUNTIF(E723:L758,"NR")</f>
        <v>0</v>
      </c>
      <c r="Y723" s="542"/>
      <c r="Z723" s="269">
        <f t="shared" si="237"/>
        <v>0</v>
      </c>
      <c r="AA723" s="269">
        <f t="shared" si="238"/>
        <v>0</v>
      </c>
      <c r="AB723" s="269">
        <f t="shared" si="239"/>
        <v>0</v>
      </c>
      <c r="AC723" s="269">
        <f t="shared" si="240"/>
        <v>0</v>
      </c>
      <c r="AD723" s="279"/>
      <c r="AE723" s="132"/>
      <c r="AF723" s="49"/>
      <c r="AG723" s="33"/>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33"/>
      <c r="BK723" s="33"/>
    </row>
    <row r="724" spans="1:66" s="16" customFormat="1" ht="18" customHeight="1" x14ac:dyDescent="0.25">
      <c r="A724" s="119"/>
      <c r="B724" s="74"/>
      <c r="C724" s="135" t="s">
        <v>65</v>
      </c>
      <c r="D724" s="388" t="s">
        <v>4</v>
      </c>
      <c r="E724" s="398"/>
      <c r="F724" s="398"/>
      <c r="G724" s="398"/>
      <c r="H724" s="398"/>
      <c r="I724" s="398"/>
      <c r="J724" s="398"/>
      <c r="K724" s="398"/>
      <c r="L724" s="398"/>
      <c r="M724" s="592"/>
      <c r="N724" s="119"/>
      <c r="O724" s="108"/>
      <c r="P724" s="108"/>
      <c r="Q724" s="108"/>
      <c r="R724" s="306"/>
      <c r="S724" s="306"/>
      <c r="T724" s="136"/>
      <c r="U724" s="433"/>
      <c r="V724" s="136"/>
      <c r="W724" s="518"/>
      <c r="X724" s="518"/>
      <c r="Y724" s="543"/>
      <c r="Z724" s="269">
        <f t="shared" si="237"/>
        <v>0</v>
      </c>
      <c r="AA724" s="269">
        <f t="shared" si="238"/>
        <v>0</v>
      </c>
      <c r="AB724" s="269">
        <f t="shared" si="239"/>
        <v>0</v>
      </c>
      <c r="AC724" s="269">
        <f t="shared" si="240"/>
        <v>0</v>
      </c>
      <c r="AD724" s="279"/>
      <c r="AE724" s="136"/>
      <c r="AF724" s="50"/>
      <c r="AG724" s="33"/>
      <c r="AH724" s="33"/>
      <c r="AI724" s="33"/>
      <c r="AJ724" s="33"/>
      <c r="AK724" s="33"/>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row>
    <row r="725" spans="1:66" s="16" customFormat="1" ht="18" customHeight="1" thickBot="1" x14ac:dyDescent="0.3">
      <c r="A725" s="119"/>
      <c r="B725" s="74"/>
      <c r="C725" s="137" t="s">
        <v>65</v>
      </c>
      <c r="D725" s="138" t="s">
        <v>61</v>
      </c>
      <c r="E725" s="399"/>
      <c r="F725" s="399"/>
      <c r="G725" s="399"/>
      <c r="H725" s="399"/>
      <c r="I725" s="399"/>
      <c r="J725" s="399"/>
      <c r="K725" s="399"/>
      <c r="L725" s="399"/>
      <c r="M725" s="593"/>
      <c r="N725" s="119"/>
      <c r="O725" s="131"/>
      <c r="P725" s="131"/>
      <c r="Q725" s="131"/>
      <c r="R725" s="296"/>
      <c r="S725" s="296"/>
      <c r="T725" s="132"/>
      <c r="U725" s="436"/>
      <c r="V725" s="132"/>
      <c r="W725" s="519"/>
      <c r="X725" s="519"/>
      <c r="Y725" s="544"/>
      <c r="Z725" s="269">
        <f t="shared" si="237"/>
        <v>0</v>
      </c>
      <c r="AA725" s="269">
        <f t="shared" si="238"/>
        <v>0</v>
      </c>
      <c r="AB725" s="269">
        <f t="shared" si="239"/>
        <v>0</v>
      </c>
      <c r="AC725" s="269">
        <f t="shared" si="240"/>
        <v>0</v>
      </c>
      <c r="AD725" s="279"/>
      <c r="AE725" s="132"/>
      <c r="AF725" s="49"/>
      <c r="AG725" s="33"/>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c r="BH725" s="47"/>
      <c r="BI725" s="47"/>
      <c r="BJ725" s="33"/>
      <c r="BK725" s="33"/>
    </row>
    <row r="726" spans="1:66" s="16" customFormat="1" ht="18" customHeight="1" x14ac:dyDescent="0.25">
      <c r="A726" s="119"/>
      <c r="B726" s="74"/>
      <c r="C726" s="133" t="s">
        <v>66</v>
      </c>
      <c r="D726" s="134" t="s">
        <v>3</v>
      </c>
      <c r="E726" s="397"/>
      <c r="F726" s="397"/>
      <c r="G726" s="397"/>
      <c r="H726" s="397"/>
      <c r="I726" s="397"/>
      <c r="J726" s="397"/>
      <c r="K726" s="397"/>
      <c r="L726" s="397"/>
      <c r="M726" s="591" t="str">
        <f>IF(AND(COUNTA(E726:L728)&gt;0,COUNTA(E726:L728)=COUNTIF(E726:L728,"NR")),"NR",IF(COUNTA(E726:L728)&gt;0,SUM(E726:L728),"-"))</f>
        <v>-</v>
      </c>
      <c r="N726" s="119"/>
      <c r="O726" s="131"/>
      <c r="P726" s="131"/>
      <c r="Q726" s="131"/>
      <c r="R726" s="296"/>
      <c r="S726" s="296"/>
      <c r="T726" s="132"/>
      <c r="U726" s="436"/>
      <c r="V726" s="132"/>
      <c r="W726" s="62"/>
      <c r="X726" s="317"/>
      <c r="Y726" s="217"/>
      <c r="Z726" s="269">
        <f t="shared" si="237"/>
        <v>0</v>
      </c>
      <c r="AA726" s="269">
        <f t="shared" si="238"/>
        <v>0</v>
      </c>
      <c r="AB726" s="269">
        <f t="shared" si="239"/>
        <v>0</v>
      </c>
      <c r="AC726" s="269">
        <f t="shared" si="240"/>
        <v>0</v>
      </c>
      <c r="AD726" s="279"/>
      <c r="AE726" s="132"/>
      <c r="AF726" s="49"/>
      <c r="AG726" s="33"/>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c r="BH726" s="47"/>
      <c r="BI726" s="47"/>
      <c r="BJ726" s="33"/>
      <c r="BK726" s="33"/>
    </row>
    <row r="727" spans="1:66" s="16" customFormat="1" ht="18" customHeight="1" x14ac:dyDescent="0.25">
      <c r="A727" s="119"/>
      <c r="B727" s="74"/>
      <c r="C727" s="135" t="s">
        <v>66</v>
      </c>
      <c r="D727" s="388" t="s">
        <v>4</v>
      </c>
      <c r="E727" s="398"/>
      <c r="F727" s="398"/>
      <c r="G727" s="398"/>
      <c r="H727" s="398"/>
      <c r="I727" s="398"/>
      <c r="J727" s="398"/>
      <c r="K727" s="398"/>
      <c r="L727" s="398"/>
      <c r="M727" s="592"/>
      <c r="N727" s="119"/>
      <c r="O727" s="131"/>
      <c r="P727" s="131"/>
      <c r="Q727" s="131"/>
      <c r="R727" s="296"/>
      <c r="S727" s="296"/>
      <c r="T727" s="132"/>
      <c r="U727" s="436"/>
      <c r="V727" s="132"/>
      <c r="W727" s="62"/>
      <c r="X727" s="317"/>
      <c r="Y727" s="217"/>
      <c r="Z727" s="269">
        <f t="shared" si="237"/>
        <v>0</v>
      </c>
      <c r="AA727" s="269">
        <f t="shared" si="238"/>
        <v>0</v>
      </c>
      <c r="AB727" s="269">
        <f t="shared" si="239"/>
        <v>0</v>
      </c>
      <c r="AC727" s="269">
        <f t="shared" si="240"/>
        <v>0</v>
      </c>
      <c r="AD727" s="279"/>
      <c r="AE727" s="132"/>
      <c r="AF727" s="49"/>
      <c r="AG727" s="33"/>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c r="BH727" s="47"/>
      <c r="BI727" s="47"/>
      <c r="BJ727" s="33"/>
      <c r="BK727" s="33"/>
    </row>
    <row r="728" spans="1:66" s="16" customFormat="1" ht="18" customHeight="1" thickBot="1" x14ac:dyDescent="0.3">
      <c r="A728" s="119"/>
      <c r="B728" s="74"/>
      <c r="C728" s="137" t="s">
        <v>66</v>
      </c>
      <c r="D728" s="138" t="s">
        <v>61</v>
      </c>
      <c r="E728" s="399"/>
      <c r="F728" s="399"/>
      <c r="G728" s="399"/>
      <c r="H728" s="399"/>
      <c r="I728" s="399"/>
      <c r="J728" s="399"/>
      <c r="K728" s="399"/>
      <c r="L728" s="399"/>
      <c r="M728" s="593"/>
      <c r="N728" s="119"/>
      <c r="O728" s="131"/>
      <c r="P728" s="131"/>
      <c r="Q728" s="131"/>
      <c r="R728" s="296"/>
      <c r="S728" s="296"/>
      <c r="T728" s="132"/>
      <c r="U728" s="436"/>
      <c r="V728" s="132"/>
      <c r="W728" s="62"/>
      <c r="X728" s="317"/>
      <c r="Y728" s="217"/>
      <c r="Z728" s="269">
        <f t="shared" si="237"/>
        <v>0</v>
      </c>
      <c r="AA728" s="269">
        <f t="shared" si="238"/>
        <v>0</v>
      </c>
      <c r="AB728" s="269">
        <f t="shared" si="239"/>
        <v>0</v>
      </c>
      <c r="AC728" s="269">
        <f t="shared" si="240"/>
        <v>0</v>
      </c>
      <c r="AD728" s="279"/>
      <c r="AE728" s="132"/>
      <c r="AF728" s="49"/>
      <c r="AG728" s="33"/>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33"/>
      <c r="BK728" s="33"/>
    </row>
    <row r="729" spans="1:66" s="16" customFormat="1" ht="18" customHeight="1" x14ac:dyDescent="0.25">
      <c r="A729" s="119"/>
      <c r="B729" s="74"/>
      <c r="C729" s="133" t="s">
        <v>67</v>
      </c>
      <c r="D729" s="134" t="s">
        <v>3</v>
      </c>
      <c r="E729" s="397"/>
      <c r="F729" s="397"/>
      <c r="G729" s="397"/>
      <c r="H729" s="397"/>
      <c r="I729" s="397"/>
      <c r="J729" s="397"/>
      <c r="K729" s="397"/>
      <c r="L729" s="397"/>
      <c r="M729" s="591" t="str">
        <f t="shared" ref="M729" si="243">IF(AND(COUNTA(E729:L731)&gt;0,COUNTA(E729:L731)=COUNTIF(E729:L731,"NR")),"NR",IF(COUNTA(E729:L731)&gt;0,SUM(E729:L731),"-"))</f>
        <v>-</v>
      </c>
      <c r="N729" s="119"/>
      <c r="O729" s="131"/>
      <c r="P729" s="131"/>
      <c r="Q729" s="131"/>
      <c r="R729" s="296"/>
      <c r="S729" s="296"/>
      <c r="T729" s="142"/>
      <c r="U729" s="141"/>
      <c r="V729" s="142"/>
      <c r="W729" s="62"/>
      <c r="X729" s="317"/>
      <c r="Y729" s="217"/>
      <c r="Z729" s="269">
        <f t="shared" si="237"/>
        <v>0</v>
      </c>
      <c r="AA729" s="269">
        <f t="shared" si="238"/>
        <v>0</v>
      </c>
      <c r="AB729" s="269">
        <f t="shared" si="239"/>
        <v>0</v>
      </c>
      <c r="AC729" s="269">
        <f t="shared" si="240"/>
        <v>0</v>
      </c>
      <c r="AD729" s="279"/>
      <c r="AE729" s="142"/>
      <c r="AF729" s="51"/>
      <c r="AG729" s="33"/>
      <c r="AH729" s="52"/>
      <c r="AI729" s="52"/>
      <c r="AJ729" s="52"/>
      <c r="AK729" s="52"/>
      <c r="AL729" s="52"/>
      <c r="AM729" s="52"/>
      <c r="AN729" s="52"/>
      <c r="AO729" s="52"/>
      <c r="AP729" s="52"/>
      <c r="AQ729" s="52"/>
      <c r="AR729" s="52"/>
      <c r="AS729" s="52"/>
      <c r="AT729" s="52"/>
      <c r="AU729" s="52"/>
      <c r="AV729" s="52"/>
      <c r="AW729" s="47"/>
      <c r="AX729" s="47"/>
      <c r="AY729" s="47"/>
      <c r="AZ729" s="47"/>
      <c r="BA729" s="47"/>
      <c r="BB729" s="47"/>
      <c r="BC729" s="47"/>
      <c r="BD729" s="47"/>
      <c r="BE729" s="47"/>
      <c r="BF729" s="47"/>
      <c r="BG729" s="47"/>
      <c r="BH729" s="47"/>
      <c r="BI729" s="47"/>
      <c r="BJ729" s="33"/>
      <c r="BK729" s="33"/>
    </row>
    <row r="730" spans="1:66" s="16" customFormat="1" ht="18" customHeight="1" x14ac:dyDescent="0.25">
      <c r="A730" s="119"/>
      <c r="B730" s="74"/>
      <c r="C730" s="135" t="s">
        <v>67</v>
      </c>
      <c r="D730" s="388" t="s">
        <v>4</v>
      </c>
      <c r="E730" s="398"/>
      <c r="F730" s="398"/>
      <c r="G730" s="398"/>
      <c r="H730" s="398"/>
      <c r="I730" s="398"/>
      <c r="J730" s="398"/>
      <c r="K730" s="398"/>
      <c r="L730" s="398"/>
      <c r="M730" s="592"/>
      <c r="N730" s="119"/>
      <c r="O730" s="131"/>
      <c r="P730" s="131"/>
      <c r="Q730" s="131"/>
      <c r="R730" s="296"/>
      <c r="S730" s="296"/>
      <c r="T730" s="132"/>
      <c r="U730" s="436"/>
      <c r="V730" s="132"/>
      <c r="W730" s="62"/>
      <c r="X730" s="317"/>
      <c r="Y730" s="217"/>
      <c r="Z730" s="269">
        <f t="shared" si="237"/>
        <v>0</v>
      </c>
      <c r="AA730" s="269">
        <f t="shared" si="238"/>
        <v>0</v>
      </c>
      <c r="AB730" s="269">
        <f t="shared" si="239"/>
        <v>0</v>
      </c>
      <c r="AC730" s="269">
        <f t="shared" si="240"/>
        <v>0</v>
      </c>
      <c r="AD730" s="279"/>
      <c r="AE730" s="132"/>
      <c r="AF730" s="49"/>
      <c r="AG730" s="33"/>
      <c r="AH730" s="47"/>
      <c r="AI730" s="47"/>
      <c r="AJ730" s="47"/>
      <c r="AK730" s="47"/>
      <c r="AL730" s="47"/>
      <c r="AM730" s="47"/>
      <c r="AN730" s="47"/>
      <c r="AO730" s="47"/>
      <c r="AP730" s="47"/>
      <c r="AQ730" s="47"/>
      <c r="AR730" s="47"/>
      <c r="AS730" s="47"/>
      <c r="AT730" s="47"/>
      <c r="AU730" s="47"/>
      <c r="AV730" s="47"/>
      <c r="AW730" s="47"/>
      <c r="AX730" s="47"/>
      <c r="AY730" s="47"/>
      <c r="AZ730" s="47"/>
      <c r="BA730" s="47"/>
      <c r="BB730" s="47"/>
      <c r="BC730" s="47"/>
      <c r="BD730" s="47"/>
      <c r="BE730" s="47"/>
      <c r="BF730" s="47"/>
      <c r="BG730" s="47"/>
      <c r="BH730" s="47"/>
      <c r="BI730" s="47"/>
      <c r="BJ730" s="33"/>
      <c r="BK730" s="33"/>
    </row>
    <row r="731" spans="1:66" s="16" customFormat="1" ht="18" customHeight="1" thickBot="1" x14ac:dyDescent="0.3">
      <c r="A731" s="119"/>
      <c r="B731" s="74"/>
      <c r="C731" s="137" t="s">
        <v>67</v>
      </c>
      <c r="D731" s="138" t="s">
        <v>61</v>
      </c>
      <c r="E731" s="399"/>
      <c r="F731" s="399"/>
      <c r="G731" s="399"/>
      <c r="H731" s="399"/>
      <c r="I731" s="399"/>
      <c r="J731" s="399"/>
      <c r="K731" s="399"/>
      <c r="L731" s="399"/>
      <c r="M731" s="593"/>
      <c r="N731" s="119"/>
      <c r="O731" s="131"/>
      <c r="P731" s="131"/>
      <c r="Q731" s="131"/>
      <c r="R731" s="296"/>
      <c r="S731" s="296"/>
      <c r="T731" s="132"/>
      <c r="U731" s="436"/>
      <c r="V731" s="132"/>
      <c r="W731" s="62"/>
      <c r="X731" s="317"/>
      <c r="Y731" s="217"/>
      <c r="Z731" s="269">
        <f t="shared" si="237"/>
        <v>0</v>
      </c>
      <c r="AA731" s="269">
        <f t="shared" si="238"/>
        <v>0</v>
      </c>
      <c r="AB731" s="269">
        <f t="shared" si="239"/>
        <v>0</v>
      </c>
      <c r="AC731" s="269">
        <f t="shared" si="240"/>
        <v>0</v>
      </c>
      <c r="AD731" s="279"/>
      <c r="AE731" s="132"/>
      <c r="AF731" s="49"/>
      <c r="AG731" s="33"/>
      <c r="AH731" s="47"/>
      <c r="AI731" s="47"/>
      <c r="AJ731" s="47"/>
      <c r="AK731" s="47"/>
      <c r="AL731" s="47"/>
      <c r="AM731" s="47"/>
      <c r="AN731" s="47"/>
      <c r="AO731" s="47"/>
      <c r="AP731" s="47"/>
      <c r="AQ731" s="47"/>
      <c r="AR731" s="47"/>
      <c r="AS731" s="47"/>
      <c r="AT731" s="47"/>
      <c r="AU731" s="47"/>
      <c r="AV731" s="47"/>
      <c r="AW731" s="47"/>
      <c r="AX731" s="47"/>
      <c r="AY731" s="47"/>
      <c r="AZ731" s="47"/>
      <c r="BA731" s="47"/>
      <c r="BB731" s="47"/>
      <c r="BC731" s="47"/>
      <c r="BD731" s="47"/>
      <c r="BE731" s="47"/>
      <c r="BF731" s="47"/>
      <c r="BG731" s="47"/>
      <c r="BH731" s="47"/>
      <c r="BI731" s="47"/>
      <c r="BJ731" s="33"/>
      <c r="BK731" s="33"/>
    </row>
    <row r="732" spans="1:66" s="16" customFormat="1" ht="18" customHeight="1" x14ac:dyDescent="0.25">
      <c r="A732" s="119"/>
      <c r="B732" s="74"/>
      <c r="C732" s="133" t="s">
        <v>68</v>
      </c>
      <c r="D732" s="134" t="s">
        <v>3</v>
      </c>
      <c r="E732" s="397"/>
      <c r="F732" s="397"/>
      <c r="G732" s="397"/>
      <c r="H732" s="397"/>
      <c r="I732" s="397"/>
      <c r="J732" s="397"/>
      <c r="K732" s="397"/>
      <c r="L732" s="397"/>
      <c r="M732" s="591" t="str">
        <f t="shared" ref="M732" si="244">IF(AND(COUNTA(E732:L734)&gt;0,COUNTA(E732:L734)=COUNTIF(E732:L734,"NR")),"NR",IF(COUNTA(E732:L734)&gt;0,SUM(E732:L734),"-"))</f>
        <v>-</v>
      </c>
      <c r="N732" s="119"/>
      <c r="O732" s="131"/>
      <c r="P732" s="131"/>
      <c r="Q732" s="131"/>
      <c r="R732" s="296"/>
      <c r="S732" s="296"/>
      <c r="T732" s="132"/>
      <c r="U732" s="436"/>
      <c r="V732" s="132"/>
      <c r="W732" s="62"/>
      <c r="X732" s="317"/>
      <c r="Y732" s="217"/>
      <c r="Z732" s="269">
        <f t="shared" si="237"/>
        <v>0</v>
      </c>
      <c r="AA732" s="269">
        <f t="shared" si="238"/>
        <v>0</v>
      </c>
      <c r="AB732" s="269">
        <f t="shared" si="239"/>
        <v>0</v>
      </c>
      <c r="AC732" s="269">
        <f t="shared" si="240"/>
        <v>0</v>
      </c>
      <c r="AD732" s="279"/>
      <c r="AE732" s="132"/>
      <c r="AF732" s="49"/>
      <c r="AG732" s="33"/>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7"/>
      <c r="BD732" s="47"/>
      <c r="BE732" s="47"/>
      <c r="BF732" s="47"/>
      <c r="BG732" s="47"/>
      <c r="BH732" s="47"/>
      <c r="BI732" s="47"/>
      <c r="BJ732" s="33"/>
      <c r="BK732" s="33"/>
    </row>
    <row r="733" spans="1:66" s="16" customFormat="1" ht="18" customHeight="1" x14ac:dyDescent="0.25">
      <c r="A733" s="119"/>
      <c r="B733" s="74"/>
      <c r="C733" s="135" t="s">
        <v>68</v>
      </c>
      <c r="D733" s="388" t="s">
        <v>4</v>
      </c>
      <c r="E733" s="398"/>
      <c r="F733" s="398"/>
      <c r="G733" s="398"/>
      <c r="H733" s="398"/>
      <c r="I733" s="398"/>
      <c r="J733" s="398"/>
      <c r="K733" s="398"/>
      <c r="L733" s="398"/>
      <c r="M733" s="592"/>
      <c r="N733" s="119"/>
      <c r="O733" s="131"/>
      <c r="P733" s="131"/>
      <c r="Q733" s="131"/>
      <c r="R733" s="296"/>
      <c r="S733" s="296"/>
      <c r="T733" s="132"/>
      <c r="U733" s="436"/>
      <c r="V733" s="132"/>
      <c r="W733" s="62"/>
      <c r="X733" s="317"/>
      <c r="Y733" s="217"/>
      <c r="Z733" s="269">
        <f t="shared" si="237"/>
        <v>0</v>
      </c>
      <c r="AA733" s="269">
        <f t="shared" si="238"/>
        <v>0</v>
      </c>
      <c r="AB733" s="269">
        <f t="shared" si="239"/>
        <v>0</v>
      </c>
      <c r="AC733" s="269">
        <f t="shared" si="240"/>
        <v>0</v>
      </c>
      <c r="AD733" s="279"/>
      <c r="AE733" s="132"/>
      <c r="AF733" s="49"/>
      <c r="AG733" s="33"/>
      <c r="AH733" s="47"/>
      <c r="AI733" s="47"/>
      <c r="AJ733" s="47"/>
      <c r="AK733" s="47"/>
      <c r="AL733" s="47"/>
      <c r="AM733" s="47"/>
      <c r="AN733" s="47"/>
      <c r="AO733" s="47"/>
      <c r="AP733" s="47"/>
      <c r="AQ733" s="47"/>
      <c r="AR733" s="47"/>
      <c r="AS733" s="47"/>
      <c r="AT733" s="47"/>
      <c r="AU733" s="47"/>
      <c r="AV733" s="47"/>
      <c r="AW733" s="47"/>
      <c r="AX733" s="47"/>
      <c r="AY733" s="47"/>
      <c r="AZ733" s="47"/>
      <c r="BA733" s="47"/>
      <c r="BB733" s="47"/>
      <c r="BC733" s="47"/>
      <c r="BD733" s="47"/>
      <c r="BE733" s="47"/>
      <c r="BF733" s="47"/>
      <c r="BG733" s="47"/>
      <c r="BH733" s="47"/>
      <c r="BI733" s="47"/>
      <c r="BJ733" s="33"/>
      <c r="BK733" s="33"/>
    </row>
    <row r="734" spans="1:66" s="16" customFormat="1" ht="18" customHeight="1" thickBot="1" x14ac:dyDescent="0.3">
      <c r="A734" s="119"/>
      <c r="B734" s="74"/>
      <c r="C734" s="137" t="s">
        <v>68</v>
      </c>
      <c r="D734" s="138" t="s">
        <v>61</v>
      </c>
      <c r="E734" s="399"/>
      <c r="F734" s="399"/>
      <c r="G734" s="399"/>
      <c r="H734" s="399"/>
      <c r="I734" s="399"/>
      <c r="J734" s="399"/>
      <c r="K734" s="399"/>
      <c r="L734" s="399"/>
      <c r="M734" s="593"/>
      <c r="N734" s="119"/>
      <c r="O734" s="131"/>
      <c r="P734" s="131"/>
      <c r="Q734" s="131"/>
      <c r="R734" s="296"/>
      <c r="S734" s="296"/>
      <c r="T734" s="132"/>
      <c r="U734" s="436"/>
      <c r="V734" s="132"/>
      <c r="W734" s="62"/>
      <c r="X734" s="317"/>
      <c r="Y734" s="217"/>
      <c r="Z734" s="269">
        <f t="shared" si="237"/>
        <v>0</v>
      </c>
      <c r="AA734" s="269">
        <f t="shared" si="238"/>
        <v>0</v>
      </c>
      <c r="AB734" s="269">
        <f t="shared" si="239"/>
        <v>0</v>
      </c>
      <c r="AC734" s="269">
        <f t="shared" si="240"/>
        <v>0</v>
      </c>
      <c r="AD734" s="279"/>
      <c r="AE734" s="132"/>
      <c r="AF734" s="49"/>
      <c r="AG734" s="33"/>
      <c r="AH734" s="47"/>
      <c r="AI734" s="47"/>
      <c r="AJ734" s="47"/>
      <c r="AK734" s="47"/>
      <c r="AL734" s="47"/>
      <c r="AM734" s="47"/>
      <c r="AN734" s="47"/>
      <c r="AO734" s="47"/>
      <c r="AP734" s="47"/>
      <c r="AQ734" s="47"/>
      <c r="AR734" s="47"/>
      <c r="AS734" s="47"/>
      <c r="AT734" s="47"/>
      <c r="AU734" s="47"/>
      <c r="AV734" s="47"/>
      <c r="AW734" s="47"/>
      <c r="AX734" s="47"/>
      <c r="AY734" s="47"/>
      <c r="AZ734" s="47"/>
      <c r="BA734" s="47"/>
      <c r="BB734" s="47"/>
      <c r="BC734" s="47"/>
      <c r="BD734" s="47"/>
      <c r="BE734" s="47"/>
      <c r="BF734" s="47"/>
      <c r="BG734" s="47"/>
      <c r="BH734" s="47"/>
      <c r="BI734" s="47"/>
      <c r="BJ734" s="33"/>
      <c r="BK734" s="33"/>
    </row>
    <row r="735" spans="1:66" s="16" customFormat="1" ht="18" customHeight="1" x14ac:dyDescent="0.25">
      <c r="A735" s="119"/>
      <c r="B735" s="74"/>
      <c r="C735" s="133" t="s">
        <v>69</v>
      </c>
      <c r="D735" s="134" t="s">
        <v>3</v>
      </c>
      <c r="E735" s="397"/>
      <c r="F735" s="397"/>
      <c r="G735" s="397"/>
      <c r="H735" s="397"/>
      <c r="I735" s="397"/>
      <c r="J735" s="397"/>
      <c r="K735" s="397"/>
      <c r="L735" s="397"/>
      <c r="M735" s="591" t="str">
        <f t="shared" ref="M735" si="245">IF(AND(COUNTA(E735:L737)&gt;0,COUNTA(E735:L737)=COUNTIF(E735:L737,"NR")),"NR",IF(COUNTA(E735:L737)&gt;0,SUM(E735:L737),"-"))</f>
        <v>-</v>
      </c>
      <c r="N735" s="119"/>
      <c r="O735" s="131"/>
      <c r="P735" s="131"/>
      <c r="Q735" s="131"/>
      <c r="R735" s="296"/>
      <c r="S735" s="296"/>
      <c r="T735" s="132"/>
      <c r="U735" s="436"/>
      <c r="V735" s="132"/>
      <c r="W735" s="62"/>
      <c r="X735" s="317"/>
      <c r="Y735" s="217"/>
      <c r="Z735" s="269">
        <f t="shared" si="237"/>
        <v>0</v>
      </c>
      <c r="AA735" s="269">
        <f t="shared" si="238"/>
        <v>0</v>
      </c>
      <c r="AB735" s="269">
        <f t="shared" si="239"/>
        <v>0</v>
      </c>
      <c r="AC735" s="269">
        <f t="shared" si="240"/>
        <v>0</v>
      </c>
      <c r="AD735" s="279"/>
      <c r="AE735" s="132"/>
      <c r="AF735" s="49"/>
      <c r="AG735" s="33"/>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c r="BH735" s="47"/>
      <c r="BI735" s="47"/>
      <c r="BJ735" s="33"/>
      <c r="BK735" s="33"/>
    </row>
    <row r="736" spans="1:66" s="16" customFormat="1" ht="18" customHeight="1" x14ac:dyDescent="0.25">
      <c r="A736" s="119"/>
      <c r="B736" s="74"/>
      <c r="C736" s="135" t="s">
        <v>69</v>
      </c>
      <c r="D736" s="388" t="s">
        <v>4</v>
      </c>
      <c r="E736" s="398"/>
      <c r="F736" s="398"/>
      <c r="G736" s="398"/>
      <c r="H736" s="398"/>
      <c r="I736" s="398"/>
      <c r="J736" s="398"/>
      <c r="K736" s="398"/>
      <c r="L736" s="398"/>
      <c r="M736" s="592"/>
      <c r="N736" s="119"/>
      <c r="O736" s="131"/>
      <c r="P736" s="131"/>
      <c r="Q736" s="131"/>
      <c r="R736" s="296"/>
      <c r="S736" s="296"/>
      <c r="T736" s="132"/>
      <c r="U736" s="436"/>
      <c r="V736" s="132"/>
      <c r="W736" s="62"/>
      <c r="X736" s="317"/>
      <c r="Y736" s="217"/>
      <c r="Z736" s="269">
        <f t="shared" si="237"/>
        <v>0</v>
      </c>
      <c r="AA736" s="269">
        <f t="shared" si="238"/>
        <v>0</v>
      </c>
      <c r="AB736" s="269">
        <f t="shared" si="239"/>
        <v>0</v>
      </c>
      <c r="AC736" s="269">
        <f t="shared" si="240"/>
        <v>0</v>
      </c>
      <c r="AD736" s="279"/>
      <c r="AE736" s="132"/>
      <c r="AF736" s="49"/>
      <c r="AG736" s="33"/>
      <c r="AH736" s="47"/>
      <c r="AI736" s="47"/>
      <c r="AJ736" s="47"/>
      <c r="AK736" s="47"/>
      <c r="AL736" s="47"/>
      <c r="AM736" s="47"/>
      <c r="AN736" s="47"/>
      <c r="AO736" s="47"/>
      <c r="AP736" s="47"/>
      <c r="AQ736" s="47"/>
      <c r="AR736" s="47"/>
      <c r="AS736" s="47"/>
      <c r="AT736" s="47"/>
      <c r="AU736" s="47"/>
      <c r="AV736" s="47"/>
      <c r="AW736" s="47"/>
      <c r="AX736" s="47"/>
      <c r="AY736" s="47"/>
      <c r="AZ736" s="47"/>
      <c r="BA736" s="47"/>
      <c r="BB736" s="47"/>
      <c r="BC736" s="47"/>
      <c r="BD736" s="47"/>
      <c r="BE736" s="47"/>
      <c r="BF736" s="47"/>
      <c r="BG736" s="47"/>
      <c r="BH736" s="47"/>
      <c r="BI736" s="47"/>
      <c r="BJ736" s="33"/>
      <c r="BK736" s="33"/>
    </row>
    <row r="737" spans="1:63" s="16" customFormat="1" ht="18" customHeight="1" thickBot="1" x14ac:dyDescent="0.3">
      <c r="A737" s="119"/>
      <c r="B737" s="74"/>
      <c r="C737" s="137" t="s">
        <v>69</v>
      </c>
      <c r="D737" s="138" t="s">
        <v>61</v>
      </c>
      <c r="E737" s="399"/>
      <c r="F737" s="399"/>
      <c r="G737" s="399"/>
      <c r="H737" s="399"/>
      <c r="I737" s="399"/>
      <c r="J737" s="399"/>
      <c r="K737" s="399"/>
      <c r="L737" s="399"/>
      <c r="M737" s="593"/>
      <c r="N737" s="119"/>
      <c r="O737" s="131"/>
      <c r="P737" s="131"/>
      <c r="Q737" s="131"/>
      <c r="R737" s="296"/>
      <c r="S737" s="296"/>
      <c r="T737" s="132"/>
      <c r="U737" s="436"/>
      <c r="V737" s="132"/>
      <c r="W737" s="62"/>
      <c r="X737" s="317"/>
      <c r="Y737" s="217"/>
      <c r="Z737" s="269">
        <f t="shared" si="237"/>
        <v>0</v>
      </c>
      <c r="AA737" s="269">
        <f t="shared" si="238"/>
        <v>0</v>
      </c>
      <c r="AB737" s="269">
        <f t="shared" si="239"/>
        <v>0</v>
      </c>
      <c r="AC737" s="269">
        <f t="shared" si="240"/>
        <v>0</v>
      </c>
      <c r="AD737" s="279"/>
      <c r="AE737" s="132"/>
      <c r="AF737" s="49"/>
      <c r="AG737" s="33"/>
      <c r="AH737" s="47"/>
      <c r="AI737" s="47"/>
      <c r="AJ737" s="47"/>
      <c r="AK737" s="47"/>
      <c r="AL737" s="47"/>
      <c r="AM737" s="47"/>
      <c r="AN737" s="47"/>
      <c r="AO737" s="47"/>
      <c r="AP737" s="47"/>
      <c r="AQ737" s="47"/>
      <c r="AR737" s="47"/>
      <c r="AS737" s="47"/>
      <c r="AT737" s="47"/>
      <c r="AU737" s="47"/>
      <c r="AV737" s="47"/>
      <c r="AW737" s="47"/>
      <c r="AX737" s="47"/>
      <c r="AY737" s="47"/>
      <c r="AZ737" s="47"/>
      <c r="BA737" s="47"/>
      <c r="BB737" s="47"/>
      <c r="BC737" s="47"/>
      <c r="BD737" s="47"/>
      <c r="BE737" s="47"/>
      <c r="BF737" s="47"/>
      <c r="BG737" s="47"/>
      <c r="BH737" s="47"/>
      <c r="BI737" s="47"/>
      <c r="BJ737" s="33"/>
      <c r="BK737" s="33"/>
    </row>
    <row r="738" spans="1:63" s="16" customFormat="1" ht="18" customHeight="1" x14ac:dyDescent="0.25">
      <c r="A738" s="119"/>
      <c r="B738" s="74"/>
      <c r="C738" s="133" t="s">
        <v>70</v>
      </c>
      <c r="D738" s="134" t="s">
        <v>3</v>
      </c>
      <c r="E738" s="397"/>
      <c r="F738" s="397"/>
      <c r="G738" s="397"/>
      <c r="H738" s="397"/>
      <c r="I738" s="397"/>
      <c r="J738" s="397"/>
      <c r="K738" s="397"/>
      <c r="L738" s="397"/>
      <c r="M738" s="591" t="str">
        <f t="shared" ref="M738" si="246">IF(AND(COUNTA(E738:L740)&gt;0,COUNTA(E738:L740)=COUNTIF(E738:L740,"NR")),"NR",IF(COUNTA(E738:L740)&gt;0,SUM(E738:L740),"-"))</f>
        <v>-</v>
      </c>
      <c r="N738" s="119"/>
      <c r="O738" s="131"/>
      <c r="P738" s="131"/>
      <c r="Q738" s="131"/>
      <c r="R738" s="296"/>
      <c r="S738" s="296"/>
      <c r="T738" s="132"/>
      <c r="U738" s="436"/>
      <c r="V738" s="132"/>
      <c r="W738" s="62"/>
      <c r="X738" s="317"/>
      <c r="Y738" s="217"/>
      <c r="Z738" s="269">
        <f t="shared" si="237"/>
        <v>0</v>
      </c>
      <c r="AA738" s="269">
        <f t="shared" si="238"/>
        <v>0</v>
      </c>
      <c r="AB738" s="269">
        <f t="shared" si="239"/>
        <v>0</v>
      </c>
      <c r="AC738" s="269">
        <f t="shared" si="240"/>
        <v>0</v>
      </c>
      <c r="AD738" s="279"/>
      <c r="AE738" s="132"/>
      <c r="AF738" s="49"/>
      <c r="AG738" s="33"/>
      <c r="AH738" s="47"/>
      <c r="AI738" s="47"/>
      <c r="AJ738" s="47"/>
      <c r="AK738" s="47"/>
      <c r="AL738" s="47"/>
      <c r="AM738" s="47"/>
      <c r="AN738" s="47"/>
      <c r="AO738" s="47"/>
      <c r="AP738" s="47"/>
      <c r="AQ738" s="47"/>
      <c r="AR738" s="47"/>
      <c r="AS738" s="47"/>
      <c r="AT738" s="47"/>
      <c r="AU738" s="47"/>
      <c r="AV738" s="47"/>
      <c r="AW738" s="47"/>
      <c r="AX738" s="47"/>
      <c r="AY738" s="47"/>
      <c r="AZ738" s="47"/>
      <c r="BA738" s="47"/>
      <c r="BB738" s="47"/>
      <c r="BC738" s="47"/>
      <c r="BD738" s="47"/>
      <c r="BE738" s="47"/>
      <c r="BF738" s="47"/>
      <c r="BG738" s="47"/>
      <c r="BH738" s="47"/>
      <c r="BI738" s="47"/>
      <c r="BJ738" s="33"/>
      <c r="BK738" s="33"/>
    </row>
    <row r="739" spans="1:63" s="16" customFormat="1" ht="18" customHeight="1" x14ac:dyDescent="0.25">
      <c r="A739" s="119"/>
      <c r="B739" s="74"/>
      <c r="C739" s="135" t="s">
        <v>70</v>
      </c>
      <c r="D739" s="388" t="s">
        <v>4</v>
      </c>
      <c r="E739" s="398"/>
      <c r="F739" s="398"/>
      <c r="G739" s="398"/>
      <c r="H739" s="398"/>
      <c r="I739" s="398"/>
      <c r="J739" s="398"/>
      <c r="K739" s="398"/>
      <c r="L739" s="398"/>
      <c r="M739" s="592"/>
      <c r="N739" s="119"/>
      <c r="O739" s="131"/>
      <c r="P739" s="131"/>
      <c r="Q739" s="131"/>
      <c r="R739" s="296"/>
      <c r="S739" s="296"/>
      <c r="T739" s="132"/>
      <c r="U739" s="436"/>
      <c r="V739" s="132"/>
      <c r="W739" s="62"/>
      <c r="X739" s="317"/>
      <c r="Y739" s="217"/>
      <c r="Z739" s="269">
        <f t="shared" si="237"/>
        <v>0</v>
      </c>
      <c r="AA739" s="269">
        <f t="shared" si="238"/>
        <v>0</v>
      </c>
      <c r="AB739" s="269">
        <f t="shared" si="239"/>
        <v>0</v>
      </c>
      <c r="AC739" s="269">
        <f t="shared" si="240"/>
        <v>0</v>
      </c>
      <c r="AD739" s="279"/>
      <c r="AE739" s="132"/>
      <c r="AF739" s="49"/>
      <c r="AG739" s="33"/>
      <c r="AH739" s="47"/>
      <c r="AI739" s="47"/>
      <c r="AJ739" s="47"/>
      <c r="AK739" s="47"/>
      <c r="AL739" s="47"/>
      <c r="AM739" s="47"/>
      <c r="AN739" s="47"/>
      <c r="AO739" s="47"/>
      <c r="AP739" s="47"/>
      <c r="AQ739" s="47"/>
      <c r="AR739" s="47"/>
      <c r="AS739" s="47"/>
      <c r="AT739" s="47"/>
      <c r="AU739" s="47"/>
      <c r="AV739" s="47"/>
      <c r="AW739" s="47"/>
      <c r="AX739" s="47"/>
      <c r="AY739" s="47"/>
      <c r="AZ739" s="47"/>
      <c r="BA739" s="47"/>
      <c r="BB739" s="47"/>
      <c r="BC739" s="47"/>
      <c r="BD739" s="47"/>
      <c r="BE739" s="47"/>
      <c r="BF739" s="47"/>
      <c r="BG739" s="47"/>
      <c r="BH739" s="47"/>
      <c r="BI739" s="47"/>
      <c r="BJ739" s="33"/>
      <c r="BK739" s="33"/>
    </row>
    <row r="740" spans="1:63" s="16" customFormat="1" ht="18" customHeight="1" thickBot="1" x14ac:dyDescent="0.3">
      <c r="A740" s="119"/>
      <c r="B740" s="74"/>
      <c r="C740" s="137" t="s">
        <v>70</v>
      </c>
      <c r="D740" s="138" t="s">
        <v>61</v>
      </c>
      <c r="E740" s="399"/>
      <c r="F740" s="399"/>
      <c r="G740" s="399"/>
      <c r="H740" s="399"/>
      <c r="I740" s="399"/>
      <c r="J740" s="399"/>
      <c r="K740" s="399"/>
      <c r="L740" s="399"/>
      <c r="M740" s="593"/>
      <c r="N740" s="119"/>
      <c r="O740" s="131"/>
      <c r="P740" s="131"/>
      <c r="Q740" s="131"/>
      <c r="R740" s="296"/>
      <c r="S740" s="296"/>
      <c r="T740" s="132"/>
      <c r="U740" s="436"/>
      <c r="V740" s="132"/>
      <c r="W740" s="62"/>
      <c r="X740" s="317"/>
      <c r="Y740" s="217"/>
      <c r="Z740" s="269">
        <f t="shared" si="237"/>
        <v>0</v>
      </c>
      <c r="AA740" s="269">
        <f t="shared" si="238"/>
        <v>0</v>
      </c>
      <c r="AB740" s="269">
        <f t="shared" si="239"/>
        <v>0</v>
      </c>
      <c r="AC740" s="269">
        <f t="shared" si="240"/>
        <v>0</v>
      </c>
      <c r="AD740" s="279"/>
      <c r="AE740" s="132"/>
      <c r="AF740" s="49"/>
      <c r="AG740" s="33"/>
      <c r="AH740" s="47"/>
      <c r="AI740" s="47"/>
      <c r="AJ740" s="47"/>
      <c r="AK740" s="47"/>
      <c r="AL740" s="47"/>
      <c r="AM740" s="47"/>
      <c r="AN740" s="47"/>
      <c r="AO740" s="47"/>
      <c r="AP740" s="47"/>
      <c r="AQ740" s="47"/>
      <c r="AR740" s="47"/>
      <c r="AS740" s="47"/>
      <c r="AT740" s="47"/>
      <c r="AU740" s="47"/>
      <c r="AV740" s="47"/>
      <c r="AW740" s="47"/>
      <c r="AX740" s="47"/>
      <c r="AY740" s="47"/>
      <c r="AZ740" s="47"/>
      <c r="BA740" s="47"/>
      <c r="BB740" s="47"/>
      <c r="BC740" s="47"/>
      <c r="BD740" s="47"/>
      <c r="BE740" s="47"/>
      <c r="BF740" s="47"/>
      <c r="BG740" s="47"/>
      <c r="BH740" s="47"/>
      <c r="BI740" s="47"/>
      <c r="BJ740" s="33"/>
      <c r="BK740" s="33"/>
    </row>
    <row r="741" spans="1:63" s="16" customFormat="1" ht="18" customHeight="1" x14ac:dyDescent="0.25">
      <c r="A741" s="119"/>
      <c r="B741" s="74"/>
      <c r="C741" s="133" t="s">
        <v>71</v>
      </c>
      <c r="D741" s="134" t="s">
        <v>3</v>
      </c>
      <c r="E741" s="397"/>
      <c r="F741" s="397"/>
      <c r="G741" s="397"/>
      <c r="H741" s="397"/>
      <c r="I741" s="397"/>
      <c r="J741" s="397"/>
      <c r="K741" s="397"/>
      <c r="L741" s="397"/>
      <c r="M741" s="591" t="str">
        <f t="shared" ref="M741" si="247">IF(AND(COUNTA(E741:L743)&gt;0,COUNTA(E741:L743)=COUNTIF(E741:L743,"NR")),"NR",IF(COUNTA(E741:L743)&gt;0,SUM(E741:L743),"-"))</f>
        <v>-</v>
      </c>
      <c r="N741" s="119"/>
      <c r="O741" s="131"/>
      <c r="P741" s="131"/>
      <c r="Q741" s="131"/>
      <c r="R741" s="296"/>
      <c r="S741" s="296"/>
      <c r="T741" s="132"/>
      <c r="U741" s="436"/>
      <c r="V741" s="132"/>
      <c r="W741" s="62"/>
      <c r="X741" s="317"/>
      <c r="Y741" s="217"/>
      <c r="Z741" s="269">
        <f t="shared" si="237"/>
        <v>0</v>
      </c>
      <c r="AA741" s="269">
        <f t="shared" si="238"/>
        <v>0</v>
      </c>
      <c r="AB741" s="269">
        <f t="shared" si="239"/>
        <v>0</v>
      </c>
      <c r="AC741" s="269">
        <f t="shared" si="240"/>
        <v>0</v>
      </c>
      <c r="AD741" s="279"/>
      <c r="AE741" s="132"/>
      <c r="AF741" s="49"/>
      <c r="AG741" s="33"/>
      <c r="AH741" s="47"/>
      <c r="AI741" s="47"/>
      <c r="AJ741" s="47"/>
      <c r="AK741" s="47"/>
      <c r="AL741" s="47"/>
      <c r="AM741" s="47"/>
      <c r="AN741" s="47"/>
      <c r="AO741" s="47"/>
      <c r="AP741" s="47"/>
      <c r="AQ741" s="47"/>
      <c r="AR741" s="47"/>
      <c r="AS741" s="47"/>
      <c r="AT741" s="47"/>
      <c r="AU741" s="47"/>
      <c r="AV741" s="47"/>
      <c r="AW741" s="47"/>
      <c r="AX741" s="47"/>
      <c r="AY741" s="47"/>
      <c r="AZ741" s="47"/>
      <c r="BA741" s="47"/>
      <c r="BB741" s="47"/>
      <c r="BC741" s="47"/>
      <c r="BD741" s="47"/>
      <c r="BE741" s="47"/>
      <c r="BF741" s="47"/>
      <c r="BG741" s="47"/>
      <c r="BH741" s="47"/>
      <c r="BI741" s="47"/>
      <c r="BJ741" s="33"/>
      <c r="BK741" s="33"/>
    </row>
    <row r="742" spans="1:63" s="16" customFormat="1" ht="18" customHeight="1" x14ac:dyDescent="0.25">
      <c r="A742" s="119"/>
      <c r="B742" s="74"/>
      <c r="C742" s="135" t="s">
        <v>71</v>
      </c>
      <c r="D742" s="388" t="s">
        <v>4</v>
      </c>
      <c r="E742" s="398"/>
      <c r="F742" s="398"/>
      <c r="G742" s="398"/>
      <c r="H742" s="398"/>
      <c r="I742" s="398"/>
      <c r="J742" s="398"/>
      <c r="K742" s="398"/>
      <c r="L742" s="398"/>
      <c r="M742" s="592"/>
      <c r="N742" s="119"/>
      <c r="O742" s="131"/>
      <c r="P742" s="131"/>
      <c r="Q742" s="131"/>
      <c r="R742" s="296"/>
      <c r="S742" s="296"/>
      <c r="T742" s="132"/>
      <c r="U742" s="436"/>
      <c r="V742" s="132"/>
      <c r="W742" s="62"/>
      <c r="X742" s="317"/>
      <c r="Y742" s="217"/>
      <c r="Z742" s="269">
        <f t="shared" si="237"/>
        <v>0</v>
      </c>
      <c r="AA742" s="269">
        <f t="shared" si="238"/>
        <v>0</v>
      </c>
      <c r="AB742" s="269">
        <f t="shared" si="239"/>
        <v>0</v>
      </c>
      <c r="AC742" s="269">
        <f t="shared" si="240"/>
        <v>0</v>
      </c>
      <c r="AD742" s="279"/>
      <c r="AE742" s="132"/>
      <c r="AF742" s="49"/>
      <c r="AG742" s="33"/>
      <c r="AH742" s="47"/>
      <c r="AI742" s="47"/>
      <c r="AJ742" s="47"/>
      <c r="AK742" s="47"/>
      <c r="AL742" s="47"/>
      <c r="AM742" s="47"/>
      <c r="AN742" s="47"/>
      <c r="AO742" s="47"/>
      <c r="AP742" s="47"/>
      <c r="AQ742" s="47"/>
      <c r="AR742" s="47"/>
      <c r="AS742" s="47"/>
      <c r="AT742" s="47"/>
      <c r="AU742" s="47"/>
      <c r="AV742" s="47"/>
      <c r="AW742" s="47"/>
      <c r="AX742" s="47"/>
      <c r="AY742" s="47"/>
      <c r="AZ742" s="47"/>
      <c r="BA742" s="47"/>
      <c r="BB742" s="47"/>
      <c r="BC742" s="47"/>
      <c r="BD742" s="47"/>
      <c r="BE742" s="47"/>
      <c r="BF742" s="47"/>
      <c r="BG742" s="47"/>
      <c r="BH742" s="47"/>
      <c r="BI742" s="47"/>
      <c r="BJ742" s="33"/>
      <c r="BK742" s="33"/>
    </row>
    <row r="743" spans="1:63" s="16" customFormat="1" ht="18" customHeight="1" thickBot="1" x14ac:dyDescent="0.3">
      <c r="A743" s="119"/>
      <c r="B743" s="74"/>
      <c r="C743" s="137" t="s">
        <v>71</v>
      </c>
      <c r="D743" s="138" t="s">
        <v>61</v>
      </c>
      <c r="E743" s="399"/>
      <c r="F743" s="399"/>
      <c r="G743" s="399"/>
      <c r="H743" s="399"/>
      <c r="I743" s="399"/>
      <c r="J743" s="399"/>
      <c r="K743" s="399"/>
      <c r="L743" s="399"/>
      <c r="M743" s="593"/>
      <c r="N743" s="119"/>
      <c r="O743" s="131"/>
      <c r="P743" s="131"/>
      <c r="Q743" s="131"/>
      <c r="R743" s="296"/>
      <c r="S743" s="296"/>
      <c r="T743" s="132"/>
      <c r="U743" s="436"/>
      <c r="V743" s="132"/>
      <c r="W743" s="62"/>
      <c r="X743" s="317"/>
      <c r="Y743" s="217"/>
      <c r="Z743" s="269">
        <f t="shared" si="237"/>
        <v>0</v>
      </c>
      <c r="AA743" s="269">
        <f t="shared" si="238"/>
        <v>0</v>
      </c>
      <c r="AB743" s="269">
        <f t="shared" si="239"/>
        <v>0</v>
      </c>
      <c r="AC743" s="269">
        <f t="shared" si="240"/>
        <v>0</v>
      </c>
      <c r="AD743" s="279"/>
      <c r="AE743" s="132"/>
      <c r="AF743" s="49"/>
      <c r="AG743" s="33"/>
      <c r="AH743" s="47"/>
      <c r="AI743" s="47"/>
      <c r="AJ743" s="47"/>
      <c r="AK743" s="47"/>
      <c r="AL743" s="47"/>
      <c r="AM743" s="47"/>
      <c r="AN743" s="47"/>
      <c r="AO743" s="47"/>
      <c r="AP743" s="47"/>
      <c r="AQ743" s="47"/>
      <c r="AR743" s="47"/>
      <c r="AS743" s="47"/>
      <c r="AT743" s="47"/>
      <c r="AU743" s="47"/>
      <c r="AV743" s="47"/>
      <c r="AW743" s="47"/>
      <c r="AX743" s="47"/>
      <c r="AY743" s="47"/>
      <c r="AZ743" s="47"/>
      <c r="BA743" s="47"/>
      <c r="BB743" s="47"/>
      <c r="BC743" s="47"/>
      <c r="BD743" s="47"/>
      <c r="BE743" s="47"/>
      <c r="BF743" s="47"/>
      <c r="BG743" s="47"/>
      <c r="BH743" s="47"/>
      <c r="BI743" s="47"/>
      <c r="BJ743" s="33"/>
      <c r="BK743" s="33"/>
    </row>
    <row r="744" spans="1:63" s="16" customFormat="1" ht="18" customHeight="1" x14ac:dyDescent="0.25">
      <c r="A744" s="119"/>
      <c r="B744" s="74"/>
      <c r="C744" s="133" t="s">
        <v>72</v>
      </c>
      <c r="D744" s="134" t="s">
        <v>3</v>
      </c>
      <c r="E744" s="397"/>
      <c r="F744" s="397"/>
      <c r="G744" s="397"/>
      <c r="H744" s="397"/>
      <c r="I744" s="397"/>
      <c r="J744" s="397"/>
      <c r="K744" s="397"/>
      <c r="L744" s="397"/>
      <c r="M744" s="591" t="str">
        <f t="shared" ref="M744" si="248">IF(AND(COUNTA(E744:L746)&gt;0,COUNTA(E744:L746)=COUNTIF(E744:L746,"NR")),"NR",IF(COUNTA(E744:L746)&gt;0,SUM(E744:L746),"-"))</f>
        <v>-</v>
      </c>
      <c r="N744" s="119"/>
      <c r="O744" s="131"/>
      <c r="P744" s="131"/>
      <c r="Q744" s="131"/>
      <c r="R744" s="296"/>
      <c r="S744" s="296"/>
      <c r="T744" s="132"/>
      <c r="U744" s="436"/>
      <c r="V744" s="132"/>
      <c r="W744" s="62"/>
      <c r="X744" s="317"/>
      <c r="Y744" s="217"/>
      <c r="Z744" s="269">
        <f t="shared" si="237"/>
        <v>0</v>
      </c>
      <c r="AA744" s="269">
        <f t="shared" si="238"/>
        <v>0</v>
      </c>
      <c r="AB744" s="269">
        <f t="shared" si="239"/>
        <v>0</v>
      </c>
      <c r="AC744" s="269">
        <f t="shared" si="240"/>
        <v>0</v>
      </c>
      <c r="AD744" s="279"/>
      <c r="AE744" s="132"/>
      <c r="AF744" s="49"/>
      <c r="AG744" s="33"/>
      <c r="AH744" s="47"/>
      <c r="AI744" s="47"/>
      <c r="AJ744" s="47"/>
      <c r="AK744" s="47"/>
      <c r="AL744" s="47"/>
      <c r="AM744" s="47"/>
      <c r="AN744" s="47"/>
      <c r="AO744" s="47"/>
      <c r="AP744" s="47"/>
      <c r="AQ744" s="47"/>
      <c r="AR744" s="47"/>
      <c r="AS744" s="47"/>
      <c r="AT744" s="47"/>
      <c r="AU744" s="47"/>
      <c r="AV744" s="47"/>
      <c r="AW744" s="47"/>
      <c r="AX744" s="47"/>
      <c r="AY744" s="47"/>
      <c r="AZ744" s="47"/>
      <c r="BA744" s="47"/>
      <c r="BB744" s="47"/>
      <c r="BC744" s="47"/>
      <c r="BD744" s="47"/>
      <c r="BE744" s="47"/>
      <c r="BF744" s="47"/>
      <c r="BG744" s="47"/>
      <c r="BH744" s="47"/>
      <c r="BI744" s="47"/>
      <c r="BJ744" s="33"/>
      <c r="BK744" s="33"/>
    </row>
    <row r="745" spans="1:63" s="16" customFormat="1" ht="18" customHeight="1" x14ac:dyDescent="0.25">
      <c r="A745" s="119"/>
      <c r="B745" s="74"/>
      <c r="C745" s="135" t="s">
        <v>72</v>
      </c>
      <c r="D745" s="388" t="s">
        <v>4</v>
      </c>
      <c r="E745" s="398"/>
      <c r="F745" s="398"/>
      <c r="G745" s="398"/>
      <c r="H745" s="398"/>
      <c r="I745" s="398"/>
      <c r="J745" s="398"/>
      <c r="K745" s="398"/>
      <c r="L745" s="398"/>
      <c r="M745" s="592"/>
      <c r="N745" s="119"/>
      <c r="O745" s="131"/>
      <c r="P745" s="131"/>
      <c r="Q745" s="131"/>
      <c r="R745" s="296"/>
      <c r="S745" s="296"/>
      <c r="T745" s="132"/>
      <c r="U745" s="436"/>
      <c r="V745" s="132"/>
      <c r="W745" s="62"/>
      <c r="X745" s="317"/>
      <c r="Y745" s="217"/>
      <c r="Z745" s="269">
        <f t="shared" si="237"/>
        <v>0</v>
      </c>
      <c r="AA745" s="269">
        <f t="shared" si="238"/>
        <v>0</v>
      </c>
      <c r="AB745" s="269">
        <f t="shared" si="239"/>
        <v>0</v>
      </c>
      <c r="AC745" s="269">
        <f t="shared" si="240"/>
        <v>0</v>
      </c>
      <c r="AD745" s="279"/>
      <c r="AE745" s="132"/>
      <c r="AF745" s="49"/>
      <c r="AG745" s="33"/>
      <c r="AH745" s="47"/>
      <c r="AI745" s="47"/>
      <c r="AJ745" s="47"/>
      <c r="AK745" s="47"/>
      <c r="AL745" s="47"/>
      <c r="AM745" s="47"/>
      <c r="AN745" s="47"/>
      <c r="AO745" s="47"/>
      <c r="AP745" s="47"/>
      <c r="AQ745" s="47"/>
      <c r="AR745" s="47"/>
      <c r="AS745" s="47"/>
      <c r="AT745" s="47"/>
      <c r="AU745" s="47"/>
      <c r="AV745" s="47"/>
      <c r="AW745" s="47"/>
      <c r="AX745" s="47"/>
      <c r="AY745" s="47"/>
      <c r="AZ745" s="47"/>
      <c r="BA745" s="47"/>
      <c r="BB745" s="47"/>
      <c r="BC745" s="47"/>
      <c r="BD745" s="47"/>
      <c r="BE745" s="47"/>
      <c r="BF745" s="47"/>
      <c r="BG745" s="47"/>
      <c r="BH745" s="47"/>
      <c r="BI745" s="47"/>
      <c r="BJ745" s="33"/>
      <c r="BK745" s="33"/>
    </row>
    <row r="746" spans="1:63" s="16" customFormat="1" ht="18" customHeight="1" thickBot="1" x14ac:dyDescent="0.3">
      <c r="A746" s="119"/>
      <c r="B746" s="74"/>
      <c r="C746" s="137" t="s">
        <v>72</v>
      </c>
      <c r="D746" s="138" t="s">
        <v>61</v>
      </c>
      <c r="E746" s="399"/>
      <c r="F746" s="399"/>
      <c r="G746" s="399"/>
      <c r="H746" s="399"/>
      <c r="I746" s="399"/>
      <c r="J746" s="399"/>
      <c r="K746" s="399"/>
      <c r="L746" s="399"/>
      <c r="M746" s="593"/>
      <c r="N746" s="119"/>
      <c r="O746" s="131"/>
      <c r="P746" s="131"/>
      <c r="Q746" s="131"/>
      <c r="R746" s="296"/>
      <c r="S746" s="296"/>
      <c r="T746" s="132"/>
      <c r="U746" s="436"/>
      <c r="V746" s="132"/>
      <c r="W746" s="62"/>
      <c r="X746" s="317"/>
      <c r="Y746" s="217"/>
      <c r="Z746" s="269">
        <f t="shared" si="237"/>
        <v>0</v>
      </c>
      <c r="AA746" s="269">
        <f t="shared" si="238"/>
        <v>0</v>
      </c>
      <c r="AB746" s="269">
        <f t="shared" si="239"/>
        <v>0</v>
      </c>
      <c r="AC746" s="269">
        <f t="shared" si="240"/>
        <v>0</v>
      </c>
      <c r="AD746" s="279"/>
      <c r="AE746" s="132"/>
      <c r="AF746" s="49"/>
      <c r="AG746" s="33"/>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c r="BH746" s="47"/>
      <c r="BI746" s="47"/>
      <c r="BJ746" s="33"/>
      <c r="BK746" s="33"/>
    </row>
    <row r="747" spans="1:63" s="16" customFormat="1" ht="18" customHeight="1" x14ac:dyDescent="0.25">
      <c r="A747" s="119"/>
      <c r="B747" s="74"/>
      <c r="C747" s="133" t="s">
        <v>73</v>
      </c>
      <c r="D747" s="134" t="s">
        <v>3</v>
      </c>
      <c r="E747" s="397"/>
      <c r="F747" s="397"/>
      <c r="G747" s="397"/>
      <c r="H747" s="397"/>
      <c r="I747" s="397"/>
      <c r="J747" s="397"/>
      <c r="K747" s="397"/>
      <c r="L747" s="397"/>
      <c r="M747" s="591" t="str">
        <f t="shared" ref="M747" si="249">IF(AND(COUNTA(E747:L749)&gt;0,COUNTA(E747:L749)=COUNTIF(E747:L749,"NR")),"NR",IF(COUNTA(E747:L749)&gt;0,SUM(E747:L749),"-"))</f>
        <v>-</v>
      </c>
      <c r="N747" s="119"/>
      <c r="O747" s="131"/>
      <c r="P747" s="131"/>
      <c r="Q747" s="131"/>
      <c r="R747" s="296"/>
      <c r="S747" s="296"/>
      <c r="T747" s="132"/>
      <c r="U747" s="436"/>
      <c r="V747" s="132"/>
      <c r="W747" s="62"/>
      <c r="X747" s="317"/>
      <c r="Y747" s="217"/>
      <c r="Z747" s="269">
        <f t="shared" si="237"/>
        <v>0</v>
      </c>
      <c r="AA747" s="269">
        <f t="shared" si="238"/>
        <v>0</v>
      </c>
      <c r="AB747" s="269">
        <f t="shared" si="239"/>
        <v>0</v>
      </c>
      <c r="AC747" s="269">
        <f t="shared" si="240"/>
        <v>0</v>
      </c>
      <c r="AD747" s="279"/>
      <c r="AE747" s="132"/>
      <c r="AF747" s="49"/>
      <c r="AG747" s="33"/>
      <c r="AH747" s="47"/>
      <c r="AI747" s="47"/>
      <c r="AJ747" s="47"/>
      <c r="AK747" s="47"/>
      <c r="AL747" s="47"/>
      <c r="AM747" s="47"/>
      <c r="AN747" s="47"/>
      <c r="AO747" s="47"/>
      <c r="AP747" s="47"/>
      <c r="AQ747" s="47"/>
      <c r="AR747" s="47"/>
      <c r="AS747" s="47"/>
      <c r="AT747" s="47"/>
      <c r="AU747" s="47"/>
      <c r="AV747" s="47"/>
      <c r="AW747" s="47"/>
      <c r="AX747" s="47"/>
      <c r="AY747" s="47"/>
      <c r="AZ747" s="47"/>
      <c r="BA747" s="47"/>
      <c r="BB747" s="47"/>
      <c r="BC747" s="47"/>
      <c r="BD747" s="47"/>
      <c r="BE747" s="47"/>
      <c r="BF747" s="47"/>
      <c r="BG747" s="47"/>
      <c r="BH747" s="47"/>
      <c r="BI747" s="47"/>
      <c r="BJ747" s="33"/>
      <c r="BK747" s="33"/>
    </row>
    <row r="748" spans="1:63" s="16" customFormat="1" ht="18" customHeight="1" x14ac:dyDescent="0.25">
      <c r="A748" s="119"/>
      <c r="B748" s="74"/>
      <c r="C748" s="135" t="s">
        <v>73</v>
      </c>
      <c r="D748" s="388" t="s">
        <v>4</v>
      </c>
      <c r="E748" s="398"/>
      <c r="F748" s="398"/>
      <c r="G748" s="398"/>
      <c r="H748" s="398"/>
      <c r="I748" s="398"/>
      <c r="J748" s="398"/>
      <c r="K748" s="398"/>
      <c r="L748" s="398"/>
      <c r="M748" s="592"/>
      <c r="N748" s="119"/>
      <c r="O748" s="131"/>
      <c r="P748" s="131"/>
      <c r="Q748" s="131"/>
      <c r="R748" s="296"/>
      <c r="S748" s="296"/>
      <c r="T748" s="132"/>
      <c r="U748" s="436"/>
      <c r="V748" s="132"/>
      <c r="W748" s="318"/>
      <c r="X748" s="319"/>
      <c r="Y748" s="217"/>
      <c r="Z748" s="269">
        <f t="shared" si="237"/>
        <v>0</v>
      </c>
      <c r="AA748" s="269">
        <f t="shared" si="238"/>
        <v>0</v>
      </c>
      <c r="AB748" s="269">
        <f t="shared" si="239"/>
        <v>0</v>
      </c>
      <c r="AC748" s="269">
        <f t="shared" si="240"/>
        <v>0</v>
      </c>
      <c r="AE748" s="132"/>
      <c r="AF748" s="49"/>
      <c r="AG748" s="33"/>
      <c r="AH748" s="47"/>
      <c r="AI748" s="47"/>
      <c r="AJ748" s="47"/>
      <c r="AK748" s="47"/>
      <c r="AL748" s="47"/>
      <c r="AM748" s="47"/>
      <c r="AN748" s="47"/>
      <c r="AO748" s="47"/>
      <c r="AP748" s="47"/>
      <c r="AQ748" s="47"/>
      <c r="AR748" s="47"/>
      <c r="AS748" s="47"/>
      <c r="AT748" s="47"/>
      <c r="AU748" s="47"/>
      <c r="AV748" s="47"/>
      <c r="AW748" s="47"/>
      <c r="AX748" s="47"/>
      <c r="AY748" s="47"/>
      <c r="AZ748" s="47"/>
      <c r="BA748" s="47"/>
      <c r="BB748" s="47"/>
      <c r="BC748" s="47"/>
      <c r="BD748" s="47"/>
      <c r="BE748" s="47"/>
      <c r="BF748" s="47"/>
      <c r="BG748" s="47"/>
      <c r="BH748" s="47"/>
      <c r="BI748" s="47"/>
      <c r="BJ748" s="33"/>
      <c r="BK748" s="33"/>
    </row>
    <row r="749" spans="1:63" s="16" customFormat="1" ht="18" customHeight="1" thickBot="1" x14ac:dyDescent="0.3">
      <c r="A749" s="119"/>
      <c r="B749" s="74"/>
      <c r="C749" s="137" t="s">
        <v>73</v>
      </c>
      <c r="D749" s="138" t="s">
        <v>61</v>
      </c>
      <c r="E749" s="399"/>
      <c r="F749" s="399"/>
      <c r="G749" s="399"/>
      <c r="H749" s="399"/>
      <c r="I749" s="399"/>
      <c r="J749" s="399"/>
      <c r="K749" s="399"/>
      <c r="L749" s="399"/>
      <c r="M749" s="593"/>
      <c r="N749" s="119"/>
      <c r="O749" s="131"/>
      <c r="P749" s="131"/>
      <c r="Q749" s="131"/>
      <c r="R749" s="296"/>
      <c r="S749" s="296"/>
      <c r="T749" s="132"/>
      <c r="U749" s="436"/>
      <c r="V749" s="132"/>
      <c r="W749" s="318"/>
      <c r="X749" s="319"/>
      <c r="Y749" s="210"/>
      <c r="Z749" s="269">
        <f t="shared" si="237"/>
        <v>0</v>
      </c>
      <c r="AA749" s="269">
        <f t="shared" si="238"/>
        <v>0</v>
      </c>
      <c r="AB749" s="269">
        <f t="shared" si="239"/>
        <v>0</v>
      </c>
      <c r="AC749" s="269">
        <f t="shared" si="240"/>
        <v>0</v>
      </c>
      <c r="AD749" s="14"/>
      <c r="AE749" s="132"/>
      <c r="AF749" s="49"/>
      <c r="AG749" s="33"/>
      <c r="AH749" s="47"/>
      <c r="AI749" s="47"/>
      <c r="AJ749" s="47"/>
      <c r="AK749" s="47"/>
      <c r="AL749" s="47"/>
      <c r="AM749" s="47"/>
      <c r="AN749" s="47"/>
      <c r="AO749" s="47"/>
      <c r="AP749" s="47"/>
      <c r="AQ749" s="47"/>
      <c r="AR749" s="47"/>
      <c r="AS749" s="47"/>
      <c r="AT749" s="47"/>
      <c r="AU749" s="47"/>
      <c r="AV749" s="47"/>
      <c r="AW749" s="47"/>
      <c r="AX749" s="47"/>
      <c r="AY749" s="47"/>
      <c r="AZ749" s="47"/>
      <c r="BA749" s="47"/>
      <c r="BB749" s="47"/>
      <c r="BC749" s="47"/>
      <c r="BD749" s="47"/>
      <c r="BE749" s="47"/>
      <c r="BF749" s="47"/>
      <c r="BG749" s="47"/>
      <c r="BH749" s="47"/>
      <c r="BI749" s="47"/>
      <c r="BJ749" s="33"/>
      <c r="BK749" s="33"/>
    </row>
    <row r="750" spans="1:63" s="16" customFormat="1" ht="18" customHeight="1" x14ac:dyDescent="0.25">
      <c r="A750" s="119"/>
      <c r="B750" s="74"/>
      <c r="C750" s="133" t="s">
        <v>74</v>
      </c>
      <c r="D750" s="134" t="s">
        <v>3</v>
      </c>
      <c r="E750" s="397"/>
      <c r="F750" s="397"/>
      <c r="G750" s="397"/>
      <c r="H750" s="397"/>
      <c r="I750" s="397"/>
      <c r="J750" s="397"/>
      <c r="K750" s="397"/>
      <c r="L750" s="397"/>
      <c r="M750" s="591" t="str">
        <f t="shared" ref="M750" si="250">IF(AND(COUNTA(E750:L752)&gt;0,COUNTA(E750:L752)=COUNTIF(E750:L752,"NR")),"NR",IF(COUNTA(E750:L752)&gt;0,SUM(E750:L752),"-"))</f>
        <v>-</v>
      </c>
      <c r="N750" s="119"/>
      <c r="O750" s="131"/>
      <c r="P750" s="131"/>
      <c r="Q750" s="131"/>
      <c r="R750" s="296"/>
      <c r="S750" s="296"/>
      <c r="T750" s="132"/>
      <c r="U750" s="436"/>
      <c r="V750" s="132"/>
      <c r="W750" s="318"/>
      <c r="X750" s="319"/>
      <c r="Y750" s="210"/>
      <c r="Z750" s="269">
        <f t="shared" si="237"/>
        <v>0</v>
      </c>
      <c r="AA750" s="269">
        <f t="shared" si="238"/>
        <v>0</v>
      </c>
      <c r="AB750" s="269">
        <f t="shared" si="239"/>
        <v>0</v>
      </c>
      <c r="AC750" s="269">
        <f t="shared" si="240"/>
        <v>0</v>
      </c>
      <c r="AD750" s="14"/>
      <c r="AE750" s="132"/>
      <c r="AF750" s="49"/>
      <c r="AG750" s="33"/>
      <c r="AH750" s="47"/>
      <c r="AI750" s="47"/>
      <c r="AJ750" s="47"/>
      <c r="AK750" s="47"/>
      <c r="AL750" s="47"/>
      <c r="AM750" s="47"/>
      <c r="AN750" s="47"/>
      <c r="AO750" s="47"/>
      <c r="AP750" s="47"/>
      <c r="AQ750" s="47"/>
      <c r="AR750" s="47"/>
      <c r="AS750" s="47"/>
      <c r="AT750" s="47"/>
      <c r="AU750" s="47"/>
      <c r="AV750" s="47"/>
      <c r="AW750" s="47"/>
      <c r="AX750" s="47"/>
      <c r="AY750" s="47"/>
      <c r="AZ750" s="47"/>
      <c r="BA750" s="47"/>
      <c r="BB750" s="47"/>
      <c r="BC750" s="47"/>
      <c r="BD750" s="47"/>
      <c r="BE750" s="47"/>
      <c r="BF750" s="47"/>
      <c r="BG750" s="47"/>
      <c r="BH750" s="47"/>
      <c r="BI750" s="47"/>
      <c r="BJ750" s="33"/>
      <c r="BK750" s="33"/>
    </row>
    <row r="751" spans="1:63" s="16" customFormat="1" ht="18" customHeight="1" x14ac:dyDescent="0.25">
      <c r="A751" s="119"/>
      <c r="B751" s="74"/>
      <c r="C751" s="135" t="s">
        <v>74</v>
      </c>
      <c r="D751" s="388" t="s">
        <v>4</v>
      </c>
      <c r="E751" s="398"/>
      <c r="F751" s="398"/>
      <c r="G751" s="398"/>
      <c r="H751" s="398"/>
      <c r="I751" s="398"/>
      <c r="J751" s="398"/>
      <c r="K751" s="398"/>
      <c r="L751" s="398"/>
      <c r="M751" s="592"/>
      <c r="N751" s="119"/>
      <c r="O751" s="131"/>
      <c r="P751" s="131"/>
      <c r="Q751" s="131"/>
      <c r="R751" s="296"/>
      <c r="S751" s="296"/>
      <c r="T751" s="132"/>
      <c r="U751" s="436"/>
      <c r="V751" s="132"/>
      <c r="W751" s="318"/>
      <c r="X751" s="317"/>
      <c r="Y751" s="217"/>
      <c r="Z751" s="269">
        <f t="shared" si="237"/>
        <v>0</v>
      </c>
      <c r="AA751" s="269">
        <f t="shared" si="238"/>
        <v>0</v>
      </c>
      <c r="AB751" s="269">
        <f t="shared" si="239"/>
        <v>0</v>
      </c>
      <c r="AC751" s="269">
        <f t="shared" si="240"/>
        <v>0</v>
      </c>
      <c r="AE751" s="132"/>
      <c r="AF751" s="49"/>
      <c r="AG751" s="33"/>
      <c r="AH751" s="47"/>
      <c r="AI751" s="47"/>
      <c r="AJ751" s="47"/>
      <c r="AK751" s="47"/>
      <c r="AL751" s="47"/>
      <c r="AM751" s="47"/>
      <c r="AN751" s="47"/>
      <c r="AO751" s="47"/>
      <c r="AP751" s="47"/>
      <c r="AQ751" s="47"/>
      <c r="AR751" s="47"/>
      <c r="AS751" s="47"/>
      <c r="AT751" s="47"/>
      <c r="AU751" s="47"/>
      <c r="AV751" s="47"/>
      <c r="AW751" s="47"/>
      <c r="AX751" s="47"/>
      <c r="AY751" s="47"/>
      <c r="AZ751" s="47"/>
      <c r="BA751" s="47"/>
      <c r="BB751" s="47"/>
      <c r="BC751" s="47"/>
      <c r="BD751" s="47"/>
      <c r="BE751" s="47"/>
      <c r="BF751" s="47"/>
      <c r="BG751" s="47"/>
      <c r="BH751" s="47"/>
      <c r="BI751" s="47"/>
      <c r="BJ751" s="33"/>
      <c r="BK751" s="33"/>
    </row>
    <row r="752" spans="1:63" s="16" customFormat="1" ht="18" customHeight="1" thickBot="1" x14ac:dyDescent="0.3">
      <c r="A752" s="119"/>
      <c r="B752" s="74"/>
      <c r="C752" s="137" t="s">
        <v>74</v>
      </c>
      <c r="D752" s="138" t="s">
        <v>61</v>
      </c>
      <c r="E752" s="399"/>
      <c r="F752" s="399"/>
      <c r="G752" s="399"/>
      <c r="H752" s="399"/>
      <c r="I752" s="399"/>
      <c r="J752" s="399"/>
      <c r="K752" s="399"/>
      <c r="L752" s="399"/>
      <c r="M752" s="593"/>
      <c r="N752" s="119"/>
      <c r="O752" s="131"/>
      <c r="P752" s="131"/>
      <c r="Q752" s="131"/>
      <c r="R752" s="296"/>
      <c r="S752" s="296"/>
      <c r="T752" s="132"/>
      <c r="U752" s="436"/>
      <c r="V752" s="132"/>
      <c r="W752" s="322"/>
      <c r="X752" s="322"/>
      <c r="Y752" s="411"/>
      <c r="Z752" s="269">
        <f t="shared" si="237"/>
        <v>0</v>
      </c>
      <c r="AA752" s="269">
        <f t="shared" si="238"/>
        <v>0</v>
      </c>
      <c r="AB752" s="269">
        <f t="shared" si="239"/>
        <v>0</v>
      </c>
      <c r="AC752" s="269">
        <f t="shared" si="240"/>
        <v>0</v>
      </c>
      <c r="AD752" s="279"/>
      <c r="AE752" s="132"/>
      <c r="AF752" s="49"/>
      <c r="AG752" s="33"/>
      <c r="AH752" s="47"/>
      <c r="AI752" s="47"/>
      <c r="AJ752" s="47"/>
      <c r="AK752" s="47"/>
      <c r="AL752" s="47"/>
      <c r="AM752" s="47"/>
      <c r="AN752" s="47"/>
      <c r="AO752" s="47"/>
      <c r="AP752" s="47"/>
      <c r="AQ752" s="47"/>
      <c r="AR752" s="47"/>
      <c r="AS752" s="47"/>
      <c r="AT752" s="47"/>
      <c r="AU752" s="47"/>
      <c r="AV752" s="47"/>
      <c r="AW752" s="47"/>
      <c r="AX752" s="47"/>
      <c r="AY752" s="47"/>
      <c r="AZ752" s="47"/>
      <c r="BA752" s="47"/>
      <c r="BB752" s="47"/>
      <c r="BC752" s="47"/>
      <c r="BD752" s="47"/>
      <c r="BE752" s="47"/>
      <c r="BF752" s="47"/>
      <c r="BG752" s="47"/>
      <c r="BH752" s="47"/>
      <c r="BI752" s="47"/>
      <c r="BJ752" s="33"/>
      <c r="BK752" s="33"/>
    </row>
    <row r="753" spans="1:66" s="16" customFormat="1" ht="18" customHeight="1" x14ac:dyDescent="0.25">
      <c r="A753" s="119"/>
      <c r="B753" s="74"/>
      <c r="C753" s="133" t="s">
        <v>75</v>
      </c>
      <c r="D753" s="134" t="s">
        <v>3</v>
      </c>
      <c r="E753" s="397"/>
      <c r="F753" s="397"/>
      <c r="G753" s="397"/>
      <c r="H753" s="397"/>
      <c r="I753" s="397"/>
      <c r="J753" s="397"/>
      <c r="K753" s="397"/>
      <c r="L753" s="397"/>
      <c r="M753" s="591" t="str">
        <f t="shared" ref="M753" si="251">IF(AND(COUNTA(E753:L755)&gt;0,COUNTA(E753:L755)=COUNTIF(E753:L755,"NR")),"NR",IF(COUNTA(E753:L755)&gt;0,SUM(E753:L755),"-"))</f>
        <v>-</v>
      </c>
      <c r="N753" s="119"/>
      <c r="O753" s="131"/>
      <c r="P753" s="131"/>
      <c r="Q753" s="131"/>
      <c r="R753" s="296"/>
      <c r="S753" s="296"/>
      <c r="T753" s="132"/>
      <c r="U753" s="436"/>
      <c r="V753" s="132"/>
      <c r="W753" s="318"/>
      <c r="X753" s="318"/>
      <c r="Y753" s="412"/>
      <c r="Z753" s="269">
        <f t="shared" si="237"/>
        <v>0</v>
      </c>
      <c r="AA753" s="269">
        <f t="shared" si="238"/>
        <v>0</v>
      </c>
      <c r="AB753" s="269">
        <f t="shared" si="239"/>
        <v>0</v>
      </c>
      <c r="AC753" s="269">
        <f t="shared" si="240"/>
        <v>0</v>
      </c>
      <c r="AD753" s="279"/>
      <c r="AE753" s="132"/>
      <c r="AF753" s="49"/>
      <c r="AG753" s="33"/>
      <c r="AH753" s="47"/>
      <c r="AI753" s="47"/>
      <c r="AJ753" s="47"/>
      <c r="AK753" s="47"/>
      <c r="AL753" s="47"/>
      <c r="AM753" s="47"/>
      <c r="AN753" s="47"/>
      <c r="AO753" s="47"/>
      <c r="AP753" s="47"/>
      <c r="AQ753" s="47"/>
      <c r="AR753" s="47"/>
      <c r="AS753" s="47"/>
      <c r="AT753" s="47"/>
      <c r="AU753" s="47"/>
      <c r="AV753" s="47"/>
      <c r="AW753" s="47"/>
      <c r="AX753" s="47"/>
      <c r="AY753" s="47"/>
      <c r="AZ753" s="47"/>
      <c r="BA753" s="47"/>
      <c r="BB753" s="47"/>
      <c r="BC753" s="47"/>
      <c r="BD753" s="47"/>
      <c r="BE753" s="47"/>
      <c r="BF753" s="47"/>
      <c r="BG753" s="47"/>
      <c r="BH753" s="47"/>
      <c r="BI753" s="47"/>
      <c r="BJ753" s="33"/>
      <c r="BK753" s="33"/>
    </row>
    <row r="754" spans="1:66" s="16" customFormat="1" ht="18" customHeight="1" x14ac:dyDescent="0.25">
      <c r="A754" s="119"/>
      <c r="B754" s="74"/>
      <c r="C754" s="135" t="s">
        <v>75</v>
      </c>
      <c r="D754" s="388" t="s">
        <v>4</v>
      </c>
      <c r="E754" s="398"/>
      <c r="F754" s="398"/>
      <c r="G754" s="398"/>
      <c r="H754" s="398"/>
      <c r="I754" s="398"/>
      <c r="J754" s="398"/>
      <c r="K754" s="398"/>
      <c r="L754" s="398"/>
      <c r="M754" s="592"/>
      <c r="N754" s="119"/>
      <c r="O754" s="131"/>
      <c r="P754" s="131"/>
      <c r="Q754" s="131"/>
      <c r="R754" s="296"/>
      <c r="S754" s="296"/>
      <c r="T754" s="132"/>
      <c r="U754" s="436"/>
      <c r="V754" s="132"/>
      <c r="W754" s="318"/>
      <c r="X754" s="318"/>
      <c r="Y754" s="412"/>
      <c r="Z754" s="269">
        <f t="shared" si="237"/>
        <v>0</v>
      </c>
      <c r="AA754" s="269">
        <f t="shared" si="238"/>
        <v>0</v>
      </c>
      <c r="AB754" s="269">
        <f t="shared" si="239"/>
        <v>0</v>
      </c>
      <c r="AC754" s="269">
        <f t="shared" si="240"/>
        <v>0</v>
      </c>
      <c r="AE754" s="132"/>
      <c r="AF754" s="49"/>
      <c r="AG754" s="33"/>
      <c r="AH754" s="47"/>
      <c r="AI754" s="47"/>
      <c r="AJ754" s="47"/>
      <c r="AK754" s="47"/>
      <c r="AL754" s="47"/>
      <c r="AM754" s="47"/>
      <c r="AN754" s="47"/>
      <c r="AO754" s="47"/>
      <c r="AP754" s="47"/>
      <c r="AQ754" s="47"/>
      <c r="AR754" s="47"/>
      <c r="AS754" s="47"/>
      <c r="AT754" s="47"/>
      <c r="AU754" s="47"/>
      <c r="AV754" s="47"/>
      <c r="AW754" s="47"/>
      <c r="AX754" s="47"/>
      <c r="AY754" s="47"/>
      <c r="AZ754" s="47"/>
      <c r="BA754" s="47"/>
      <c r="BB754" s="47"/>
      <c r="BC754" s="47"/>
      <c r="BD754" s="47"/>
      <c r="BE754" s="47"/>
      <c r="BF754" s="47"/>
      <c r="BG754" s="47"/>
      <c r="BH754" s="47"/>
      <c r="BI754" s="47"/>
      <c r="BJ754" s="33"/>
      <c r="BK754" s="33"/>
    </row>
    <row r="755" spans="1:66" s="16" customFormat="1" ht="18" customHeight="1" thickBot="1" x14ac:dyDescent="0.3">
      <c r="A755" s="119"/>
      <c r="B755" s="74"/>
      <c r="C755" s="137" t="s">
        <v>75</v>
      </c>
      <c r="D755" s="138" t="s">
        <v>61</v>
      </c>
      <c r="E755" s="399"/>
      <c r="F755" s="399"/>
      <c r="G755" s="399"/>
      <c r="H755" s="399"/>
      <c r="I755" s="399"/>
      <c r="J755" s="399"/>
      <c r="K755" s="399"/>
      <c r="L755" s="399"/>
      <c r="M755" s="593"/>
      <c r="N755" s="119"/>
      <c r="O755" s="131"/>
      <c r="P755" s="131"/>
      <c r="Q755" s="131"/>
      <c r="R755" s="296"/>
      <c r="S755" s="296"/>
      <c r="T755" s="132"/>
      <c r="U755" s="436"/>
      <c r="V755" s="132"/>
      <c r="W755" s="318"/>
      <c r="X755" s="318"/>
      <c r="Y755" s="412"/>
      <c r="Z755" s="269">
        <f t="shared" si="237"/>
        <v>0</v>
      </c>
      <c r="AA755" s="269">
        <f t="shared" si="238"/>
        <v>0</v>
      </c>
      <c r="AB755" s="269">
        <f t="shared" si="239"/>
        <v>0</v>
      </c>
      <c r="AC755" s="269">
        <f t="shared" si="240"/>
        <v>0</v>
      </c>
      <c r="AD755" s="279"/>
      <c r="AE755" s="132"/>
      <c r="AF755" s="49"/>
      <c r="AG755" s="33"/>
      <c r="AH755" s="47"/>
      <c r="AI755" s="47"/>
      <c r="AJ755" s="47"/>
      <c r="AK755" s="47"/>
      <c r="AL755" s="47"/>
      <c r="AM755" s="47"/>
      <c r="AN755" s="47"/>
      <c r="AO755" s="47"/>
      <c r="AP755" s="47"/>
      <c r="AQ755" s="47"/>
      <c r="AR755" s="47"/>
      <c r="AS755" s="47"/>
      <c r="AT755" s="47"/>
      <c r="AU755" s="47"/>
      <c r="AV755" s="47"/>
      <c r="AW755" s="47"/>
      <c r="AX755" s="47"/>
      <c r="AY755" s="47"/>
      <c r="AZ755" s="47"/>
      <c r="BA755" s="47"/>
      <c r="BB755" s="47"/>
      <c r="BC755" s="47"/>
      <c r="BD755" s="47"/>
      <c r="BE755" s="47"/>
      <c r="BF755" s="47"/>
      <c r="BG755" s="47"/>
      <c r="BH755" s="47"/>
      <c r="BI755" s="47"/>
      <c r="BJ755" s="33"/>
      <c r="BK755" s="33"/>
    </row>
    <row r="756" spans="1:66" s="16" customFormat="1" ht="18" customHeight="1" x14ac:dyDescent="0.25">
      <c r="A756" s="119"/>
      <c r="B756" s="74"/>
      <c r="C756" s="133" t="s">
        <v>76</v>
      </c>
      <c r="D756" s="134" t="s">
        <v>3</v>
      </c>
      <c r="E756" s="397"/>
      <c r="F756" s="397"/>
      <c r="G756" s="397"/>
      <c r="H756" s="397"/>
      <c r="I756" s="397"/>
      <c r="J756" s="397"/>
      <c r="K756" s="397"/>
      <c r="L756" s="397"/>
      <c r="M756" s="591" t="str">
        <f t="shared" ref="M756" si="252">IF(AND(COUNTA(E756:L758)&gt;0,COUNTA(E756:L758)=COUNTIF(E756:L758,"NR")),"NR",IF(COUNTA(E756:L758)&gt;0,SUM(E756:L758),"-"))</f>
        <v>-</v>
      </c>
      <c r="N756" s="119"/>
      <c r="O756" s="131"/>
      <c r="P756" s="131"/>
      <c r="Q756" s="131"/>
      <c r="R756" s="296"/>
      <c r="S756" s="296"/>
      <c r="T756" s="132"/>
      <c r="U756" s="436"/>
      <c r="V756" s="132"/>
      <c r="W756" s="62"/>
      <c r="X756" s="317"/>
      <c r="Y756" s="217"/>
      <c r="Z756" s="269">
        <f t="shared" si="237"/>
        <v>0</v>
      </c>
      <c r="AA756" s="269">
        <f t="shared" si="238"/>
        <v>0</v>
      </c>
      <c r="AB756" s="269">
        <f t="shared" si="239"/>
        <v>0</v>
      </c>
      <c r="AC756" s="269">
        <f t="shared" si="240"/>
        <v>0</v>
      </c>
      <c r="AD756" s="279"/>
      <c r="AE756" s="132"/>
      <c r="AF756" s="49"/>
      <c r="AG756" s="33"/>
      <c r="AH756" s="47"/>
      <c r="AI756" s="47"/>
      <c r="AJ756" s="47"/>
      <c r="AK756" s="47"/>
      <c r="AL756" s="47"/>
      <c r="AM756" s="47"/>
      <c r="AN756" s="47"/>
      <c r="AO756" s="47"/>
      <c r="AP756" s="47"/>
      <c r="AQ756" s="47"/>
      <c r="AR756" s="47"/>
      <c r="AS756" s="47"/>
      <c r="AT756" s="47"/>
      <c r="AU756" s="47"/>
      <c r="AV756" s="47"/>
      <c r="AW756" s="47"/>
      <c r="AX756" s="47"/>
      <c r="AY756" s="47"/>
      <c r="AZ756" s="47"/>
      <c r="BA756" s="47"/>
      <c r="BB756" s="47"/>
      <c r="BC756" s="47"/>
      <c r="BD756" s="47"/>
      <c r="BE756" s="47"/>
      <c r="BF756" s="47"/>
      <c r="BG756" s="47"/>
      <c r="BH756" s="47"/>
      <c r="BI756" s="47"/>
      <c r="BJ756" s="33"/>
      <c r="BK756" s="33"/>
    </row>
    <row r="757" spans="1:66" s="16" customFormat="1" ht="18" customHeight="1" x14ac:dyDescent="0.25">
      <c r="A757" s="119"/>
      <c r="B757" s="74"/>
      <c r="C757" s="135" t="s">
        <v>76</v>
      </c>
      <c r="D757" s="388" t="s">
        <v>4</v>
      </c>
      <c r="E757" s="398"/>
      <c r="F757" s="398"/>
      <c r="G757" s="398"/>
      <c r="H757" s="398"/>
      <c r="I757" s="398"/>
      <c r="J757" s="398"/>
      <c r="K757" s="398"/>
      <c r="L757" s="398"/>
      <c r="M757" s="592"/>
      <c r="N757" s="119"/>
      <c r="O757" s="131"/>
      <c r="P757" s="131"/>
      <c r="Q757" s="131"/>
      <c r="R757" s="296"/>
      <c r="S757" s="296"/>
      <c r="T757" s="132"/>
      <c r="U757" s="436"/>
      <c r="V757" s="132"/>
      <c r="W757" s="62"/>
      <c r="X757" s="317"/>
      <c r="Y757" s="217"/>
      <c r="Z757" s="269">
        <f t="shared" si="237"/>
        <v>0</v>
      </c>
      <c r="AA757" s="269">
        <f t="shared" si="238"/>
        <v>0</v>
      </c>
      <c r="AB757" s="269">
        <f t="shared" si="239"/>
        <v>0</v>
      </c>
      <c r="AC757" s="269">
        <f t="shared" si="240"/>
        <v>0</v>
      </c>
      <c r="AD757" s="279"/>
      <c r="AE757" s="132"/>
      <c r="AF757" s="49"/>
      <c r="AG757" s="33"/>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c r="BH757" s="47"/>
      <c r="BI757" s="47"/>
      <c r="BJ757" s="33"/>
      <c r="BK757" s="33"/>
    </row>
    <row r="758" spans="1:66" s="16" customFormat="1" ht="18" customHeight="1" thickBot="1" x14ac:dyDescent="0.3">
      <c r="A758" s="119"/>
      <c r="B758" s="74"/>
      <c r="C758" s="137" t="s">
        <v>76</v>
      </c>
      <c r="D758" s="138" t="s">
        <v>61</v>
      </c>
      <c r="E758" s="399"/>
      <c r="F758" s="399"/>
      <c r="G758" s="399"/>
      <c r="H758" s="399"/>
      <c r="I758" s="399"/>
      <c r="J758" s="399"/>
      <c r="K758" s="399"/>
      <c r="L758" s="399"/>
      <c r="M758" s="593"/>
      <c r="N758" s="119"/>
      <c r="O758" s="131"/>
      <c r="P758" s="131"/>
      <c r="Q758" s="131"/>
      <c r="R758" s="296"/>
      <c r="S758" s="296"/>
      <c r="T758" s="132"/>
      <c r="U758" s="436"/>
      <c r="V758" s="132"/>
      <c r="W758" s="62"/>
      <c r="X758" s="317"/>
      <c r="Y758" s="217"/>
      <c r="Z758" s="269">
        <f t="shared" si="237"/>
        <v>0</v>
      </c>
      <c r="AA758" s="269">
        <f t="shared" si="238"/>
        <v>0</v>
      </c>
      <c r="AB758" s="269">
        <f t="shared" si="239"/>
        <v>0</v>
      </c>
      <c r="AC758" s="269">
        <f t="shared" si="240"/>
        <v>0</v>
      </c>
      <c r="AD758" s="279"/>
      <c r="AE758" s="132"/>
      <c r="AF758" s="49"/>
      <c r="AG758" s="33"/>
      <c r="AH758" s="47"/>
      <c r="AI758" s="47"/>
      <c r="AJ758" s="47"/>
      <c r="AK758" s="47"/>
      <c r="AL758" s="47"/>
      <c r="AM758" s="47"/>
      <c r="AN758" s="47"/>
      <c r="AO758" s="47"/>
      <c r="AP758" s="47"/>
      <c r="AQ758" s="47"/>
      <c r="AR758" s="47"/>
      <c r="AS758" s="47"/>
      <c r="AT758" s="47"/>
      <c r="AU758" s="47"/>
      <c r="AV758" s="47"/>
      <c r="AW758" s="47"/>
      <c r="AX758" s="47"/>
      <c r="AY758" s="47"/>
      <c r="AZ758" s="47"/>
      <c r="BA758" s="47"/>
      <c r="BB758" s="47"/>
      <c r="BC758" s="47"/>
      <c r="BD758" s="47"/>
      <c r="BE758" s="47"/>
      <c r="BF758" s="47"/>
      <c r="BG758" s="47"/>
      <c r="BH758" s="47"/>
      <c r="BI758" s="47"/>
      <c r="BJ758" s="33"/>
      <c r="BK758" s="33"/>
    </row>
    <row r="759" spans="1:66" s="16" customFormat="1" x14ac:dyDescent="0.25">
      <c r="A759" s="119"/>
      <c r="B759" s="74"/>
      <c r="C759" s="120"/>
      <c r="D759" s="294"/>
      <c r="E759" s="120"/>
      <c r="F759" s="120"/>
      <c r="G759" s="120"/>
      <c r="H759" s="120"/>
      <c r="I759" s="120"/>
      <c r="J759" s="120"/>
      <c r="K759" s="120"/>
      <c r="L759" s="120"/>
      <c r="M759" s="120"/>
      <c r="N759" s="131"/>
      <c r="O759" s="131"/>
      <c r="P759" s="131"/>
      <c r="Q759" s="131"/>
      <c r="R759" s="296"/>
      <c r="S759" s="296"/>
      <c r="T759" s="132"/>
      <c r="U759" s="436"/>
      <c r="V759" s="132"/>
      <c r="W759" s="62"/>
      <c r="X759" s="317"/>
      <c r="Y759" s="217"/>
      <c r="Z759" s="269">
        <f t="shared" si="237"/>
        <v>0</v>
      </c>
      <c r="AA759" s="269">
        <f t="shared" si="238"/>
        <v>0</v>
      </c>
      <c r="AB759" s="269">
        <f t="shared" si="239"/>
        <v>0</v>
      </c>
      <c r="AC759" s="269">
        <f t="shared" si="240"/>
        <v>0</v>
      </c>
      <c r="AD759" s="279"/>
      <c r="AE759" s="132"/>
      <c r="AF759" s="49"/>
      <c r="AH759" s="33"/>
      <c r="AI759" s="33"/>
      <c r="AJ759" s="33"/>
      <c r="AK759" s="33"/>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row>
    <row r="760" spans="1:66" s="16" customFormat="1" x14ac:dyDescent="0.25">
      <c r="A760" s="119"/>
      <c r="B760" s="74"/>
      <c r="C760" s="162"/>
      <c r="D760" s="147"/>
      <c r="E760" s="119"/>
      <c r="F760" s="119"/>
      <c r="G760" s="119"/>
      <c r="H760" s="119"/>
      <c r="I760" s="119"/>
      <c r="J760" s="119"/>
      <c r="K760" s="119"/>
      <c r="L760" s="119"/>
      <c r="M760" s="119"/>
      <c r="N760" s="131"/>
      <c r="O760" s="131"/>
      <c r="P760" s="131"/>
      <c r="Q760" s="131"/>
      <c r="R760" s="296"/>
      <c r="S760" s="296"/>
      <c r="T760" s="132"/>
      <c r="U760" s="436"/>
      <c r="V760" s="132"/>
      <c r="W760" s="62"/>
      <c r="X760" s="317"/>
      <c r="Y760" s="217"/>
      <c r="Z760" s="269">
        <f t="shared" si="237"/>
        <v>0</v>
      </c>
      <c r="AA760" s="269">
        <f t="shared" si="238"/>
        <v>0</v>
      </c>
      <c r="AB760" s="269">
        <f t="shared" si="239"/>
        <v>0</v>
      </c>
      <c r="AC760" s="269">
        <f t="shared" si="240"/>
        <v>0</v>
      </c>
      <c r="AD760" s="279"/>
      <c r="AE760" s="132"/>
      <c r="AF760" s="49"/>
      <c r="AG760" s="47"/>
      <c r="AH760" s="47"/>
      <c r="AI760" s="47"/>
      <c r="AJ760" s="47"/>
      <c r="AK760" s="47"/>
      <c r="AL760" s="47"/>
      <c r="AM760" s="33"/>
      <c r="AN760" s="33"/>
      <c r="AO760" s="47"/>
      <c r="AP760" s="47"/>
      <c r="AQ760" s="47"/>
      <c r="AR760" s="47"/>
      <c r="AS760" s="47"/>
      <c r="AT760" s="47"/>
      <c r="AU760" s="47"/>
      <c r="AV760" s="47"/>
      <c r="AW760" s="47"/>
      <c r="AX760" s="47"/>
      <c r="AY760" s="47"/>
      <c r="AZ760" s="47"/>
      <c r="BA760" s="47"/>
      <c r="BB760" s="47"/>
      <c r="BC760" s="47"/>
      <c r="BD760" s="47"/>
      <c r="BE760" s="33"/>
      <c r="BF760" s="33"/>
      <c r="BG760" s="33"/>
      <c r="BH760" s="33"/>
      <c r="BI760" s="33"/>
      <c r="BJ760" s="33"/>
      <c r="BK760" s="33"/>
      <c r="BL760" s="33"/>
      <c r="BM760" s="29"/>
      <c r="BN760" s="29"/>
    </row>
    <row r="761" spans="1:66" s="16" customFormat="1" x14ac:dyDescent="0.25">
      <c r="A761" s="119"/>
      <c r="B761" s="74"/>
      <c r="C761" s="590" t="s">
        <v>151</v>
      </c>
      <c r="D761" s="590"/>
      <c r="E761" s="590"/>
      <c r="F761" s="590"/>
      <c r="G761" s="590"/>
      <c r="H761" s="590"/>
      <c r="I761" s="590"/>
      <c r="J761" s="590"/>
      <c r="K761" s="119"/>
      <c r="L761" s="119"/>
      <c r="M761" s="119"/>
      <c r="N761" s="131"/>
      <c r="O761" s="131"/>
      <c r="P761" s="131"/>
      <c r="Q761" s="131"/>
      <c r="R761" s="296"/>
      <c r="S761" s="296"/>
      <c r="T761" s="132"/>
      <c r="U761" s="436"/>
      <c r="V761" s="132"/>
      <c r="W761" s="62"/>
      <c r="X761" s="317"/>
      <c r="Y761" s="217"/>
      <c r="Z761" s="269">
        <f t="shared" si="237"/>
        <v>0</v>
      </c>
      <c r="AA761" s="269">
        <f t="shared" si="238"/>
        <v>0</v>
      </c>
      <c r="AB761" s="269">
        <f t="shared" si="239"/>
        <v>0</v>
      </c>
      <c r="AC761" s="269">
        <f t="shared" si="240"/>
        <v>0</v>
      </c>
      <c r="AD761" s="279"/>
      <c r="AE761" s="132"/>
      <c r="AF761" s="49"/>
      <c r="AG761" s="47"/>
      <c r="AH761" s="47"/>
      <c r="AI761" s="47"/>
      <c r="AJ761" s="47"/>
      <c r="AK761" s="47"/>
      <c r="AL761" s="47"/>
      <c r="AM761" s="33"/>
      <c r="AN761" s="33"/>
      <c r="AO761" s="47"/>
      <c r="AP761" s="47"/>
      <c r="AQ761" s="47"/>
      <c r="AR761" s="47"/>
      <c r="AS761" s="47"/>
      <c r="AT761" s="47"/>
      <c r="AU761" s="47"/>
      <c r="AV761" s="47"/>
      <c r="AW761" s="47"/>
      <c r="AX761" s="47"/>
      <c r="AY761" s="47"/>
      <c r="AZ761" s="47"/>
      <c r="BA761" s="47"/>
      <c r="BB761" s="47"/>
      <c r="BC761" s="47"/>
      <c r="BD761" s="47"/>
      <c r="BE761" s="33"/>
      <c r="BF761" s="33"/>
      <c r="BG761" s="33"/>
      <c r="BH761" s="33"/>
      <c r="BI761" s="33"/>
      <c r="BJ761" s="33"/>
      <c r="BK761" s="33"/>
      <c r="BL761" s="33"/>
      <c r="BM761" s="29"/>
      <c r="BN761" s="29"/>
    </row>
    <row r="762" spans="1:66" s="16" customFormat="1" ht="16.5" thickBot="1" x14ac:dyDescent="0.3">
      <c r="A762" s="119"/>
      <c r="B762" s="74"/>
      <c r="C762" s="162"/>
      <c r="D762" s="147"/>
      <c r="E762" s="119"/>
      <c r="F762" s="119"/>
      <c r="G762" s="119"/>
      <c r="H762" s="119"/>
      <c r="I762" s="119"/>
      <c r="J762" s="119"/>
      <c r="K762" s="119"/>
      <c r="L762" s="119"/>
      <c r="M762" s="119"/>
      <c r="N762" s="131"/>
      <c r="O762" s="131"/>
      <c r="P762" s="131"/>
      <c r="Q762" s="131"/>
      <c r="R762" s="296"/>
      <c r="S762" s="296"/>
      <c r="T762" s="132"/>
      <c r="U762" s="436"/>
      <c r="V762" s="132"/>
      <c r="W762" s="62"/>
      <c r="X762" s="317"/>
      <c r="Y762" s="217"/>
      <c r="Z762" s="269">
        <f t="shared" si="237"/>
        <v>0</v>
      </c>
      <c r="AA762" s="269">
        <f t="shared" si="238"/>
        <v>0</v>
      </c>
      <c r="AB762" s="269">
        <f t="shared" si="239"/>
        <v>0</v>
      </c>
      <c r="AC762" s="269">
        <f t="shared" si="240"/>
        <v>0</v>
      </c>
      <c r="AD762" s="279"/>
      <c r="AE762" s="132"/>
      <c r="AF762" s="49"/>
      <c r="AG762" s="47"/>
      <c r="AH762" s="47"/>
      <c r="AI762" s="47"/>
      <c r="AJ762" s="47"/>
      <c r="AK762" s="47"/>
      <c r="AL762" s="47"/>
      <c r="AM762" s="33"/>
      <c r="AN762" s="33"/>
      <c r="AO762" s="47"/>
      <c r="AP762" s="47"/>
      <c r="AQ762" s="47"/>
      <c r="AR762" s="47"/>
      <c r="AS762" s="47"/>
      <c r="AT762" s="47"/>
      <c r="AU762" s="47"/>
      <c r="AV762" s="47"/>
      <c r="AW762" s="47"/>
      <c r="AX762" s="47"/>
      <c r="AY762" s="47"/>
      <c r="AZ762" s="47"/>
      <c r="BA762" s="47"/>
      <c r="BB762" s="47"/>
      <c r="BC762" s="47"/>
      <c r="BD762" s="47"/>
      <c r="BE762" s="33"/>
      <c r="BF762" s="33"/>
      <c r="BG762" s="33"/>
      <c r="BH762" s="33"/>
      <c r="BI762" s="33"/>
      <c r="BJ762" s="33"/>
      <c r="BK762" s="33"/>
      <c r="BL762" s="33"/>
      <c r="BM762" s="29"/>
      <c r="BN762" s="29"/>
    </row>
    <row r="763" spans="1:66" s="16" customFormat="1" ht="33" customHeight="1" thickBot="1" x14ac:dyDescent="0.3">
      <c r="A763" s="119"/>
      <c r="B763" s="74"/>
      <c r="C763" s="125" t="s">
        <v>123</v>
      </c>
      <c r="D763" s="126" t="s">
        <v>120</v>
      </c>
      <c r="E763" s="127" t="s">
        <v>63</v>
      </c>
      <c r="F763" s="128" t="s">
        <v>32</v>
      </c>
      <c r="G763" s="128" t="s">
        <v>129</v>
      </c>
      <c r="H763" s="128" t="s">
        <v>7</v>
      </c>
      <c r="I763" s="128" t="s">
        <v>2</v>
      </c>
      <c r="J763" s="128" t="s">
        <v>36</v>
      </c>
      <c r="K763" s="128" t="s">
        <v>62</v>
      </c>
      <c r="L763" s="175" t="s">
        <v>87</v>
      </c>
      <c r="M763" s="130" t="s">
        <v>79</v>
      </c>
      <c r="N763" s="119"/>
      <c r="O763" s="131"/>
      <c r="P763" s="131"/>
      <c r="Q763" s="131"/>
      <c r="R763" s="296">
        <f>COUNTA(E764:L799)</f>
        <v>0</v>
      </c>
      <c r="S763" s="308">
        <v>288</v>
      </c>
      <c r="T763" s="132"/>
      <c r="U763" s="436"/>
      <c r="V763" s="132"/>
      <c r="W763" s="278" t="s">
        <v>189</v>
      </c>
      <c r="X763" s="278" t="s">
        <v>190</v>
      </c>
      <c r="Y763" s="407" t="str">
        <f>IF(X764&gt;0,"Explication(s) sur le(s) NR et autre(s) remarque(s)/commentaire(s)","Remarque(s)/Commentaire(s)")</f>
        <v>Remarque(s)/Commentaire(s)</v>
      </c>
      <c r="Z763" s="269">
        <f t="shared" si="237"/>
        <v>0</v>
      </c>
      <c r="AA763" s="269">
        <f t="shared" si="238"/>
        <v>1</v>
      </c>
      <c r="AB763" s="269">
        <f t="shared" si="239"/>
        <v>0</v>
      </c>
      <c r="AC763" s="269">
        <f t="shared" si="240"/>
        <v>0</v>
      </c>
      <c r="AD763" s="279"/>
      <c r="AE763" s="132"/>
      <c r="AF763" s="49"/>
      <c r="AG763" s="33"/>
      <c r="AH763" s="47"/>
      <c r="AI763" s="47"/>
      <c r="AJ763" s="47"/>
      <c r="AK763" s="47"/>
      <c r="AL763" s="47"/>
      <c r="AM763" s="47"/>
      <c r="AN763" s="47"/>
      <c r="AO763" s="47"/>
      <c r="AP763" s="47"/>
      <c r="AQ763" s="47"/>
      <c r="AR763" s="47"/>
      <c r="AS763" s="47"/>
      <c r="AT763" s="47"/>
      <c r="AU763" s="47"/>
      <c r="AV763" s="47"/>
      <c r="AW763" s="47"/>
      <c r="AX763" s="47"/>
      <c r="AY763" s="47"/>
      <c r="AZ763" s="47"/>
      <c r="BA763" s="47"/>
      <c r="BB763" s="47"/>
      <c r="BC763" s="47"/>
      <c r="BD763" s="47"/>
      <c r="BE763" s="47"/>
      <c r="BF763" s="47"/>
      <c r="BG763" s="47"/>
      <c r="BH763" s="47"/>
      <c r="BI763" s="47"/>
      <c r="BJ763" s="33"/>
      <c r="BK763" s="33"/>
    </row>
    <row r="764" spans="1:66" s="16" customFormat="1" ht="18" customHeight="1" x14ac:dyDescent="0.25">
      <c r="A764" s="119"/>
      <c r="B764" s="74"/>
      <c r="C764" s="133" t="s">
        <v>65</v>
      </c>
      <c r="D764" s="134" t="s">
        <v>3</v>
      </c>
      <c r="E764" s="397"/>
      <c r="F764" s="397"/>
      <c r="G764" s="397"/>
      <c r="H764" s="397"/>
      <c r="I764" s="397"/>
      <c r="J764" s="397"/>
      <c r="K764" s="397"/>
      <c r="L764" s="397"/>
      <c r="M764" s="591" t="str">
        <f>IF(AND(COUNTA(E764:L766)&gt;0,COUNTA(E764:L766)=COUNTIF(E764:L766,"NR")),"NR",IF(COUNTA(E764:L766)&gt;0,SUM(E764:L766),"-"))</f>
        <v>-</v>
      </c>
      <c r="N764" s="119"/>
      <c r="O764" s="131"/>
      <c r="P764" s="131"/>
      <c r="Q764" s="131"/>
      <c r="R764" s="296"/>
      <c r="S764" s="296"/>
      <c r="T764" s="132"/>
      <c r="U764" s="436"/>
      <c r="V764" s="132"/>
      <c r="W764" s="517" t="s">
        <v>229</v>
      </c>
      <c r="X764" s="517">
        <f>COUNTIF(E764:L799,"NR")</f>
        <v>0</v>
      </c>
      <c r="Y764" s="542"/>
      <c r="Z764" s="269">
        <f t="shared" si="237"/>
        <v>0</v>
      </c>
      <c r="AA764" s="269">
        <f t="shared" si="238"/>
        <v>0</v>
      </c>
      <c r="AB764" s="269">
        <f t="shared" si="239"/>
        <v>0</v>
      </c>
      <c r="AC764" s="269">
        <f t="shared" si="240"/>
        <v>0</v>
      </c>
      <c r="AD764" s="279"/>
      <c r="AE764" s="132"/>
      <c r="AF764" s="49"/>
      <c r="AG764" s="33"/>
      <c r="AH764" s="47"/>
      <c r="AI764" s="47"/>
      <c r="AJ764" s="47"/>
      <c r="AK764" s="47"/>
      <c r="AL764" s="47"/>
      <c r="AM764" s="47"/>
      <c r="AN764" s="47"/>
      <c r="AO764" s="47"/>
      <c r="AP764" s="47"/>
      <c r="AQ764" s="47"/>
      <c r="AR764" s="47"/>
      <c r="AS764" s="47"/>
      <c r="AT764" s="47"/>
      <c r="AU764" s="47"/>
      <c r="AV764" s="47"/>
      <c r="AW764" s="47"/>
      <c r="AX764" s="47"/>
      <c r="AY764" s="47"/>
      <c r="AZ764" s="47"/>
      <c r="BA764" s="47"/>
      <c r="BB764" s="47"/>
      <c r="BC764" s="47"/>
      <c r="BD764" s="47"/>
      <c r="BE764" s="47"/>
      <c r="BF764" s="47"/>
      <c r="BG764" s="47"/>
      <c r="BH764" s="47"/>
      <c r="BI764" s="47"/>
      <c r="BJ764" s="33"/>
      <c r="BK764" s="33"/>
    </row>
    <row r="765" spans="1:66" s="16" customFormat="1" ht="18" customHeight="1" x14ac:dyDescent="0.25">
      <c r="A765" s="119"/>
      <c r="B765" s="74"/>
      <c r="C765" s="135" t="s">
        <v>65</v>
      </c>
      <c r="D765" s="388" t="s">
        <v>4</v>
      </c>
      <c r="E765" s="398"/>
      <c r="F765" s="398"/>
      <c r="G765" s="398"/>
      <c r="H765" s="398"/>
      <c r="I765" s="398"/>
      <c r="J765" s="398"/>
      <c r="K765" s="398"/>
      <c r="L765" s="398"/>
      <c r="M765" s="592"/>
      <c r="N765" s="119"/>
      <c r="O765" s="108"/>
      <c r="P765" s="108"/>
      <c r="Q765" s="108"/>
      <c r="R765" s="306"/>
      <c r="S765" s="306"/>
      <c r="T765" s="136"/>
      <c r="U765" s="433"/>
      <c r="V765" s="136"/>
      <c r="W765" s="518"/>
      <c r="X765" s="518"/>
      <c r="Y765" s="543"/>
      <c r="Z765" s="269">
        <f t="shared" si="237"/>
        <v>0</v>
      </c>
      <c r="AA765" s="269">
        <f t="shared" si="238"/>
        <v>0</v>
      </c>
      <c r="AB765" s="269">
        <f t="shared" si="239"/>
        <v>0</v>
      </c>
      <c r="AC765" s="269">
        <f t="shared" si="240"/>
        <v>0</v>
      </c>
      <c r="AD765" s="279"/>
      <c r="AE765" s="136"/>
      <c r="AF765" s="50"/>
      <c r="AG765" s="33"/>
      <c r="AH765" s="33"/>
      <c r="AI765" s="33"/>
      <c r="AJ765" s="33"/>
      <c r="AK765" s="33"/>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row>
    <row r="766" spans="1:66" s="16" customFormat="1" ht="18" customHeight="1" thickBot="1" x14ac:dyDescent="0.3">
      <c r="A766" s="119"/>
      <c r="B766" s="74"/>
      <c r="C766" s="137" t="s">
        <v>65</v>
      </c>
      <c r="D766" s="138" t="s">
        <v>61</v>
      </c>
      <c r="E766" s="399"/>
      <c r="F766" s="399"/>
      <c r="G766" s="399"/>
      <c r="H766" s="399"/>
      <c r="I766" s="399"/>
      <c r="J766" s="399"/>
      <c r="K766" s="399"/>
      <c r="L766" s="399"/>
      <c r="M766" s="593"/>
      <c r="N766" s="119"/>
      <c r="O766" s="131"/>
      <c r="P766" s="131"/>
      <c r="Q766" s="131"/>
      <c r="R766" s="296"/>
      <c r="S766" s="296"/>
      <c r="T766" s="132"/>
      <c r="U766" s="436"/>
      <c r="V766" s="132"/>
      <c r="W766" s="519"/>
      <c r="X766" s="519"/>
      <c r="Y766" s="544"/>
      <c r="Z766" s="269">
        <f t="shared" si="237"/>
        <v>0</v>
      </c>
      <c r="AA766" s="269">
        <f t="shared" si="238"/>
        <v>0</v>
      </c>
      <c r="AB766" s="269">
        <f t="shared" si="239"/>
        <v>0</v>
      </c>
      <c r="AC766" s="269">
        <f t="shared" si="240"/>
        <v>0</v>
      </c>
      <c r="AD766" s="279"/>
      <c r="AE766" s="132"/>
      <c r="AF766" s="49"/>
      <c r="AG766" s="33"/>
      <c r="AH766" s="47"/>
      <c r="AI766" s="47"/>
      <c r="AJ766" s="47"/>
      <c r="AK766" s="47"/>
      <c r="AL766" s="47"/>
      <c r="AM766" s="47"/>
      <c r="AN766" s="47"/>
      <c r="AO766" s="47"/>
      <c r="AP766" s="47"/>
      <c r="AQ766" s="47"/>
      <c r="AR766" s="47"/>
      <c r="AS766" s="47"/>
      <c r="AT766" s="47"/>
      <c r="AU766" s="47"/>
      <c r="AV766" s="47"/>
      <c r="AW766" s="47"/>
      <c r="AX766" s="47"/>
      <c r="AY766" s="47"/>
      <c r="AZ766" s="47"/>
      <c r="BA766" s="47"/>
      <c r="BB766" s="47"/>
      <c r="BC766" s="47"/>
      <c r="BD766" s="47"/>
      <c r="BE766" s="47"/>
      <c r="BF766" s="47"/>
      <c r="BG766" s="47"/>
      <c r="BH766" s="47"/>
      <c r="BI766" s="47"/>
      <c r="BJ766" s="33"/>
      <c r="BK766" s="33"/>
    </row>
    <row r="767" spans="1:66" s="16" customFormat="1" ht="18" customHeight="1" x14ac:dyDescent="0.25">
      <c r="A767" s="119"/>
      <c r="B767" s="74"/>
      <c r="C767" s="133" t="s">
        <v>66</v>
      </c>
      <c r="D767" s="134" t="s">
        <v>3</v>
      </c>
      <c r="E767" s="397"/>
      <c r="F767" s="397"/>
      <c r="G767" s="397"/>
      <c r="H767" s="397"/>
      <c r="I767" s="397"/>
      <c r="J767" s="397"/>
      <c r="K767" s="397"/>
      <c r="L767" s="397"/>
      <c r="M767" s="591" t="str">
        <f>IF(AND(COUNTA(E767:L769)&gt;0,COUNTA(E767:L769)=COUNTIF(E767:L769,"NR")),"NR",IF(COUNTA(E767:L769)&gt;0,SUM(E767:L769),"-"))</f>
        <v>-</v>
      </c>
      <c r="N767" s="119"/>
      <c r="O767" s="131"/>
      <c r="P767" s="131"/>
      <c r="Q767" s="131"/>
      <c r="R767" s="296"/>
      <c r="S767" s="296"/>
      <c r="T767" s="132"/>
      <c r="U767" s="436"/>
      <c r="V767" s="132"/>
      <c r="W767" s="318"/>
      <c r="X767" s="318"/>
      <c r="Y767" s="217"/>
      <c r="Z767" s="269">
        <f t="shared" si="237"/>
        <v>0</v>
      </c>
      <c r="AA767" s="269">
        <f t="shared" si="238"/>
        <v>0</v>
      </c>
      <c r="AB767" s="269">
        <f t="shared" si="239"/>
        <v>0</v>
      </c>
      <c r="AC767" s="269">
        <f t="shared" si="240"/>
        <v>0</v>
      </c>
      <c r="AD767" s="279"/>
      <c r="AE767" s="132"/>
      <c r="AF767" s="49"/>
      <c r="AG767" s="33"/>
      <c r="AH767" s="47"/>
      <c r="AI767" s="47"/>
      <c r="AJ767" s="47"/>
      <c r="AK767" s="47"/>
      <c r="AL767" s="47"/>
      <c r="AM767" s="47"/>
      <c r="AN767" s="47"/>
      <c r="AO767" s="47"/>
      <c r="AP767" s="47"/>
      <c r="AQ767" s="47"/>
      <c r="AR767" s="47"/>
      <c r="AS767" s="47"/>
      <c r="AT767" s="47"/>
      <c r="AU767" s="47"/>
      <c r="AV767" s="47"/>
      <c r="AW767" s="47"/>
      <c r="AX767" s="47"/>
      <c r="AY767" s="47"/>
      <c r="AZ767" s="47"/>
      <c r="BA767" s="47"/>
      <c r="BB767" s="47"/>
      <c r="BC767" s="47"/>
      <c r="BD767" s="47"/>
      <c r="BE767" s="47"/>
      <c r="BF767" s="47"/>
      <c r="BG767" s="47"/>
      <c r="BH767" s="47"/>
      <c r="BI767" s="47"/>
      <c r="BJ767" s="33"/>
      <c r="BK767" s="33"/>
    </row>
    <row r="768" spans="1:66" s="16" customFormat="1" ht="18" customHeight="1" x14ac:dyDescent="0.25">
      <c r="A768" s="119"/>
      <c r="B768" s="74"/>
      <c r="C768" s="135" t="s">
        <v>66</v>
      </c>
      <c r="D768" s="388" t="s">
        <v>4</v>
      </c>
      <c r="E768" s="398"/>
      <c r="F768" s="398"/>
      <c r="G768" s="398"/>
      <c r="H768" s="398"/>
      <c r="I768" s="398"/>
      <c r="J768" s="398"/>
      <c r="K768" s="398"/>
      <c r="L768" s="398"/>
      <c r="M768" s="592"/>
      <c r="N768" s="119"/>
      <c r="O768" s="131"/>
      <c r="P768" s="131"/>
      <c r="Q768" s="131"/>
      <c r="R768" s="296"/>
      <c r="S768" s="296"/>
      <c r="T768" s="132"/>
      <c r="U768" s="436"/>
      <c r="V768" s="132"/>
      <c r="W768" s="318"/>
      <c r="X768" s="318"/>
      <c r="Y768" s="217"/>
      <c r="Z768" s="269">
        <f t="shared" si="237"/>
        <v>0</v>
      </c>
      <c r="AA768" s="269">
        <f t="shared" si="238"/>
        <v>0</v>
      </c>
      <c r="AB768" s="269">
        <f t="shared" si="239"/>
        <v>0</v>
      </c>
      <c r="AC768" s="269">
        <f t="shared" si="240"/>
        <v>0</v>
      </c>
      <c r="AD768" s="279"/>
      <c r="AE768" s="132"/>
      <c r="AF768" s="49"/>
      <c r="AG768" s="33"/>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c r="BH768" s="47"/>
      <c r="BI768" s="47"/>
      <c r="BJ768" s="33"/>
      <c r="BK768" s="33"/>
    </row>
    <row r="769" spans="1:63" s="16" customFormat="1" ht="18" customHeight="1" thickBot="1" x14ac:dyDescent="0.3">
      <c r="A769" s="119"/>
      <c r="B769" s="74"/>
      <c r="C769" s="137" t="s">
        <v>66</v>
      </c>
      <c r="D769" s="138" t="s">
        <v>61</v>
      </c>
      <c r="E769" s="399"/>
      <c r="F769" s="399"/>
      <c r="G769" s="399"/>
      <c r="H769" s="399"/>
      <c r="I769" s="399"/>
      <c r="J769" s="399"/>
      <c r="K769" s="399"/>
      <c r="L769" s="399"/>
      <c r="M769" s="593"/>
      <c r="N769" s="119"/>
      <c r="O769" s="131"/>
      <c r="P769" s="131"/>
      <c r="Q769" s="131"/>
      <c r="R769" s="296"/>
      <c r="S769" s="296"/>
      <c r="T769" s="132"/>
      <c r="U769" s="436"/>
      <c r="V769" s="132"/>
      <c r="W769" s="62"/>
      <c r="X769" s="317"/>
      <c r="Y769" s="217"/>
      <c r="Z769" s="269">
        <f t="shared" si="237"/>
        <v>0</v>
      </c>
      <c r="AA769" s="269">
        <f t="shared" si="238"/>
        <v>0</v>
      </c>
      <c r="AB769" s="269">
        <f t="shared" si="239"/>
        <v>0</v>
      </c>
      <c r="AC769" s="269">
        <f t="shared" si="240"/>
        <v>0</v>
      </c>
      <c r="AD769" s="279"/>
      <c r="AE769" s="132"/>
      <c r="AF769" s="49"/>
      <c r="AG769" s="33"/>
      <c r="AH769" s="47"/>
      <c r="AI769" s="47"/>
      <c r="AJ769" s="47"/>
      <c r="AK769" s="47"/>
      <c r="AL769" s="47"/>
      <c r="AM769" s="47"/>
      <c r="AN769" s="47"/>
      <c r="AO769" s="47"/>
      <c r="AP769" s="47"/>
      <c r="AQ769" s="47"/>
      <c r="AR769" s="47"/>
      <c r="AS769" s="47"/>
      <c r="AT769" s="47"/>
      <c r="AU769" s="47"/>
      <c r="AV769" s="47"/>
      <c r="AW769" s="47"/>
      <c r="AX769" s="47"/>
      <c r="AY769" s="47"/>
      <c r="AZ769" s="47"/>
      <c r="BA769" s="47"/>
      <c r="BB769" s="47"/>
      <c r="BC769" s="47"/>
      <c r="BD769" s="47"/>
      <c r="BE769" s="47"/>
      <c r="BF769" s="47"/>
      <c r="BG769" s="47"/>
      <c r="BH769" s="47"/>
      <c r="BI769" s="47"/>
      <c r="BJ769" s="33"/>
      <c r="BK769" s="33"/>
    </row>
    <row r="770" spans="1:63" s="16" customFormat="1" ht="18" customHeight="1" x14ac:dyDescent="0.25">
      <c r="A770" s="119"/>
      <c r="B770" s="74"/>
      <c r="C770" s="133" t="s">
        <v>67</v>
      </c>
      <c r="D770" s="134" t="s">
        <v>3</v>
      </c>
      <c r="E770" s="397"/>
      <c r="F770" s="397"/>
      <c r="G770" s="397"/>
      <c r="H770" s="397"/>
      <c r="I770" s="397"/>
      <c r="J770" s="397"/>
      <c r="K770" s="397"/>
      <c r="L770" s="397"/>
      <c r="M770" s="591" t="str">
        <f t="shared" ref="M770" si="253">IF(AND(COUNTA(E770:L772)&gt;0,COUNTA(E770:L772)=COUNTIF(E770:L772,"NR")),"NR",IF(COUNTA(E770:L772)&gt;0,SUM(E770:L772),"-"))</f>
        <v>-</v>
      </c>
      <c r="N770" s="119"/>
      <c r="O770" s="131"/>
      <c r="P770" s="131"/>
      <c r="Q770" s="131"/>
      <c r="R770" s="296"/>
      <c r="S770" s="296"/>
      <c r="T770" s="142"/>
      <c r="U770" s="141"/>
      <c r="V770" s="142"/>
      <c r="W770" s="62"/>
      <c r="X770" s="317"/>
      <c r="Y770" s="217"/>
      <c r="Z770" s="269">
        <f t="shared" si="237"/>
        <v>0</v>
      </c>
      <c r="AA770" s="269">
        <f t="shared" si="238"/>
        <v>0</v>
      </c>
      <c r="AB770" s="269">
        <f t="shared" si="239"/>
        <v>0</v>
      </c>
      <c r="AC770" s="269">
        <f t="shared" si="240"/>
        <v>0</v>
      </c>
      <c r="AD770" s="279"/>
      <c r="AE770" s="142"/>
      <c r="AF770" s="51"/>
      <c r="AG770" s="33"/>
      <c r="AH770" s="52"/>
      <c r="AI770" s="52"/>
      <c r="AJ770" s="52"/>
      <c r="AK770" s="52"/>
      <c r="AL770" s="52"/>
      <c r="AM770" s="52"/>
      <c r="AN770" s="52"/>
      <c r="AO770" s="52"/>
      <c r="AP770" s="52"/>
      <c r="AQ770" s="52"/>
      <c r="AR770" s="52"/>
      <c r="AS770" s="52"/>
      <c r="AT770" s="52"/>
      <c r="AU770" s="52"/>
      <c r="AV770" s="52"/>
      <c r="AW770" s="47"/>
      <c r="AX770" s="47"/>
      <c r="AY770" s="47"/>
      <c r="AZ770" s="47"/>
      <c r="BA770" s="47"/>
      <c r="BB770" s="47"/>
      <c r="BC770" s="47"/>
      <c r="BD770" s="47"/>
      <c r="BE770" s="47"/>
      <c r="BF770" s="47"/>
      <c r="BG770" s="47"/>
      <c r="BH770" s="47"/>
      <c r="BI770" s="47"/>
      <c r="BJ770" s="33"/>
      <c r="BK770" s="33"/>
    </row>
    <row r="771" spans="1:63" s="16" customFormat="1" ht="18" customHeight="1" x14ac:dyDescent="0.25">
      <c r="A771" s="119"/>
      <c r="B771" s="74"/>
      <c r="C771" s="135" t="s">
        <v>67</v>
      </c>
      <c r="D771" s="388" t="s">
        <v>4</v>
      </c>
      <c r="E771" s="398"/>
      <c r="F771" s="398"/>
      <c r="G771" s="398"/>
      <c r="H771" s="398"/>
      <c r="I771" s="398"/>
      <c r="J771" s="398"/>
      <c r="K771" s="398"/>
      <c r="L771" s="398"/>
      <c r="M771" s="592"/>
      <c r="N771" s="119"/>
      <c r="O771" s="131"/>
      <c r="P771" s="131"/>
      <c r="Q771" s="131"/>
      <c r="R771" s="296"/>
      <c r="S771" s="296"/>
      <c r="T771" s="132"/>
      <c r="U771" s="436"/>
      <c r="V771" s="132"/>
      <c r="W771" s="62"/>
      <c r="X771" s="317"/>
      <c r="Y771" s="217"/>
      <c r="Z771" s="269">
        <f t="shared" si="237"/>
        <v>0</v>
      </c>
      <c r="AA771" s="269">
        <f t="shared" si="238"/>
        <v>0</v>
      </c>
      <c r="AB771" s="269">
        <f t="shared" si="239"/>
        <v>0</v>
      </c>
      <c r="AC771" s="269">
        <f t="shared" si="240"/>
        <v>0</v>
      </c>
      <c r="AD771" s="279"/>
      <c r="AE771" s="132"/>
      <c r="AF771" s="49"/>
      <c r="AG771" s="33"/>
      <c r="AH771" s="47"/>
      <c r="AI771" s="47"/>
      <c r="AJ771" s="47"/>
      <c r="AK771" s="47"/>
      <c r="AL771" s="47"/>
      <c r="AM771" s="47"/>
      <c r="AN771" s="47"/>
      <c r="AO771" s="47"/>
      <c r="AP771" s="47"/>
      <c r="AQ771" s="47"/>
      <c r="AR771" s="47"/>
      <c r="AS771" s="47"/>
      <c r="AT771" s="47"/>
      <c r="AU771" s="47"/>
      <c r="AV771" s="47"/>
      <c r="AW771" s="47"/>
      <c r="AX771" s="47"/>
      <c r="AY771" s="47"/>
      <c r="AZ771" s="47"/>
      <c r="BA771" s="47"/>
      <c r="BB771" s="47"/>
      <c r="BC771" s="47"/>
      <c r="BD771" s="47"/>
      <c r="BE771" s="47"/>
      <c r="BF771" s="47"/>
      <c r="BG771" s="47"/>
      <c r="BH771" s="47"/>
      <c r="BI771" s="47"/>
      <c r="BJ771" s="33"/>
      <c r="BK771" s="33"/>
    </row>
    <row r="772" spans="1:63" s="16" customFormat="1" ht="18" customHeight="1" thickBot="1" x14ac:dyDescent="0.3">
      <c r="A772" s="119"/>
      <c r="B772" s="74"/>
      <c r="C772" s="137" t="s">
        <v>67</v>
      </c>
      <c r="D772" s="138" t="s">
        <v>61</v>
      </c>
      <c r="E772" s="399"/>
      <c r="F772" s="399"/>
      <c r="G772" s="399"/>
      <c r="H772" s="399"/>
      <c r="I772" s="399"/>
      <c r="J772" s="399"/>
      <c r="K772" s="399"/>
      <c r="L772" s="399"/>
      <c r="M772" s="593"/>
      <c r="N772" s="119"/>
      <c r="O772" s="131"/>
      <c r="P772" s="131"/>
      <c r="Q772" s="131"/>
      <c r="R772" s="296"/>
      <c r="S772" s="296"/>
      <c r="T772" s="132"/>
      <c r="U772" s="436"/>
      <c r="V772" s="132"/>
      <c r="W772" s="62"/>
      <c r="X772" s="317"/>
      <c r="Y772" s="217"/>
      <c r="Z772" s="269">
        <f t="shared" si="237"/>
        <v>0</v>
      </c>
      <c r="AA772" s="269">
        <f t="shared" si="238"/>
        <v>0</v>
      </c>
      <c r="AB772" s="269">
        <f t="shared" si="239"/>
        <v>0</v>
      </c>
      <c r="AC772" s="269">
        <f t="shared" si="240"/>
        <v>0</v>
      </c>
      <c r="AD772" s="279"/>
      <c r="AE772" s="132"/>
      <c r="AF772" s="49"/>
      <c r="AG772" s="33"/>
      <c r="AH772" s="47"/>
      <c r="AI772" s="47"/>
      <c r="AJ772" s="47"/>
      <c r="AK772" s="47"/>
      <c r="AL772" s="47"/>
      <c r="AM772" s="47"/>
      <c r="AN772" s="47"/>
      <c r="AO772" s="47"/>
      <c r="AP772" s="47"/>
      <c r="AQ772" s="47"/>
      <c r="AR772" s="47"/>
      <c r="AS772" s="47"/>
      <c r="AT772" s="47"/>
      <c r="AU772" s="47"/>
      <c r="AV772" s="47"/>
      <c r="AW772" s="47"/>
      <c r="AX772" s="47"/>
      <c r="AY772" s="47"/>
      <c r="AZ772" s="47"/>
      <c r="BA772" s="47"/>
      <c r="BB772" s="47"/>
      <c r="BC772" s="47"/>
      <c r="BD772" s="47"/>
      <c r="BE772" s="47"/>
      <c r="BF772" s="47"/>
      <c r="BG772" s="47"/>
      <c r="BH772" s="47"/>
      <c r="BI772" s="47"/>
      <c r="BJ772" s="33"/>
      <c r="BK772" s="33"/>
    </row>
    <row r="773" spans="1:63" s="16" customFormat="1" ht="18" customHeight="1" x14ac:dyDescent="0.25">
      <c r="A773" s="119"/>
      <c r="B773" s="74"/>
      <c r="C773" s="133" t="s">
        <v>68</v>
      </c>
      <c r="D773" s="134" t="s">
        <v>3</v>
      </c>
      <c r="E773" s="397"/>
      <c r="F773" s="397"/>
      <c r="G773" s="397"/>
      <c r="H773" s="397"/>
      <c r="I773" s="397"/>
      <c r="J773" s="397"/>
      <c r="K773" s="397"/>
      <c r="L773" s="397"/>
      <c r="M773" s="591" t="str">
        <f t="shared" ref="M773" si="254">IF(AND(COUNTA(E773:L775)&gt;0,COUNTA(E773:L775)=COUNTIF(E773:L775,"NR")),"NR",IF(COUNTA(E773:L775)&gt;0,SUM(E773:L775),"-"))</f>
        <v>-</v>
      </c>
      <c r="N773" s="119"/>
      <c r="O773" s="131"/>
      <c r="P773" s="131"/>
      <c r="Q773" s="131"/>
      <c r="R773" s="296"/>
      <c r="S773" s="296"/>
      <c r="T773" s="132"/>
      <c r="U773" s="436"/>
      <c r="V773" s="132"/>
      <c r="W773" s="62"/>
      <c r="X773" s="317"/>
      <c r="Y773" s="217"/>
      <c r="Z773" s="269">
        <f t="shared" si="237"/>
        <v>0</v>
      </c>
      <c r="AA773" s="269">
        <f t="shared" si="238"/>
        <v>0</v>
      </c>
      <c r="AB773" s="269">
        <f t="shared" si="239"/>
        <v>0</v>
      </c>
      <c r="AC773" s="269">
        <f t="shared" si="240"/>
        <v>0</v>
      </c>
      <c r="AD773" s="279"/>
      <c r="AE773" s="132"/>
      <c r="AF773" s="49"/>
      <c r="AG773" s="33"/>
      <c r="AH773" s="47"/>
      <c r="AI773" s="47"/>
      <c r="AJ773" s="47"/>
      <c r="AK773" s="47"/>
      <c r="AL773" s="47"/>
      <c r="AM773" s="47"/>
      <c r="AN773" s="47"/>
      <c r="AO773" s="47"/>
      <c r="AP773" s="47"/>
      <c r="AQ773" s="47"/>
      <c r="AR773" s="47"/>
      <c r="AS773" s="47"/>
      <c r="AT773" s="47"/>
      <c r="AU773" s="47"/>
      <c r="AV773" s="47"/>
      <c r="AW773" s="47"/>
      <c r="AX773" s="47"/>
      <c r="AY773" s="47"/>
      <c r="AZ773" s="47"/>
      <c r="BA773" s="47"/>
      <c r="BB773" s="47"/>
      <c r="BC773" s="47"/>
      <c r="BD773" s="47"/>
      <c r="BE773" s="47"/>
      <c r="BF773" s="47"/>
      <c r="BG773" s="47"/>
      <c r="BH773" s="47"/>
      <c r="BI773" s="47"/>
      <c r="BJ773" s="33"/>
      <c r="BK773" s="33"/>
    </row>
    <row r="774" spans="1:63" s="16" customFormat="1" ht="18" customHeight="1" x14ac:dyDescent="0.25">
      <c r="A774" s="119"/>
      <c r="B774" s="74"/>
      <c r="C774" s="135" t="s">
        <v>68</v>
      </c>
      <c r="D774" s="388" t="s">
        <v>4</v>
      </c>
      <c r="E774" s="398"/>
      <c r="F774" s="398"/>
      <c r="G774" s="398"/>
      <c r="H774" s="398"/>
      <c r="I774" s="398"/>
      <c r="J774" s="398"/>
      <c r="K774" s="398"/>
      <c r="L774" s="398"/>
      <c r="M774" s="592"/>
      <c r="N774" s="119"/>
      <c r="O774" s="131"/>
      <c r="P774" s="131"/>
      <c r="Q774" s="131"/>
      <c r="R774" s="296"/>
      <c r="S774" s="296"/>
      <c r="T774" s="132"/>
      <c r="U774" s="436"/>
      <c r="V774" s="132"/>
      <c r="W774" s="62"/>
      <c r="X774" s="317"/>
      <c r="Y774" s="217"/>
      <c r="Z774" s="269">
        <f t="shared" si="237"/>
        <v>0</v>
      </c>
      <c r="AA774" s="269">
        <f t="shared" si="238"/>
        <v>0</v>
      </c>
      <c r="AB774" s="269">
        <f t="shared" si="239"/>
        <v>0</v>
      </c>
      <c r="AC774" s="269">
        <f t="shared" si="240"/>
        <v>0</v>
      </c>
      <c r="AD774" s="279"/>
      <c r="AE774" s="132"/>
      <c r="AF774" s="49"/>
      <c r="AG774" s="33"/>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c r="BH774" s="47"/>
      <c r="BI774" s="47"/>
      <c r="BJ774" s="33"/>
      <c r="BK774" s="33"/>
    </row>
    <row r="775" spans="1:63" s="16" customFormat="1" ht="18" customHeight="1" thickBot="1" x14ac:dyDescent="0.3">
      <c r="A775" s="119"/>
      <c r="B775" s="74"/>
      <c r="C775" s="137" t="s">
        <v>68</v>
      </c>
      <c r="D775" s="138" t="s">
        <v>61</v>
      </c>
      <c r="E775" s="399"/>
      <c r="F775" s="399"/>
      <c r="G775" s="399"/>
      <c r="H775" s="399"/>
      <c r="I775" s="399"/>
      <c r="J775" s="399"/>
      <c r="K775" s="399"/>
      <c r="L775" s="399"/>
      <c r="M775" s="593"/>
      <c r="N775" s="119"/>
      <c r="O775" s="131"/>
      <c r="P775" s="131"/>
      <c r="Q775" s="131"/>
      <c r="R775" s="296"/>
      <c r="S775" s="296"/>
      <c r="T775" s="132"/>
      <c r="U775" s="436"/>
      <c r="V775" s="132"/>
      <c r="W775" s="62"/>
      <c r="X775" s="317"/>
      <c r="Y775" s="217"/>
      <c r="Z775" s="269">
        <f t="shared" ref="Z775:Z838" si="255">IF(AND($Y775="Remarque(s)/Commentaire(s)",$Y776&gt;0),1,0)</f>
        <v>0</v>
      </c>
      <c r="AA775" s="269">
        <f t="shared" ref="AA775:AA838" si="256">IF($Y775="Remarque(s)/Commentaire(s)",1,0)</f>
        <v>0</v>
      </c>
      <c r="AB775" s="269">
        <f t="shared" ref="AB775:AB838" si="257">IF(AND($Y775="Explication(s) sur le(s) NR et autre(s) remarque(s)/commentaire(s)",$Y776&gt;0),1,0)</f>
        <v>0</v>
      </c>
      <c r="AC775" s="269">
        <f t="shared" ref="AC775:AC838" si="258">IF($Y775="Explication(s) sur le(s) NR et autre(s) remarque(s)/commentaire(s)",1,0)</f>
        <v>0</v>
      </c>
      <c r="AD775" s="279"/>
      <c r="AE775" s="132"/>
      <c r="AF775" s="49"/>
      <c r="AG775" s="33"/>
      <c r="AH775" s="47"/>
      <c r="AI775" s="47"/>
      <c r="AJ775" s="47"/>
      <c r="AK775" s="47"/>
      <c r="AL775" s="47"/>
      <c r="AM775" s="47"/>
      <c r="AN775" s="47"/>
      <c r="AO775" s="47"/>
      <c r="AP775" s="47"/>
      <c r="AQ775" s="47"/>
      <c r="AR775" s="47"/>
      <c r="AS775" s="47"/>
      <c r="AT775" s="47"/>
      <c r="AU775" s="47"/>
      <c r="AV775" s="47"/>
      <c r="AW775" s="47"/>
      <c r="AX775" s="47"/>
      <c r="AY775" s="47"/>
      <c r="AZ775" s="47"/>
      <c r="BA775" s="47"/>
      <c r="BB775" s="47"/>
      <c r="BC775" s="47"/>
      <c r="BD775" s="47"/>
      <c r="BE775" s="47"/>
      <c r="BF775" s="47"/>
      <c r="BG775" s="47"/>
      <c r="BH775" s="47"/>
      <c r="BI775" s="47"/>
      <c r="BJ775" s="33"/>
      <c r="BK775" s="33"/>
    </row>
    <row r="776" spans="1:63" s="16" customFormat="1" ht="18" customHeight="1" x14ac:dyDescent="0.25">
      <c r="A776" s="119"/>
      <c r="B776" s="74"/>
      <c r="C776" s="133" t="s">
        <v>69</v>
      </c>
      <c r="D776" s="134" t="s">
        <v>3</v>
      </c>
      <c r="E776" s="397"/>
      <c r="F776" s="397"/>
      <c r="G776" s="397"/>
      <c r="H776" s="397"/>
      <c r="I776" s="397"/>
      <c r="J776" s="397"/>
      <c r="K776" s="397"/>
      <c r="L776" s="397"/>
      <c r="M776" s="591" t="str">
        <f t="shared" ref="M776" si="259">IF(AND(COUNTA(E776:L778)&gt;0,COUNTA(E776:L778)=COUNTIF(E776:L778,"NR")),"NR",IF(COUNTA(E776:L778)&gt;0,SUM(E776:L778),"-"))</f>
        <v>-</v>
      </c>
      <c r="N776" s="119"/>
      <c r="O776" s="131"/>
      <c r="P776" s="131"/>
      <c r="Q776" s="131"/>
      <c r="R776" s="296"/>
      <c r="S776" s="296"/>
      <c r="T776" s="132"/>
      <c r="U776" s="436"/>
      <c r="V776" s="132"/>
      <c r="W776" s="62"/>
      <c r="X776" s="317"/>
      <c r="Y776" s="217"/>
      <c r="Z776" s="269">
        <f t="shared" si="255"/>
        <v>0</v>
      </c>
      <c r="AA776" s="269">
        <f t="shared" si="256"/>
        <v>0</v>
      </c>
      <c r="AB776" s="269">
        <f t="shared" si="257"/>
        <v>0</v>
      </c>
      <c r="AC776" s="269">
        <f t="shared" si="258"/>
        <v>0</v>
      </c>
      <c r="AD776" s="279"/>
      <c r="AE776" s="132"/>
      <c r="AF776" s="49"/>
      <c r="AG776" s="33"/>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c r="BH776" s="47"/>
      <c r="BI776" s="47"/>
      <c r="BJ776" s="33"/>
      <c r="BK776" s="33"/>
    </row>
    <row r="777" spans="1:63" s="16" customFormat="1" ht="18" customHeight="1" x14ac:dyDescent="0.25">
      <c r="A777" s="119"/>
      <c r="B777" s="74"/>
      <c r="C777" s="135" t="s">
        <v>69</v>
      </c>
      <c r="D777" s="388" t="s">
        <v>4</v>
      </c>
      <c r="E777" s="398"/>
      <c r="F777" s="398"/>
      <c r="G777" s="398"/>
      <c r="H777" s="398"/>
      <c r="I777" s="398"/>
      <c r="J777" s="398"/>
      <c r="K777" s="398"/>
      <c r="L777" s="398"/>
      <c r="M777" s="592"/>
      <c r="N777" s="119"/>
      <c r="O777" s="131"/>
      <c r="P777" s="131"/>
      <c r="Q777" s="131"/>
      <c r="R777" s="296"/>
      <c r="S777" s="296"/>
      <c r="T777" s="132"/>
      <c r="U777" s="436"/>
      <c r="V777" s="132"/>
      <c r="W777" s="62"/>
      <c r="X777" s="317"/>
      <c r="Y777" s="217"/>
      <c r="Z777" s="269">
        <f t="shared" si="255"/>
        <v>0</v>
      </c>
      <c r="AA777" s="269">
        <f t="shared" si="256"/>
        <v>0</v>
      </c>
      <c r="AB777" s="269">
        <f t="shared" si="257"/>
        <v>0</v>
      </c>
      <c r="AC777" s="269">
        <f t="shared" si="258"/>
        <v>0</v>
      </c>
      <c r="AD777" s="279"/>
      <c r="AE777" s="132"/>
      <c r="AF777" s="49"/>
      <c r="AG777" s="33"/>
      <c r="AH777" s="47"/>
      <c r="AI777" s="47"/>
      <c r="AJ777" s="47"/>
      <c r="AK777" s="47"/>
      <c r="AL777" s="47"/>
      <c r="AM777" s="47"/>
      <c r="AN777" s="47"/>
      <c r="AO777" s="47"/>
      <c r="AP777" s="47"/>
      <c r="AQ777" s="47"/>
      <c r="AR777" s="47"/>
      <c r="AS777" s="47"/>
      <c r="AT777" s="47"/>
      <c r="AU777" s="47"/>
      <c r="AV777" s="47"/>
      <c r="AW777" s="47"/>
      <c r="AX777" s="47"/>
      <c r="AY777" s="47"/>
      <c r="AZ777" s="47"/>
      <c r="BA777" s="47"/>
      <c r="BB777" s="47"/>
      <c r="BC777" s="47"/>
      <c r="BD777" s="47"/>
      <c r="BE777" s="47"/>
      <c r="BF777" s="47"/>
      <c r="BG777" s="47"/>
      <c r="BH777" s="47"/>
      <c r="BI777" s="47"/>
      <c r="BJ777" s="33"/>
      <c r="BK777" s="33"/>
    </row>
    <row r="778" spans="1:63" s="16" customFormat="1" ht="18" customHeight="1" thickBot="1" x14ac:dyDescent="0.3">
      <c r="A778" s="119"/>
      <c r="B778" s="74"/>
      <c r="C778" s="137" t="s">
        <v>69</v>
      </c>
      <c r="D778" s="138" t="s">
        <v>61</v>
      </c>
      <c r="E778" s="399"/>
      <c r="F778" s="399"/>
      <c r="G778" s="399"/>
      <c r="H778" s="399"/>
      <c r="I778" s="399"/>
      <c r="J778" s="399"/>
      <c r="K778" s="399"/>
      <c r="L778" s="399"/>
      <c r="M778" s="593"/>
      <c r="N778" s="119"/>
      <c r="O778" s="131"/>
      <c r="P778" s="131"/>
      <c r="Q778" s="131"/>
      <c r="R778" s="296"/>
      <c r="S778" s="296"/>
      <c r="T778" s="132"/>
      <c r="U778" s="436"/>
      <c r="V778" s="132"/>
      <c r="W778" s="62"/>
      <c r="X778" s="317"/>
      <c r="Y778" s="217"/>
      <c r="Z778" s="269">
        <f t="shared" si="255"/>
        <v>0</v>
      </c>
      <c r="AA778" s="269">
        <f t="shared" si="256"/>
        <v>0</v>
      </c>
      <c r="AB778" s="269">
        <f t="shared" si="257"/>
        <v>0</v>
      </c>
      <c r="AC778" s="269">
        <f t="shared" si="258"/>
        <v>0</v>
      </c>
      <c r="AD778" s="279"/>
      <c r="AE778" s="132"/>
      <c r="AF778" s="49"/>
      <c r="AG778" s="33"/>
      <c r="AH778" s="47"/>
      <c r="AI778" s="47"/>
      <c r="AJ778" s="47"/>
      <c r="AK778" s="47"/>
      <c r="AL778" s="47"/>
      <c r="AM778" s="47"/>
      <c r="AN778" s="47"/>
      <c r="AO778" s="47"/>
      <c r="AP778" s="47"/>
      <c r="AQ778" s="47"/>
      <c r="AR778" s="47"/>
      <c r="AS778" s="47"/>
      <c r="AT778" s="47"/>
      <c r="AU778" s="47"/>
      <c r="AV778" s="47"/>
      <c r="AW778" s="47"/>
      <c r="AX778" s="47"/>
      <c r="AY778" s="47"/>
      <c r="AZ778" s="47"/>
      <c r="BA778" s="47"/>
      <c r="BB778" s="47"/>
      <c r="BC778" s="47"/>
      <c r="BD778" s="47"/>
      <c r="BE778" s="47"/>
      <c r="BF778" s="47"/>
      <c r="BG778" s="47"/>
      <c r="BH778" s="47"/>
      <c r="BI778" s="47"/>
      <c r="BJ778" s="33"/>
      <c r="BK778" s="33"/>
    </row>
    <row r="779" spans="1:63" s="16" customFormat="1" ht="18" customHeight="1" x14ac:dyDescent="0.25">
      <c r="A779" s="119"/>
      <c r="B779" s="74"/>
      <c r="C779" s="133" t="s">
        <v>70</v>
      </c>
      <c r="D779" s="134" t="s">
        <v>3</v>
      </c>
      <c r="E779" s="397"/>
      <c r="F779" s="397"/>
      <c r="G779" s="397"/>
      <c r="H779" s="397"/>
      <c r="I779" s="397"/>
      <c r="J779" s="397"/>
      <c r="K779" s="397"/>
      <c r="L779" s="397"/>
      <c r="M779" s="591" t="str">
        <f t="shared" ref="M779" si="260">IF(AND(COUNTA(E779:L781)&gt;0,COUNTA(E779:L781)=COUNTIF(E779:L781,"NR")),"NR",IF(COUNTA(E779:L781)&gt;0,SUM(E779:L781),"-"))</f>
        <v>-</v>
      </c>
      <c r="N779" s="119"/>
      <c r="O779" s="131"/>
      <c r="P779" s="131"/>
      <c r="Q779" s="131"/>
      <c r="R779" s="296"/>
      <c r="S779" s="296"/>
      <c r="T779" s="132"/>
      <c r="U779" s="436"/>
      <c r="V779" s="132"/>
      <c r="W779" s="62"/>
      <c r="X779" s="317"/>
      <c r="Y779" s="217"/>
      <c r="Z779" s="269">
        <f t="shared" si="255"/>
        <v>0</v>
      </c>
      <c r="AA779" s="269">
        <f t="shared" si="256"/>
        <v>0</v>
      </c>
      <c r="AB779" s="269">
        <f t="shared" si="257"/>
        <v>0</v>
      </c>
      <c r="AC779" s="269">
        <f t="shared" si="258"/>
        <v>0</v>
      </c>
      <c r="AD779" s="279"/>
      <c r="AE779" s="132"/>
      <c r="AF779" s="49"/>
      <c r="AG779" s="33"/>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c r="BH779" s="47"/>
      <c r="BI779" s="47"/>
      <c r="BJ779" s="33"/>
      <c r="BK779" s="33"/>
    </row>
    <row r="780" spans="1:63" s="16" customFormat="1" ht="18" customHeight="1" x14ac:dyDescent="0.25">
      <c r="A780" s="119"/>
      <c r="B780" s="74"/>
      <c r="C780" s="135" t="s">
        <v>70</v>
      </c>
      <c r="D780" s="388" t="s">
        <v>4</v>
      </c>
      <c r="E780" s="398"/>
      <c r="F780" s="398"/>
      <c r="G780" s="398"/>
      <c r="H780" s="398"/>
      <c r="I780" s="398"/>
      <c r="J780" s="398"/>
      <c r="K780" s="398"/>
      <c r="L780" s="398"/>
      <c r="M780" s="592"/>
      <c r="N780" s="119"/>
      <c r="O780" s="131"/>
      <c r="P780" s="131"/>
      <c r="Q780" s="131"/>
      <c r="R780" s="296"/>
      <c r="S780" s="296"/>
      <c r="T780" s="132"/>
      <c r="U780" s="436"/>
      <c r="V780" s="132"/>
      <c r="W780" s="62"/>
      <c r="X780" s="317"/>
      <c r="Y780" s="217"/>
      <c r="Z780" s="269">
        <f t="shared" si="255"/>
        <v>0</v>
      </c>
      <c r="AA780" s="269">
        <f t="shared" si="256"/>
        <v>0</v>
      </c>
      <c r="AB780" s="269">
        <f t="shared" si="257"/>
        <v>0</v>
      </c>
      <c r="AC780" s="269">
        <f t="shared" si="258"/>
        <v>0</v>
      </c>
      <c r="AD780" s="279"/>
      <c r="AE780" s="132"/>
      <c r="AF780" s="49"/>
      <c r="AG780" s="33"/>
      <c r="AH780" s="47"/>
      <c r="AI780" s="47"/>
      <c r="AJ780" s="47"/>
      <c r="AK780" s="47"/>
      <c r="AL780" s="47"/>
      <c r="AM780" s="47"/>
      <c r="AN780" s="47"/>
      <c r="AO780" s="47"/>
      <c r="AP780" s="47"/>
      <c r="AQ780" s="47"/>
      <c r="AR780" s="47"/>
      <c r="AS780" s="47"/>
      <c r="AT780" s="47"/>
      <c r="AU780" s="47"/>
      <c r="AV780" s="47"/>
      <c r="AW780" s="47"/>
      <c r="AX780" s="47"/>
      <c r="AY780" s="47"/>
      <c r="AZ780" s="47"/>
      <c r="BA780" s="47"/>
      <c r="BB780" s="47"/>
      <c r="BC780" s="47"/>
      <c r="BD780" s="47"/>
      <c r="BE780" s="47"/>
      <c r="BF780" s="47"/>
      <c r="BG780" s="47"/>
      <c r="BH780" s="47"/>
      <c r="BI780" s="47"/>
      <c r="BJ780" s="33"/>
      <c r="BK780" s="33"/>
    </row>
    <row r="781" spans="1:63" s="16" customFormat="1" ht="18" customHeight="1" thickBot="1" x14ac:dyDescent="0.3">
      <c r="A781" s="119"/>
      <c r="B781" s="74"/>
      <c r="C781" s="137" t="s">
        <v>70</v>
      </c>
      <c r="D781" s="138" t="s">
        <v>61</v>
      </c>
      <c r="E781" s="399"/>
      <c r="F781" s="399"/>
      <c r="G781" s="399"/>
      <c r="H781" s="399"/>
      <c r="I781" s="399"/>
      <c r="J781" s="399"/>
      <c r="K781" s="399"/>
      <c r="L781" s="399"/>
      <c r="M781" s="593"/>
      <c r="N781" s="119"/>
      <c r="O781" s="131"/>
      <c r="P781" s="131"/>
      <c r="Q781" s="131"/>
      <c r="R781" s="296"/>
      <c r="S781" s="296"/>
      <c r="T781" s="132"/>
      <c r="U781" s="436"/>
      <c r="V781" s="132"/>
      <c r="W781" s="62"/>
      <c r="X781" s="317"/>
      <c r="Y781" s="217"/>
      <c r="Z781" s="269">
        <f t="shared" si="255"/>
        <v>0</v>
      </c>
      <c r="AA781" s="269">
        <f t="shared" si="256"/>
        <v>0</v>
      </c>
      <c r="AB781" s="269">
        <f t="shared" si="257"/>
        <v>0</v>
      </c>
      <c r="AC781" s="269">
        <f t="shared" si="258"/>
        <v>0</v>
      </c>
      <c r="AD781" s="279"/>
      <c r="AE781" s="132"/>
      <c r="AF781" s="49"/>
      <c r="AG781" s="33"/>
      <c r="AH781" s="47"/>
      <c r="AI781" s="47"/>
      <c r="AJ781" s="47"/>
      <c r="AK781" s="47"/>
      <c r="AL781" s="47"/>
      <c r="AM781" s="47"/>
      <c r="AN781" s="47"/>
      <c r="AO781" s="47"/>
      <c r="AP781" s="47"/>
      <c r="AQ781" s="47"/>
      <c r="AR781" s="47"/>
      <c r="AS781" s="47"/>
      <c r="AT781" s="47"/>
      <c r="AU781" s="47"/>
      <c r="AV781" s="47"/>
      <c r="AW781" s="47"/>
      <c r="AX781" s="47"/>
      <c r="AY781" s="47"/>
      <c r="AZ781" s="47"/>
      <c r="BA781" s="47"/>
      <c r="BB781" s="47"/>
      <c r="BC781" s="47"/>
      <c r="BD781" s="47"/>
      <c r="BE781" s="47"/>
      <c r="BF781" s="47"/>
      <c r="BG781" s="47"/>
      <c r="BH781" s="47"/>
      <c r="BI781" s="47"/>
      <c r="BJ781" s="33"/>
      <c r="BK781" s="33"/>
    </row>
    <row r="782" spans="1:63" s="16" customFormat="1" ht="18" customHeight="1" x14ac:dyDescent="0.25">
      <c r="A782" s="119"/>
      <c r="B782" s="74"/>
      <c r="C782" s="133" t="s">
        <v>71</v>
      </c>
      <c r="D782" s="134" t="s">
        <v>3</v>
      </c>
      <c r="E782" s="397"/>
      <c r="F782" s="397"/>
      <c r="G782" s="397"/>
      <c r="H782" s="397"/>
      <c r="I782" s="397"/>
      <c r="J782" s="397"/>
      <c r="K782" s="397"/>
      <c r="L782" s="397"/>
      <c r="M782" s="591" t="str">
        <f t="shared" ref="M782" si="261">IF(AND(COUNTA(E782:L784)&gt;0,COUNTA(E782:L784)=COUNTIF(E782:L784,"NR")),"NR",IF(COUNTA(E782:L784)&gt;0,SUM(E782:L784),"-"))</f>
        <v>-</v>
      </c>
      <c r="N782" s="119"/>
      <c r="O782" s="131"/>
      <c r="P782" s="131"/>
      <c r="Q782" s="131"/>
      <c r="R782" s="296"/>
      <c r="S782" s="296"/>
      <c r="T782" s="132"/>
      <c r="U782" s="436"/>
      <c r="V782" s="132"/>
      <c r="W782" s="62"/>
      <c r="X782" s="317"/>
      <c r="Y782" s="217"/>
      <c r="Z782" s="269">
        <f t="shared" si="255"/>
        <v>0</v>
      </c>
      <c r="AA782" s="269">
        <f t="shared" si="256"/>
        <v>0</v>
      </c>
      <c r="AB782" s="269">
        <f t="shared" si="257"/>
        <v>0</v>
      </c>
      <c r="AC782" s="269">
        <f t="shared" si="258"/>
        <v>0</v>
      </c>
      <c r="AD782" s="279"/>
      <c r="AE782" s="132"/>
      <c r="AF782" s="49"/>
      <c r="AG782" s="33"/>
      <c r="AH782" s="47"/>
      <c r="AI782" s="47"/>
      <c r="AJ782" s="47"/>
      <c r="AK782" s="47"/>
      <c r="AL782" s="47"/>
      <c r="AM782" s="47"/>
      <c r="AN782" s="47"/>
      <c r="AO782" s="47"/>
      <c r="AP782" s="47"/>
      <c r="AQ782" s="47"/>
      <c r="AR782" s="47"/>
      <c r="AS782" s="47"/>
      <c r="AT782" s="47"/>
      <c r="AU782" s="47"/>
      <c r="AV782" s="47"/>
      <c r="AW782" s="47"/>
      <c r="AX782" s="47"/>
      <c r="AY782" s="47"/>
      <c r="AZ782" s="47"/>
      <c r="BA782" s="47"/>
      <c r="BB782" s="47"/>
      <c r="BC782" s="47"/>
      <c r="BD782" s="47"/>
      <c r="BE782" s="47"/>
      <c r="BF782" s="47"/>
      <c r="BG782" s="47"/>
      <c r="BH782" s="47"/>
      <c r="BI782" s="47"/>
      <c r="BJ782" s="33"/>
      <c r="BK782" s="33"/>
    </row>
    <row r="783" spans="1:63" s="16" customFormat="1" ht="18" customHeight="1" x14ac:dyDescent="0.25">
      <c r="A783" s="119"/>
      <c r="B783" s="74"/>
      <c r="C783" s="135" t="s">
        <v>71</v>
      </c>
      <c r="D783" s="388" t="s">
        <v>4</v>
      </c>
      <c r="E783" s="398"/>
      <c r="F783" s="398"/>
      <c r="G783" s="398"/>
      <c r="H783" s="398"/>
      <c r="I783" s="398"/>
      <c r="J783" s="398"/>
      <c r="K783" s="398"/>
      <c r="L783" s="398"/>
      <c r="M783" s="592"/>
      <c r="N783" s="119"/>
      <c r="O783" s="131"/>
      <c r="P783" s="131"/>
      <c r="Q783" s="131"/>
      <c r="R783" s="296"/>
      <c r="S783" s="296"/>
      <c r="T783" s="132"/>
      <c r="U783" s="436"/>
      <c r="V783" s="132"/>
      <c r="W783" s="62"/>
      <c r="X783" s="317"/>
      <c r="Y783" s="217"/>
      <c r="Z783" s="269">
        <f t="shared" si="255"/>
        <v>0</v>
      </c>
      <c r="AA783" s="269">
        <f t="shared" si="256"/>
        <v>0</v>
      </c>
      <c r="AB783" s="269">
        <f t="shared" si="257"/>
        <v>0</v>
      </c>
      <c r="AC783" s="269">
        <f t="shared" si="258"/>
        <v>0</v>
      </c>
      <c r="AD783" s="279"/>
      <c r="AE783" s="132"/>
      <c r="AF783" s="49"/>
      <c r="AG783" s="33"/>
      <c r="AH783" s="47"/>
      <c r="AI783" s="47"/>
      <c r="AJ783" s="47"/>
      <c r="AK783" s="47"/>
      <c r="AL783" s="47"/>
      <c r="AM783" s="47"/>
      <c r="AN783" s="47"/>
      <c r="AO783" s="47"/>
      <c r="AP783" s="47"/>
      <c r="AQ783" s="47"/>
      <c r="AR783" s="47"/>
      <c r="AS783" s="47"/>
      <c r="AT783" s="47"/>
      <c r="AU783" s="47"/>
      <c r="AV783" s="47"/>
      <c r="AW783" s="47"/>
      <c r="AX783" s="47"/>
      <c r="AY783" s="47"/>
      <c r="AZ783" s="47"/>
      <c r="BA783" s="47"/>
      <c r="BB783" s="47"/>
      <c r="BC783" s="47"/>
      <c r="BD783" s="47"/>
      <c r="BE783" s="47"/>
      <c r="BF783" s="47"/>
      <c r="BG783" s="47"/>
      <c r="BH783" s="47"/>
      <c r="BI783" s="47"/>
      <c r="BJ783" s="33"/>
      <c r="BK783" s="33"/>
    </row>
    <row r="784" spans="1:63" s="16" customFormat="1" ht="18" customHeight="1" thickBot="1" x14ac:dyDescent="0.3">
      <c r="A784" s="119"/>
      <c r="B784" s="74"/>
      <c r="C784" s="137" t="s">
        <v>71</v>
      </c>
      <c r="D784" s="138" t="s">
        <v>61</v>
      </c>
      <c r="E784" s="399"/>
      <c r="F784" s="399"/>
      <c r="G784" s="399"/>
      <c r="H784" s="399"/>
      <c r="I784" s="399"/>
      <c r="J784" s="399"/>
      <c r="K784" s="399"/>
      <c r="L784" s="399"/>
      <c r="M784" s="593"/>
      <c r="N784" s="119"/>
      <c r="O784" s="131"/>
      <c r="P784" s="131"/>
      <c r="Q784" s="131"/>
      <c r="R784" s="296"/>
      <c r="S784" s="296"/>
      <c r="T784" s="132"/>
      <c r="U784" s="436"/>
      <c r="V784" s="132"/>
      <c r="W784" s="62"/>
      <c r="X784" s="317"/>
      <c r="Y784" s="217"/>
      <c r="Z784" s="269">
        <f t="shared" si="255"/>
        <v>0</v>
      </c>
      <c r="AA784" s="269">
        <f t="shared" si="256"/>
        <v>0</v>
      </c>
      <c r="AB784" s="269">
        <f t="shared" si="257"/>
        <v>0</v>
      </c>
      <c r="AC784" s="269">
        <f t="shared" si="258"/>
        <v>0</v>
      </c>
      <c r="AD784" s="279"/>
      <c r="AE784" s="132"/>
      <c r="AF784" s="49"/>
      <c r="AG784" s="33"/>
      <c r="AH784" s="47"/>
      <c r="AI784" s="47"/>
      <c r="AJ784" s="47"/>
      <c r="AK784" s="47"/>
      <c r="AL784" s="47"/>
      <c r="AM784" s="47"/>
      <c r="AN784" s="47"/>
      <c r="AO784" s="47"/>
      <c r="AP784" s="47"/>
      <c r="AQ784" s="47"/>
      <c r="AR784" s="47"/>
      <c r="AS784" s="47"/>
      <c r="AT784" s="47"/>
      <c r="AU784" s="47"/>
      <c r="AV784" s="47"/>
      <c r="AW784" s="47"/>
      <c r="AX784" s="47"/>
      <c r="AY784" s="47"/>
      <c r="AZ784" s="47"/>
      <c r="BA784" s="47"/>
      <c r="BB784" s="47"/>
      <c r="BC784" s="47"/>
      <c r="BD784" s="47"/>
      <c r="BE784" s="47"/>
      <c r="BF784" s="47"/>
      <c r="BG784" s="47"/>
      <c r="BH784" s="47"/>
      <c r="BI784" s="47"/>
      <c r="BJ784" s="33"/>
      <c r="BK784" s="33"/>
    </row>
    <row r="785" spans="1:63" s="16" customFormat="1" ht="18" customHeight="1" x14ac:dyDescent="0.25">
      <c r="A785" s="119"/>
      <c r="B785" s="74"/>
      <c r="C785" s="133" t="s">
        <v>72</v>
      </c>
      <c r="D785" s="134" t="s">
        <v>3</v>
      </c>
      <c r="E785" s="397"/>
      <c r="F785" s="397"/>
      <c r="G785" s="397"/>
      <c r="H785" s="397"/>
      <c r="I785" s="397"/>
      <c r="J785" s="397"/>
      <c r="K785" s="397"/>
      <c r="L785" s="397"/>
      <c r="M785" s="591" t="str">
        <f t="shared" ref="M785" si="262">IF(AND(COUNTA(E785:L787)&gt;0,COUNTA(E785:L787)=COUNTIF(E785:L787,"NR")),"NR",IF(COUNTA(E785:L787)&gt;0,SUM(E785:L787),"-"))</f>
        <v>-</v>
      </c>
      <c r="N785" s="119"/>
      <c r="O785" s="131"/>
      <c r="P785" s="131"/>
      <c r="Q785" s="131"/>
      <c r="R785" s="296"/>
      <c r="S785" s="296"/>
      <c r="T785" s="132"/>
      <c r="U785" s="436"/>
      <c r="V785" s="132"/>
      <c r="W785" s="62"/>
      <c r="X785" s="317"/>
      <c r="Y785" s="217"/>
      <c r="Z785" s="269">
        <f t="shared" si="255"/>
        <v>0</v>
      </c>
      <c r="AA785" s="269">
        <f t="shared" si="256"/>
        <v>0</v>
      </c>
      <c r="AB785" s="269">
        <f t="shared" si="257"/>
        <v>0</v>
      </c>
      <c r="AC785" s="269">
        <f t="shared" si="258"/>
        <v>0</v>
      </c>
      <c r="AD785" s="279"/>
      <c r="AE785" s="132"/>
      <c r="AF785" s="49"/>
      <c r="AG785" s="33"/>
      <c r="AH785" s="47"/>
      <c r="AI785" s="47"/>
      <c r="AJ785" s="47"/>
      <c r="AK785" s="47"/>
      <c r="AL785" s="47"/>
      <c r="AM785" s="47"/>
      <c r="AN785" s="47"/>
      <c r="AO785" s="47"/>
      <c r="AP785" s="47"/>
      <c r="AQ785" s="47"/>
      <c r="AR785" s="47"/>
      <c r="AS785" s="47"/>
      <c r="AT785" s="47"/>
      <c r="AU785" s="47"/>
      <c r="AV785" s="47"/>
      <c r="AW785" s="47"/>
      <c r="AX785" s="47"/>
      <c r="AY785" s="47"/>
      <c r="AZ785" s="47"/>
      <c r="BA785" s="47"/>
      <c r="BB785" s="47"/>
      <c r="BC785" s="47"/>
      <c r="BD785" s="47"/>
      <c r="BE785" s="47"/>
      <c r="BF785" s="47"/>
      <c r="BG785" s="47"/>
      <c r="BH785" s="47"/>
      <c r="BI785" s="47"/>
      <c r="BJ785" s="33"/>
      <c r="BK785" s="33"/>
    </row>
    <row r="786" spans="1:63" s="16" customFormat="1" ht="18" customHeight="1" x14ac:dyDescent="0.25">
      <c r="A786" s="119"/>
      <c r="B786" s="74"/>
      <c r="C786" s="135" t="s">
        <v>72</v>
      </c>
      <c r="D786" s="388" t="s">
        <v>4</v>
      </c>
      <c r="E786" s="398"/>
      <c r="F786" s="398"/>
      <c r="G786" s="398"/>
      <c r="H786" s="398"/>
      <c r="I786" s="398"/>
      <c r="J786" s="398"/>
      <c r="K786" s="398"/>
      <c r="L786" s="398"/>
      <c r="M786" s="592"/>
      <c r="N786" s="119"/>
      <c r="O786" s="131"/>
      <c r="P786" s="131"/>
      <c r="Q786" s="131"/>
      <c r="R786" s="296"/>
      <c r="S786" s="296"/>
      <c r="T786" s="132"/>
      <c r="U786" s="436"/>
      <c r="V786" s="132"/>
      <c r="W786" s="62"/>
      <c r="X786" s="317"/>
      <c r="Y786" s="217"/>
      <c r="Z786" s="269">
        <f t="shared" si="255"/>
        <v>0</v>
      </c>
      <c r="AA786" s="269">
        <f t="shared" si="256"/>
        <v>0</v>
      </c>
      <c r="AB786" s="269">
        <f t="shared" si="257"/>
        <v>0</v>
      </c>
      <c r="AC786" s="269">
        <f t="shared" si="258"/>
        <v>0</v>
      </c>
      <c r="AD786" s="279"/>
      <c r="AE786" s="132"/>
      <c r="AF786" s="49"/>
      <c r="AG786" s="33"/>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c r="BH786" s="47"/>
      <c r="BI786" s="47"/>
      <c r="BJ786" s="33"/>
      <c r="BK786" s="33"/>
    </row>
    <row r="787" spans="1:63" s="16" customFormat="1" ht="18" customHeight="1" thickBot="1" x14ac:dyDescent="0.3">
      <c r="A787" s="119"/>
      <c r="B787" s="74"/>
      <c r="C787" s="137" t="s">
        <v>72</v>
      </c>
      <c r="D787" s="138" t="s">
        <v>61</v>
      </c>
      <c r="E787" s="399"/>
      <c r="F787" s="399"/>
      <c r="G787" s="399"/>
      <c r="H787" s="399"/>
      <c r="I787" s="399"/>
      <c r="J787" s="399"/>
      <c r="K787" s="399"/>
      <c r="L787" s="399"/>
      <c r="M787" s="593"/>
      <c r="N787" s="119"/>
      <c r="O787" s="131"/>
      <c r="P787" s="131"/>
      <c r="Q787" s="131"/>
      <c r="R787" s="296"/>
      <c r="S787" s="296"/>
      <c r="T787" s="132"/>
      <c r="U787" s="436"/>
      <c r="V787" s="132"/>
      <c r="W787" s="62"/>
      <c r="X787" s="317"/>
      <c r="Y787" s="217"/>
      <c r="Z787" s="269">
        <f t="shared" si="255"/>
        <v>0</v>
      </c>
      <c r="AA787" s="269">
        <f t="shared" si="256"/>
        <v>0</v>
      </c>
      <c r="AB787" s="269">
        <f t="shared" si="257"/>
        <v>0</v>
      </c>
      <c r="AC787" s="269">
        <f t="shared" si="258"/>
        <v>0</v>
      </c>
      <c r="AD787" s="279"/>
      <c r="AE787" s="132"/>
      <c r="AF787" s="49"/>
      <c r="AG787" s="33"/>
      <c r="AH787" s="47"/>
      <c r="AI787" s="47"/>
      <c r="AJ787" s="47"/>
      <c r="AK787" s="47"/>
      <c r="AL787" s="47"/>
      <c r="AM787" s="47"/>
      <c r="AN787" s="47"/>
      <c r="AO787" s="47"/>
      <c r="AP787" s="47"/>
      <c r="AQ787" s="47"/>
      <c r="AR787" s="47"/>
      <c r="AS787" s="47"/>
      <c r="AT787" s="47"/>
      <c r="AU787" s="47"/>
      <c r="AV787" s="47"/>
      <c r="AW787" s="47"/>
      <c r="AX787" s="47"/>
      <c r="AY787" s="47"/>
      <c r="AZ787" s="47"/>
      <c r="BA787" s="47"/>
      <c r="BB787" s="47"/>
      <c r="BC787" s="47"/>
      <c r="BD787" s="47"/>
      <c r="BE787" s="47"/>
      <c r="BF787" s="47"/>
      <c r="BG787" s="47"/>
      <c r="BH787" s="47"/>
      <c r="BI787" s="47"/>
      <c r="BJ787" s="33"/>
      <c r="BK787" s="33"/>
    </row>
    <row r="788" spans="1:63" s="16" customFormat="1" ht="18" customHeight="1" x14ac:dyDescent="0.25">
      <c r="A788" s="119"/>
      <c r="B788" s="74"/>
      <c r="C788" s="133" t="s">
        <v>73</v>
      </c>
      <c r="D788" s="134" t="s">
        <v>3</v>
      </c>
      <c r="E788" s="397"/>
      <c r="F788" s="397"/>
      <c r="G788" s="397"/>
      <c r="H788" s="397"/>
      <c r="I788" s="397"/>
      <c r="J788" s="397"/>
      <c r="K788" s="397"/>
      <c r="L788" s="397"/>
      <c r="M788" s="591" t="str">
        <f t="shared" ref="M788" si="263">IF(AND(COUNTA(E788:L790)&gt;0,COUNTA(E788:L790)=COUNTIF(E788:L790,"NR")),"NR",IF(COUNTA(E788:L790)&gt;0,SUM(E788:L790),"-"))</f>
        <v>-</v>
      </c>
      <c r="N788" s="119"/>
      <c r="O788" s="131"/>
      <c r="P788" s="131"/>
      <c r="Q788" s="131"/>
      <c r="R788" s="296"/>
      <c r="S788" s="296"/>
      <c r="T788" s="132"/>
      <c r="U788" s="436"/>
      <c r="V788" s="132"/>
      <c r="W788" s="62"/>
      <c r="X788" s="317"/>
      <c r="Y788" s="217"/>
      <c r="Z788" s="269">
        <f t="shared" si="255"/>
        <v>0</v>
      </c>
      <c r="AA788" s="269">
        <f t="shared" si="256"/>
        <v>0</v>
      </c>
      <c r="AB788" s="269">
        <f t="shared" si="257"/>
        <v>0</v>
      </c>
      <c r="AC788" s="269">
        <f t="shared" si="258"/>
        <v>0</v>
      </c>
      <c r="AD788" s="279"/>
      <c r="AE788" s="132"/>
      <c r="AF788" s="49"/>
      <c r="AG788" s="33"/>
      <c r="AH788" s="47"/>
      <c r="AI788" s="47"/>
      <c r="AJ788" s="47"/>
      <c r="AK788" s="47"/>
      <c r="AL788" s="47"/>
      <c r="AM788" s="47"/>
      <c r="AN788" s="47"/>
      <c r="AO788" s="47"/>
      <c r="AP788" s="47"/>
      <c r="AQ788" s="47"/>
      <c r="AR788" s="47"/>
      <c r="AS788" s="47"/>
      <c r="AT788" s="47"/>
      <c r="AU788" s="47"/>
      <c r="AV788" s="47"/>
      <c r="AW788" s="47"/>
      <c r="AX788" s="47"/>
      <c r="AY788" s="47"/>
      <c r="AZ788" s="47"/>
      <c r="BA788" s="47"/>
      <c r="BB788" s="47"/>
      <c r="BC788" s="47"/>
      <c r="BD788" s="47"/>
      <c r="BE788" s="47"/>
      <c r="BF788" s="47"/>
      <c r="BG788" s="47"/>
      <c r="BH788" s="47"/>
      <c r="BI788" s="47"/>
      <c r="BJ788" s="33"/>
      <c r="BK788" s="33"/>
    </row>
    <row r="789" spans="1:63" s="16" customFormat="1" ht="18" customHeight="1" x14ac:dyDescent="0.25">
      <c r="A789" s="119"/>
      <c r="B789" s="74"/>
      <c r="C789" s="135" t="s">
        <v>73</v>
      </c>
      <c r="D789" s="388" t="s">
        <v>4</v>
      </c>
      <c r="E789" s="398"/>
      <c r="F789" s="398"/>
      <c r="G789" s="398"/>
      <c r="H789" s="398"/>
      <c r="I789" s="398"/>
      <c r="J789" s="398"/>
      <c r="K789" s="398"/>
      <c r="L789" s="398"/>
      <c r="M789" s="592"/>
      <c r="N789" s="119"/>
      <c r="O789" s="131"/>
      <c r="P789" s="131"/>
      <c r="Q789" s="131"/>
      <c r="R789" s="296"/>
      <c r="S789" s="296"/>
      <c r="T789" s="132"/>
      <c r="U789" s="436"/>
      <c r="V789" s="132"/>
      <c r="W789" s="318"/>
      <c r="X789" s="319"/>
      <c r="Y789" s="217"/>
      <c r="Z789" s="269">
        <f t="shared" si="255"/>
        <v>0</v>
      </c>
      <c r="AA789" s="269">
        <f t="shared" si="256"/>
        <v>0</v>
      </c>
      <c r="AB789" s="269">
        <f t="shared" si="257"/>
        <v>0</v>
      </c>
      <c r="AC789" s="269">
        <f t="shared" si="258"/>
        <v>0</v>
      </c>
      <c r="AE789" s="132"/>
      <c r="AF789" s="49"/>
      <c r="AG789" s="33"/>
      <c r="AH789" s="47"/>
      <c r="AI789" s="47"/>
      <c r="AJ789" s="47"/>
      <c r="AK789" s="47"/>
      <c r="AL789" s="47"/>
      <c r="AM789" s="47"/>
      <c r="AN789" s="47"/>
      <c r="AO789" s="47"/>
      <c r="AP789" s="47"/>
      <c r="AQ789" s="47"/>
      <c r="AR789" s="47"/>
      <c r="AS789" s="47"/>
      <c r="AT789" s="47"/>
      <c r="AU789" s="47"/>
      <c r="AV789" s="47"/>
      <c r="AW789" s="47"/>
      <c r="AX789" s="47"/>
      <c r="AY789" s="47"/>
      <c r="AZ789" s="47"/>
      <c r="BA789" s="47"/>
      <c r="BB789" s="47"/>
      <c r="BC789" s="47"/>
      <c r="BD789" s="47"/>
      <c r="BE789" s="47"/>
      <c r="BF789" s="47"/>
      <c r="BG789" s="47"/>
      <c r="BH789" s="47"/>
      <c r="BI789" s="47"/>
      <c r="BJ789" s="33"/>
      <c r="BK789" s="33"/>
    </row>
    <row r="790" spans="1:63" s="16" customFormat="1" ht="18" customHeight="1" thickBot="1" x14ac:dyDescent="0.3">
      <c r="A790" s="119"/>
      <c r="B790" s="74"/>
      <c r="C790" s="137" t="s">
        <v>73</v>
      </c>
      <c r="D790" s="138" t="s">
        <v>61</v>
      </c>
      <c r="E790" s="399"/>
      <c r="F790" s="399"/>
      <c r="G790" s="399"/>
      <c r="H790" s="399"/>
      <c r="I790" s="399"/>
      <c r="J790" s="399"/>
      <c r="K790" s="399"/>
      <c r="L790" s="399"/>
      <c r="M790" s="593"/>
      <c r="N790" s="119"/>
      <c r="O790" s="131"/>
      <c r="P790" s="131"/>
      <c r="Q790" s="131"/>
      <c r="R790" s="296"/>
      <c r="S790" s="296"/>
      <c r="T790" s="132"/>
      <c r="U790" s="436"/>
      <c r="V790" s="132"/>
      <c r="W790" s="62"/>
      <c r="X790" s="317"/>
      <c r="Y790" s="217"/>
      <c r="Z790" s="269">
        <f t="shared" si="255"/>
        <v>0</v>
      </c>
      <c r="AA790" s="269">
        <f t="shared" si="256"/>
        <v>0</v>
      </c>
      <c r="AB790" s="269">
        <f t="shared" si="257"/>
        <v>0</v>
      </c>
      <c r="AC790" s="269">
        <f t="shared" si="258"/>
        <v>0</v>
      </c>
      <c r="AE790" s="132"/>
      <c r="AF790" s="49"/>
      <c r="AG790" s="33"/>
      <c r="AH790" s="47"/>
      <c r="AI790" s="47"/>
      <c r="AJ790" s="47"/>
      <c r="AK790" s="47"/>
      <c r="AL790" s="47"/>
      <c r="AM790" s="47"/>
      <c r="AN790" s="47"/>
      <c r="AO790" s="47"/>
      <c r="AP790" s="47"/>
      <c r="AQ790" s="47"/>
      <c r="AR790" s="47"/>
      <c r="AS790" s="47"/>
      <c r="AT790" s="47"/>
      <c r="AU790" s="47"/>
      <c r="AV790" s="47"/>
      <c r="AW790" s="47"/>
      <c r="AX790" s="47"/>
      <c r="AY790" s="47"/>
      <c r="AZ790" s="47"/>
      <c r="BA790" s="47"/>
      <c r="BB790" s="47"/>
      <c r="BC790" s="47"/>
      <c r="BD790" s="47"/>
      <c r="BE790" s="47"/>
      <c r="BF790" s="47"/>
      <c r="BG790" s="47"/>
      <c r="BH790" s="47"/>
      <c r="BI790" s="47"/>
      <c r="BJ790" s="33"/>
      <c r="BK790" s="33"/>
    </row>
    <row r="791" spans="1:63" s="16" customFormat="1" ht="18" customHeight="1" x14ac:dyDescent="0.25">
      <c r="A791" s="119"/>
      <c r="B791" s="74"/>
      <c r="C791" s="133" t="s">
        <v>74</v>
      </c>
      <c r="D791" s="134" t="s">
        <v>3</v>
      </c>
      <c r="E791" s="397"/>
      <c r="F791" s="397"/>
      <c r="G791" s="397"/>
      <c r="H791" s="397"/>
      <c r="I791" s="397"/>
      <c r="J791" s="397"/>
      <c r="K791" s="397"/>
      <c r="L791" s="397"/>
      <c r="M791" s="591" t="str">
        <f t="shared" ref="M791" si="264">IF(AND(COUNTA(E791:L793)&gt;0,COUNTA(E791:L793)=COUNTIF(E791:L793,"NR")),"NR",IF(COUNTA(E791:L793)&gt;0,SUM(E791:L793),"-"))</f>
        <v>-</v>
      </c>
      <c r="N791" s="119"/>
      <c r="O791" s="131"/>
      <c r="P791" s="131"/>
      <c r="Q791" s="131"/>
      <c r="R791" s="296"/>
      <c r="S791" s="296"/>
      <c r="T791" s="132"/>
      <c r="U791" s="436"/>
      <c r="V791" s="132"/>
      <c r="W791" s="62"/>
      <c r="X791" s="317"/>
      <c r="Y791" s="193"/>
      <c r="Z791" s="269">
        <f t="shared" si="255"/>
        <v>0</v>
      </c>
      <c r="AA791" s="269">
        <f t="shared" si="256"/>
        <v>0</v>
      </c>
      <c r="AB791" s="269">
        <f t="shared" si="257"/>
        <v>0</v>
      </c>
      <c r="AC791" s="269">
        <f t="shared" si="258"/>
        <v>0</v>
      </c>
      <c r="AD791" s="279"/>
      <c r="AE791" s="132"/>
      <c r="AF791" s="49"/>
      <c r="AG791" s="33"/>
      <c r="AH791" s="47"/>
      <c r="AI791" s="47"/>
      <c r="AJ791" s="47"/>
      <c r="AK791" s="47"/>
      <c r="AL791" s="47"/>
      <c r="AM791" s="47"/>
      <c r="AN791" s="47"/>
      <c r="AO791" s="47"/>
      <c r="AP791" s="47"/>
      <c r="AQ791" s="47"/>
      <c r="AR791" s="47"/>
      <c r="AS791" s="47"/>
      <c r="AT791" s="47"/>
      <c r="AU791" s="47"/>
      <c r="AV791" s="47"/>
      <c r="AW791" s="47"/>
      <c r="AX791" s="47"/>
      <c r="AY791" s="47"/>
      <c r="AZ791" s="47"/>
      <c r="BA791" s="47"/>
      <c r="BB791" s="47"/>
      <c r="BC791" s="47"/>
      <c r="BD791" s="47"/>
      <c r="BE791" s="47"/>
      <c r="BF791" s="47"/>
      <c r="BG791" s="47"/>
      <c r="BH791" s="47"/>
      <c r="BI791" s="47"/>
      <c r="BJ791" s="33"/>
      <c r="BK791" s="33"/>
    </row>
    <row r="792" spans="1:63" s="16" customFormat="1" ht="18" customHeight="1" x14ac:dyDescent="0.25">
      <c r="A792" s="119"/>
      <c r="B792" s="74"/>
      <c r="C792" s="135" t="s">
        <v>74</v>
      </c>
      <c r="D792" s="388" t="s">
        <v>4</v>
      </c>
      <c r="E792" s="398"/>
      <c r="F792" s="398"/>
      <c r="G792" s="398"/>
      <c r="H792" s="398"/>
      <c r="I792" s="398"/>
      <c r="J792" s="398"/>
      <c r="K792" s="398"/>
      <c r="L792" s="398"/>
      <c r="M792" s="592"/>
      <c r="N792" s="119"/>
      <c r="O792" s="131"/>
      <c r="P792" s="131"/>
      <c r="Q792" s="131"/>
      <c r="R792" s="296"/>
      <c r="S792" s="296"/>
      <c r="T792" s="132"/>
      <c r="U792" s="436"/>
      <c r="V792" s="132"/>
      <c r="W792" s="62"/>
      <c r="X792" s="317"/>
      <c r="Y792" s="193"/>
      <c r="Z792" s="269">
        <f t="shared" si="255"/>
        <v>0</v>
      </c>
      <c r="AA792" s="269">
        <f t="shared" si="256"/>
        <v>0</v>
      </c>
      <c r="AB792" s="269">
        <f t="shared" si="257"/>
        <v>0</v>
      </c>
      <c r="AC792" s="269">
        <f t="shared" si="258"/>
        <v>0</v>
      </c>
      <c r="AD792" s="279"/>
      <c r="AE792" s="132"/>
      <c r="AF792" s="49"/>
      <c r="AG792" s="33"/>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c r="BH792" s="47"/>
      <c r="BI792" s="47"/>
      <c r="BJ792" s="33"/>
      <c r="BK792" s="33"/>
    </row>
    <row r="793" spans="1:63" s="16" customFormat="1" ht="18" customHeight="1" thickBot="1" x14ac:dyDescent="0.3">
      <c r="A793" s="119"/>
      <c r="B793" s="74"/>
      <c r="C793" s="137" t="s">
        <v>74</v>
      </c>
      <c r="D793" s="138" t="s">
        <v>61</v>
      </c>
      <c r="E793" s="399"/>
      <c r="F793" s="399"/>
      <c r="G793" s="399"/>
      <c r="H793" s="399"/>
      <c r="I793" s="399"/>
      <c r="J793" s="399"/>
      <c r="K793" s="399"/>
      <c r="L793" s="399"/>
      <c r="M793" s="593"/>
      <c r="N793" s="119"/>
      <c r="O793" s="131"/>
      <c r="P793" s="131"/>
      <c r="Q793" s="131"/>
      <c r="R793" s="296"/>
      <c r="S793" s="296"/>
      <c r="T793" s="132"/>
      <c r="U793" s="436"/>
      <c r="V793" s="132"/>
      <c r="W793" s="62"/>
      <c r="X793" s="317"/>
      <c r="Y793" s="193"/>
      <c r="Z793" s="269">
        <f t="shared" si="255"/>
        <v>0</v>
      </c>
      <c r="AA793" s="269">
        <f t="shared" si="256"/>
        <v>0</v>
      </c>
      <c r="AB793" s="269">
        <f t="shared" si="257"/>
        <v>0</v>
      </c>
      <c r="AC793" s="269">
        <f t="shared" si="258"/>
        <v>0</v>
      </c>
      <c r="AD793" s="279"/>
      <c r="AE793" s="132"/>
      <c r="AF793" s="49"/>
      <c r="AG793" s="33"/>
      <c r="AH793" s="47"/>
      <c r="AI793" s="47"/>
      <c r="AJ793" s="47"/>
      <c r="AK793" s="47"/>
      <c r="AL793" s="47"/>
      <c r="AM793" s="47"/>
      <c r="AN793" s="47"/>
      <c r="AO793" s="47"/>
      <c r="AP793" s="47"/>
      <c r="AQ793" s="47"/>
      <c r="AR793" s="47"/>
      <c r="AS793" s="47"/>
      <c r="AT793" s="47"/>
      <c r="AU793" s="47"/>
      <c r="AV793" s="47"/>
      <c r="AW793" s="47"/>
      <c r="AX793" s="47"/>
      <c r="AY793" s="47"/>
      <c r="AZ793" s="47"/>
      <c r="BA793" s="47"/>
      <c r="BB793" s="47"/>
      <c r="BC793" s="47"/>
      <c r="BD793" s="47"/>
      <c r="BE793" s="47"/>
      <c r="BF793" s="47"/>
      <c r="BG793" s="47"/>
      <c r="BH793" s="47"/>
      <c r="BI793" s="47"/>
      <c r="BJ793" s="33"/>
      <c r="BK793" s="33"/>
    </row>
    <row r="794" spans="1:63" s="16" customFormat="1" ht="18" customHeight="1" x14ac:dyDescent="0.25">
      <c r="A794" s="119"/>
      <c r="B794" s="74"/>
      <c r="C794" s="133" t="s">
        <v>75</v>
      </c>
      <c r="D794" s="134" t="s">
        <v>3</v>
      </c>
      <c r="E794" s="397"/>
      <c r="F794" s="397"/>
      <c r="G794" s="397"/>
      <c r="H794" s="397"/>
      <c r="I794" s="397"/>
      <c r="J794" s="397"/>
      <c r="K794" s="397"/>
      <c r="L794" s="397"/>
      <c r="M794" s="591" t="str">
        <f t="shared" ref="M794" si="265">IF(AND(COUNTA(E794:L796)&gt;0,COUNTA(E794:L796)=COUNTIF(E794:L796,"NR")),"NR",IF(COUNTA(E794:L796)&gt;0,SUM(E794:L796),"-"))</f>
        <v>-</v>
      </c>
      <c r="N794" s="119"/>
      <c r="O794" s="131"/>
      <c r="P794" s="131"/>
      <c r="Q794" s="131"/>
      <c r="R794" s="296"/>
      <c r="S794" s="296"/>
      <c r="T794" s="132"/>
      <c r="U794" s="436"/>
      <c r="V794" s="132"/>
      <c r="W794" s="62"/>
      <c r="X794" s="317"/>
      <c r="Y794" s="193"/>
      <c r="Z794" s="269">
        <f t="shared" si="255"/>
        <v>0</v>
      </c>
      <c r="AA794" s="269">
        <f t="shared" si="256"/>
        <v>0</v>
      </c>
      <c r="AB794" s="269">
        <f t="shared" si="257"/>
        <v>0</v>
      </c>
      <c r="AC794" s="269">
        <f t="shared" si="258"/>
        <v>0</v>
      </c>
      <c r="AD794" s="279"/>
      <c r="AE794" s="132"/>
      <c r="AF794" s="49"/>
      <c r="AG794" s="33"/>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c r="BH794" s="47"/>
      <c r="BI794" s="47"/>
      <c r="BJ794" s="33"/>
      <c r="BK794" s="33"/>
    </row>
    <row r="795" spans="1:63" s="16" customFormat="1" ht="18" customHeight="1" x14ac:dyDescent="0.25">
      <c r="A795" s="119"/>
      <c r="B795" s="74"/>
      <c r="C795" s="135" t="s">
        <v>75</v>
      </c>
      <c r="D795" s="388" t="s">
        <v>4</v>
      </c>
      <c r="E795" s="398"/>
      <c r="F795" s="398"/>
      <c r="G795" s="398"/>
      <c r="H795" s="398"/>
      <c r="I795" s="398"/>
      <c r="J795" s="398"/>
      <c r="K795" s="398"/>
      <c r="L795" s="398"/>
      <c r="M795" s="592"/>
      <c r="N795" s="119"/>
      <c r="O795" s="131"/>
      <c r="P795" s="131"/>
      <c r="Q795" s="131"/>
      <c r="R795" s="296"/>
      <c r="S795" s="296"/>
      <c r="T795" s="132"/>
      <c r="U795" s="436"/>
      <c r="V795" s="132"/>
      <c r="W795" s="320"/>
      <c r="X795" s="321"/>
      <c r="Y795" s="196"/>
      <c r="Z795" s="269">
        <f t="shared" si="255"/>
        <v>0</v>
      </c>
      <c r="AA795" s="269">
        <f t="shared" si="256"/>
        <v>0</v>
      </c>
      <c r="AB795" s="269">
        <f t="shared" si="257"/>
        <v>0</v>
      </c>
      <c r="AC795" s="269">
        <f t="shared" si="258"/>
        <v>0</v>
      </c>
      <c r="AD795" s="275"/>
      <c r="AE795" s="132"/>
      <c r="AF795" s="49"/>
      <c r="AG795" s="33"/>
      <c r="AH795" s="47"/>
      <c r="AI795" s="47"/>
      <c r="AJ795" s="47"/>
      <c r="AK795" s="47"/>
      <c r="AL795" s="47"/>
      <c r="AM795" s="47"/>
      <c r="AN795" s="47"/>
      <c r="AO795" s="47"/>
      <c r="AP795" s="47"/>
      <c r="AQ795" s="47"/>
      <c r="AR795" s="47"/>
      <c r="AS795" s="47"/>
      <c r="AT795" s="47"/>
      <c r="AU795" s="47"/>
      <c r="AV795" s="47"/>
      <c r="AW795" s="47"/>
      <c r="AX795" s="47"/>
      <c r="AY795" s="47"/>
      <c r="AZ795" s="47"/>
      <c r="BA795" s="47"/>
      <c r="BB795" s="47"/>
      <c r="BC795" s="47"/>
      <c r="BD795" s="47"/>
      <c r="BE795" s="47"/>
      <c r="BF795" s="47"/>
      <c r="BG795" s="47"/>
      <c r="BH795" s="47"/>
      <c r="BI795" s="47"/>
      <c r="BJ795" s="33"/>
      <c r="BK795" s="33"/>
    </row>
    <row r="796" spans="1:63" s="16" customFormat="1" ht="18" customHeight="1" thickBot="1" x14ac:dyDescent="0.3">
      <c r="A796" s="119"/>
      <c r="B796" s="74"/>
      <c r="C796" s="137" t="s">
        <v>75</v>
      </c>
      <c r="D796" s="138" t="s">
        <v>61</v>
      </c>
      <c r="E796" s="399"/>
      <c r="F796" s="399"/>
      <c r="G796" s="399"/>
      <c r="H796" s="399"/>
      <c r="I796" s="399"/>
      <c r="J796" s="399"/>
      <c r="K796" s="399"/>
      <c r="L796" s="399"/>
      <c r="M796" s="593"/>
      <c r="N796" s="119"/>
      <c r="O796" s="131"/>
      <c r="P796" s="131"/>
      <c r="Q796" s="131"/>
      <c r="R796" s="296"/>
      <c r="S796" s="296"/>
      <c r="T796" s="132"/>
      <c r="U796" s="436"/>
      <c r="V796" s="132"/>
      <c r="W796" s="62"/>
      <c r="X796" s="317"/>
      <c r="Y796" s="193"/>
      <c r="Z796" s="269">
        <f t="shared" si="255"/>
        <v>0</v>
      </c>
      <c r="AA796" s="269">
        <f t="shared" si="256"/>
        <v>0</v>
      </c>
      <c r="AB796" s="269">
        <f t="shared" si="257"/>
        <v>0</v>
      </c>
      <c r="AC796" s="269">
        <f t="shared" si="258"/>
        <v>0</v>
      </c>
      <c r="AD796" s="279"/>
      <c r="AE796" s="132"/>
      <c r="AF796" s="49"/>
      <c r="AG796" s="33"/>
      <c r="AH796" s="47"/>
      <c r="AI796" s="47"/>
      <c r="AJ796" s="47"/>
      <c r="AK796" s="47"/>
      <c r="AL796" s="47"/>
      <c r="AM796" s="47"/>
      <c r="AN796" s="47"/>
      <c r="AO796" s="47"/>
      <c r="AP796" s="47"/>
      <c r="AQ796" s="47"/>
      <c r="AR796" s="47"/>
      <c r="AS796" s="47"/>
      <c r="AT796" s="47"/>
      <c r="AU796" s="47"/>
      <c r="AV796" s="47"/>
      <c r="AW796" s="47"/>
      <c r="AX796" s="47"/>
      <c r="AY796" s="47"/>
      <c r="AZ796" s="47"/>
      <c r="BA796" s="47"/>
      <c r="BB796" s="47"/>
      <c r="BC796" s="47"/>
      <c r="BD796" s="47"/>
      <c r="BE796" s="47"/>
      <c r="BF796" s="47"/>
      <c r="BG796" s="47"/>
      <c r="BH796" s="47"/>
      <c r="BI796" s="47"/>
      <c r="BJ796" s="33"/>
      <c r="BK796" s="33"/>
    </row>
    <row r="797" spans="1:63" s="16" customFormat="1" ht="18" customHeight="1" x14ac:dyDescent="0.25">
      <c r="A797" s="119"/>
      <c r="B797" s="74"/>
      <c r="C797" s="133" t="s">
        <v>76</v>
      </c>
      <c r="D797" s="134" t="s">
        <v>3</v>
      </c>
      <c r="E797" s="397"/>
      <c r="F797" s="397"/>
      <c r="G797" s="397"/>
      <c r="H797" s="397"/>
      <c r="I797" s="397"/>
      <c r="J797" s="397"/>
      <c r="K797" s="397"/>
      <c r="L797" s="397"/>
      <c r="M797" s="591" t="str">
        <f t="shared" ref="M797" si="266">IF(AND(COUNTA(E797:L799)&gt;0,COUNTA(E797:L799)=COUNTIF(E797:L799,"NR")),"NR",IF(COUNTA(E797:L799)&gt;0,SUM(E797:L799),"-"))</f>
        <v>-</v>
      </c>
      <c r="N797" s="119"/>
      <c r="O797" s="131"/>
      <c r="P797" s="131"/>
      <c r="Q797" s="131"/>
      <c r="R797" s="296"/>
      <c r="S797" s="296"/>
      <c r="T797" s="132"/>
      <c r="U797" s="436"/>
      <c r="V797" s="132"/>
      <c r="W797" s="322"/>
      <c r="X797" s="322"/>
      <c r="Y797" s="411"/>
      <c r="Z797" s="269">
        <f t="shared" si="255"/>
        <v>0</v>
      </c>
      <c r="AA797" s="269">
        <f t="shared" si="256"/>
        <v>0</v>
      </c>
      <c r="AB797" s="269">
        <f t="shared" si="257"/>
        <v>0</v>
      </c>
      <c r="AC797" s="269">
        <f t="shared" si="258"/>
        <v>0</v>
      </c>
      <c r="AD797" s="279"/>
      <c r="AE797" s="132"/>
      <c r="AF797" s="49"/>
      <c r="AG797" s="33"/>
      <c r="AH797" s="47"/>
      <c r="AI797" s="47"/>
      <c r="AJ797" s="47"/>
      <c r="AK797" s="47"/>
      <c r="AL797" s="47"/>
      <c r="AM797" s="47"/>
      <c r="AN797" s="47"/>
      <c r="AO797" s="47"/>
      <c r="AP797" s="47"/>
      <c r="AQ797" s="47"/>
      <c r="AR797" s="47"/>
      <c r="AS797" s="47"/>
      <c r="AT797" s="47"/>
      <c r="AU797" s="47"/>
      <c r="AV797" s="47"/>
      <c r="AW797" s="47"/>
      <c r="AX797" s="47"/>
      <c r="AY797" s="47"/>
      <c r="AZ797" s="47"/>
      <c r="BA797" s="47"/>
      <c r="BB797" s="47"/>
      <c r="BC797" s="47"/>
      <c r="BD797" s="47"/>
      <c r="BE797" s="47"/>
      <c r="BF797" s="47"/>
      <c r="BG797" s="47"/>
      <c r="BH797" s="47"/>
      <c r="BI797" s="47"/>
      <c r="BJ797" s="33"/>
      <c r="BK797" s="33"/>
    </row>
    <row r="798" spans="1:63" s="16" customFormat="1" ht="18" customHeight="1" x14ac:dyDescent="0.25">
      <c r="A798" s="119"/>
      <c r="B798" s="74"/>
      <c r="C798" s="135" t="s">
        <v>76</v>
      </c>
      <c r="D798" s="388" t="s">
        <v>4</v>
      </c>
      <c r="E798" s="398"/>
      <c r="F798" s="398"/>
      <c r="G798" s="398"/>
      <c r="H798" s="398"/>
      <c r="I798" s="398"/>
      <c r="J798" s="398"/>
      <c r="K798" s="398"/>
      <c r="L798" s="398"/>
      <c r="M798" s="592"/>
      <c r="N798" s="119"/>
      <c r="O798" s="131"/>
      <c r="P798" s="131"/>
      <c r="Q798" s="131"/>
      <c r="R798" s="296"/>
      <c r="S798" s="296"/>
      <c r="T798" s="132"/>
      <c r="U798" s="436"/>
      <c r="V798" s="132"/>
      <c r="W798" s="318"/>
      <c r="X798" s="318"/>
      <c r="Y798" s="412"/>
      <c r="Z798" s="269">
        <f t="shared" si="255"/>
        <v>0</v>
      </c>
      <c r="AA798" s="269">
        <f t="shared" si="256"/>
        <v>0</v>
      </c>
      <c r="AB798" s="269">
        <f t="shared" si="257"/>
        <v>0</v>
      </c>
      <c r="AC798" s="269">
        <f t="shared" si="258"/>
        <v>0</v>
      </c>
      <c r="AD798" s="279"/>
      <c r="AE798" s="132"/>
      <c r="AF798" s="49"/>
      <c r="AG798" s="33"/>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c r="BH798" s="47"/>
      <c r="BI798" s="47"/>
      <c r="BJ798" s="33"/>
      <c r="BK798" s="33"/>
    </row>
    <row r="799" spans="1:63" s="16" customFormat="1" ht="18" customHeight="1" thickBot="1" x14ac:dyDescent="0.3">
      <c r="A799" s="119"/>
      <c r="B799" s="74"/>
      <c r="C799" s="137" t="s">
        <v>76</v>
      </c>
      <c r="D799" s="138" t="s">
        <v>61</v>
      </c>
      <c r="E799" s="399"/>
      <c r="F799" s="399"/>
      <c r="G799" s="399"/>
      <c r="H799" s="399"/>
      <c r="I799" s="399"/>
      <c r="J799" s="399"/>
      <c r="K799" s="399"/>
      <c r="L799" s="399"/>
      <c r="M799" s="593"/>
      <c r="N799" s="119"/>
      <c r="O799" s="131"/>
      <c r="P799" s="131"/>
      <c r="Q799" s="131"/>
      <c r="R799" s="296"/>
      <c r="S799" s="296"/>
      <c r="T799" s="132"/>
      <c r="U799" s="436"/>
      <c r="V799" s="132"/>
      <c r="W799" s="318"/>
      <c r="X799" s="318"/>
      <c r="Y799" s="412"/>
      <c r="Z799" s="269">
        <f t="shared" si="255"/>
        <v>0</v>
      </c>
      <c r="AA799" s="269">
        <f t="shared" si="256"/>
        <v>0</v>
      </c>
      <c r="AB799" s="269">
        <f t="shared" si="257"/>
        <v>0</v>
      </c>
      <c r="AC799" s="269">
        <f t="shared" si="258"/>
        <v>0</v>
      </c>
      <c r="AD799" s="282"/>
      <c r="AE799" s="132"/>
      <c r="AF799" s="49"/>
      <c r="AG799" s="33"/>
      <c r="AH799" s="47"/>
      <c r="AI799" s="47"/>
      <c r="AJ799" s="47"/>
      <c r="AK799" s="47"/>
      <c r="AL799" s="47"/>
      <c r="AM799" s="47"/>
      <c r="AN799" s="47"/>
      <c r="AO799" s="47"/>
      <c r="AP799" s="47"/>
      <c r="AQ799" s="47"/>
      <c r="AR799" s="47"/>
      <c r="AS799" s="47"/>
      <c r="AT799" s="47"/>
      <c r="AU799" s="47"/>
      <c r="AV799" s="47"/>
      <c r="AW799" s="47"/>
      <c r="AX799" s="47"/>
      <c r="AY799" s="47"/>
      <c r="AZ799" s="47"/>
      <c r="BA799" s="47"/>
      <c r="BB799" s="47"/>
      <c r="BC799" s="47"/>
      <c r="BD799" s="47"/>
      <c r="BE799" s="47"/>
      <c r="BF799" s="47"/>
      <c r="BG799" s="47"/>
      <c r="BH799" s="47"/>
      <c r="BI799" s="47"/>
      <c r="BJ799" s="33"/>
      <c r="BK799" s="33"/>
    </row>
    <row r="800" spans="1:63" s="16" customFormat="1" x14ac:dyDescent="0.25">
      <c r="A800" s="119"/>
      <c r="B800" s="74"/>
      <c r="C800" s="120"/>
      <c r="D800" s="294"/>
      <c r="E800" s="120"/>
      <c r="F800" s="120"/>
      <c r="G800" s="120"/>
      <c r="H800" s="120"/>
      <c r="I800" s="120"/>
      <c r="J800" s="120"/>
      <c r="K800" s="120"/>
      <c r="L800" s="120"/>
      <c r="M800" s="120"/>
      <c r="N800" s="131"/>
      <c r="O800" s="131"/>
      <c r="P800" s="131"/>
      <c r="Q800" s="131"/>
      <c r="R800" s="296"/>
      <c r="S800" s="296"/>
      <c r="T800" s="132"/>
      <c r="U800" s="436"/>
      <c r="V800" s="132"/>
      <c r="W800" s="318"/>
      <c r="X800" s="318"/>
      <c r="Y800" s="412"/>
      <c r="Z800" s="269">
        <f t="shared" si="255"/>
        <v>0</v>
      </c>
      <c r="AA800" s="269">
        <f t="shared" si="256"/>
        <v>0</v>
      </c>
      <c r="AB800" s="269">
        <f t="shared" si="257"/>
        <v>0</v>
      </c>
      <c r="AC800" s="269">
        <f t="shared" si="258"/>
        <v>0</v>
      </c>
      <c r="AD800" s="279"/>
      <c r="AE800" s="132"/>
      <c r="AF800" s="49"/>
      <c r="AH800" s="33"/>
      <c r="AI800" s="33"/>
      <c r="AJ800" s="33"/>
      <c r="AK800" s="33"/>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row>
    <row r="801" spans="1:66" s="16" customFormat="1" ht="10.5" customHeight="1" x14ac:dyDescent="0.25">
      <c r="A801" s="119"/>
      <c r="B801" s="74"/>
      <c r="C801" s="162"/>
      <c r="D801" s="147"/>
      <c r="E801" s="119"/>
      <c r="F801" s="119"/>
      <c r="G801" s="119"/>
      <c r="H801" s="119"/>
      <c r="I801" s="119"/>
      <c r="J801" s="119"/>
      <c r="K801" s="119"/>
      <c r="L801" s="119"/>
      <c r="M801" s="119"/>
      <c r="N801" s="131"/>
      <c r="O801" s="131"/>
      <c r="P801" s="131"/>
      <c r="Q801" s="131"/>
      <c r="R801" s="296"/>
      <c r="S801" s="296"/>
      <c r="T801" s="132"/>
      <c r="U801" s="436"/>
      <c r="V801" s="132"/>
      <c r="W801" s="62"/>
      <c r="X801" s="317"/>
      <c r="Y801" s="217"/>
      <c r="Z801" s="269">
        <f t="shared" si="255"/>
        <v>0</v>
      </c>
      <c r="AA801" s="269">
        <f t="shared" si="256"/>
        <v>0</v>
      </c>
      <c r="AB801" s="269">
        <f t="shared" si="257"/>
        <v>0</v>
      </c>
      <c r="AC801" s="269">
        <f t="shared" si="258"/>
        <v>0</v>
      </c>
      <c r="AD801" s="279"/>
      <c r="AE801" s="132"/>
      <c r="AF801" s="49"/>
      <c r="AG801" s="47"/>
      <c r="AH801" s="47"/>
      <c r="AI801" s="47"/>
      <c r="AJ801" s="47"/>
      <c r="AK801" s="47"/>
      <c r="AL801" s="47"/>
      <c r="AM801" s="33"/>
      <c r="AN801" s="33"/>
      <c r="AO801" s="47"/>
      <c r="AP801" s="47"/>
      <c r="AQ801" s="47"/>
      <c r="AR801" s="47"/>
      <c r="AS801" s="47"/>
      <c r="AT801" s="47"/>
      <c r="AU801" s="47"/>
      <c r="AV801" s="47"/>
      <c r="AW801" s="47"/>
      <c r="AX801" s="47"/>
      <c r="AY801" s="47"/>
      <c r="AZ801" s="47"/>
      <c r="BA801" s="47"/>
      <c r="BB801" s="47"/>
      <c r="BC801" s="47"/>
      <c r="BD801" s="47"/>
      <c r="BE801" s="33"/>
      <c r="BF801" s="33"/>
      <c r="BG801" s="33"/>
      <c r="BH801" s="33"/>
      <c r="BI801" s="33"/>
      <c r="BJ801" s="33"/>
      <c r="BK801" s="33"/>
      <c r="BL801" s="33"/>
      <c r="BM801" s="29"/>
      <c r="BN801" s="29"/>
    </row>
    <row r="802" spans="1:66" s="16" customFormat="1" x14ac:dyDescent="0.25">
      <c r="A802" s="119"/>
      <c r="B802" s="74"/>
      <c r="C802" s="162"/>
      <c r="D802" s="147"/>
      <c r="E802" s="119"/>
      <c r="F802" s="119"/>
      <c r="G802" s="119"/>
      <c r="H802" s="119"/>
      <c r="I802" s="119"/>
      <c r="J802" s="119"/>
      <c r="K802" s="119"/>
      <c r="L802" s="119"/>
      <c r="M802" s="119"/>
      <c r="N802" s="131"/>
      <c r="O802" s="131"/>
      <c r="P802" s="131"/>
      <c r="Q802" s="131"/>
      <c r="R802" s="296"/>
      <c r="S802" s="296"/>
      <c r="T802" s="132"/>
      <c r="U802" s="436"/>
      <c r="V802" s="132"/>
      <c r="W802" s="62"/>
      <c r="X802" s="317"/>
      <c r="Y802" s="217"/>
      <c r="Z802" s="269">
        <f t="shared" si="255"/>
        <v>0</v>
      </c>
      <c r="AA802" s="269">
        <f t="shared" si="256"/>
        <v>0</v>
      </c>
      <c r="AB802" s="269">
        <f t="shared" si="257"/>
        <v>0</v>
      </c>
      <c r="AC802" s="269">
        <f t="shared" si="258"/>
        <v>0</v>
      </c>
      <c r="AD802" s="279"/>
      <c r="AE802" s="132"/>
      <c r="AF802" s="49"/>
      <c r="AG802" s="47"/>
      <c r="AH802" s="47"/>
      <c r="AI802" s="47"/>
      <c r="AJ802" s="47"/>
      <c r="AK802" s="47"/>
      <c r="AL802" s="47"/>
      <c r="AM802" s="33"/>
      <c r="AN802" s="33"/>
      <c r="AO802" s="47"/>
      <c r="AP802" s="47"/>
      <c r="AQ802" s="47"/>
      <c r="AR802" s="47"/>
      <c r="AS802" s="47"/>
      <c r="AT802" s="47"/>
      <c r="AU802" s="47"/>
      <c r="AV802" s="47"/>
      <c r="AW802" s="47"/>
      <c r="AX802" s="47"/>
      <c r="AY802" s="47"/>
      <c r="AZ802" s="47"/>
      <c r="BA802" s="47"/>
      <c r="BB802" s="47"/>
      <c r="BC802" s="47"/>
      <c r="BD802" s="47"/>
      <c r="BE802" s="33"/>
      <c r="BF802" s="33"/>
      <c r="BG802" s="33"/>
      <c r="BH802" s="33"/>
      <c r="BI802" s="33"/>
      <c r="BJ802" s="33"/>
      <c r="BK802" s="33"/>
      <c r="BL802" s="33"/>
      <c r="BM802" s="29"/>
      <c r="BN802" s="29"/>
    </row>
    <row r="803" spans="1:66" s="14" customFormat="1" ht="36.75" customHeight="1" x14ac:dyDescent="0.25">
      <c r="A803" s="116"/>
      <c r="B803" s="74" t="s">
        <v>19</v>
      </c>
      <c r="C803" s="566" t="s">
        <v>152</v>
      </c>
      <c r="D803" s="566"/>
      <c r="E803" s="566"/>
      <c r="F803" s="566"/>
      <c r="G803" s="566"/>
      <c r="H803" s="566"/>
      <c r="I803" s="566"/>
      <c r="J803" s="566"/>
      <c r="K803" s="566"/>
      <c r="L803" s="566"/>
      <c r="M803" s="566"/>
      <c r="N803" s="566"/>
      <c r="O803" s="566"/>
      <c r="P803" s="566"/>
      <c r="Q803" s="165"/>
      <c r="R803" s="296"/>
      <c r="S803" s="296"/>
      <c r="T803" s="176"/>
      <c r="U803" s="430"/>
      <c r="V803" s="176"/>
      <c r="W803" s="62"/>
      <c r="X803" s="317"/>
      <c r="Y803" s="217"/>
      <c r="Z803" s="269">
        <f t="shared" si="255"/>
        <v>0</v>
      </c>
      <c r="AA803" s="269">
        <f t="shared" si="256"/>
        <v>0</v>
      </c>
      <c r="AB803" s="269">
        <f t="shared" si="257"/>
        <v>0</v>
      </c>
      <c r="AC803" s="269">
        <f t="shared" si="258"/>
        <v>0</v>
      </c>
      <c r="AD803" s="279"/>
      <c r="AE803" s="176"/>
      <c r="AF803" s="60"/>
      <c r="AG803" s="61"/>
      <c r="AH803" s="61"/>
      <c r="AI803" s="61"/>
      <c r="AJ803" s="61"/>
      <c r="AK803" s="61"/>
      <c r="AL803" s="61"/>
      <c r="AM803" s="17"/>
      <c r="AN803" s="17"/>
      <c r="AO803" s="61"/>
      <c r="AP803" s="61"/>
      <c r="AQ803" s="61"/>
      <c r="AR803" s="61"/>
      <c r="AS803" s="61"/>
      <c r="AT803" s="61"/>
      <c r="AU803" s="61"/>
      <c r="AV803" s="61"/>
      <c r="AW803" s="61"/>
      <c r="AX803" s="61"/>
      <c r="AY803" s="61"/>
      <c r="AZ803" s="61"/>
      <c r="BA803" s="61"/>
      <c r="BB803" s="61"/>
      <c r="BC803" s="61"/>
      <c r="BD803" s="61"/>
      <c r="BE803" s="17"/>
      <c r="BF803" s="17"/>
      <c r="BG803" s="17"/>
      <c r="BH803" s="17"/>
      <c r="BI803" s="17"/>
      <c r="BJ803" s="17"/>
      <c r="BK803" s="17"/>
      <c r="BL803" s="17"/>
      <c r="BM803" s="17"/>
      <c r="BN803" s="17"/>
    </row>
    <row r="804" spans="1:66" s="16" customFormat="1" x14ac:dyDescent="0.25">
      <c r="A804" s="119"/>
      <c r="B804" s="74"/>
      <c r="C804" s="120"/>
      <c r="D804" s="294"/>
      <c r="E804" s="120"/>
      <c r="F804" s="120"/>
      <c r="G804" s="120"/>
      <c r="H804" s="120"/>
      <c r="I804" s="120"/>
      <c r="J804" s="120"/>
      <c r="K804" s="120"/>
      <c r="L804" s="120"/>
      <c r="M804" s="120"/>
      <c r="N804" s="120"/>
      <c r="O804" s="120"/>
      <c r="P804" s="120"/>
      <c r="Q804" s="131"/>
      <c r="R804" s="296"/>
      <c r="S804" s="296"/>
      <c r="T804" s="132"/>
      <c r="U804" s="436"/>
      <c r="V804" s="132"/>
      <c r="W804" s="62"/>
      <c r="X804" s="317"/>
      <c r="Y804" s="217"/>
      <c r="Z804" s="269">
        <f t="shared" si="255"/>
        <v>0</v>
      </c>
      <c r="AA804" s="269">
        <f t="shared" si="256"/>
        <v>0</v>
      </c>
      <c r="AB804" s="269">
        <f t="shared" si="257"/>
        <v>0</v>
      </c>
      <c r="AC804" s="269">
        <f t="shared" si="258"/>
        <v>0</v>
      </c>
      <c r="AD804" s="279"/>
      <c r="AE804" s="132"/>
      <c r="AF804" s="49"/>
      <c r="AG804" s="47"/>
      <c r="AH804" s="47"/>
      <c r="AI804" s="47"/>
      <c r="AJ804" s="47"/>
      <c r="AK804" s="47"/>
      <c r="AL804" s="47"/>
      <c r="AM804" s="33"/>
      <c r="AN804" s="33"/>
      <c r="AO804" s="47"/>
      <c r="AP804" s="47"/>
      <c r="AQ804" s="47"/>
      <c r="AR804" s="47"/>
      <c r="AS804" s="47"/>
      <c r="AT804" s="47"/>
      <c r="AU804" s="47"/>
      <c r="AV804" s="47"/>
      <c r="AW804" s="47"/>
      <c r="AX804" s="47"/>
      <c r="AY804" s="47"/>
      <c r="AZ804" s="47"/>
      <c r="BA804" s="47"/>
      <c r="BB804" s="47"/>
      <c r="BC804" s="47"/>
      <c r="BD804" s="47"/>
      <c r="BE804" s="33"/>
      <c r="BF804" s="33"/>
      <c r="BG804" s="33"/>
      <c r="BH804" s="33"/>
      <c r="BI804" s="33"/>
      <c r="BJ804" s="33"/>
      <c r="BK804" s="33"/>
      <c r="BL804" s="33"/>
      <c r="BM804" s="29"/>
      <c r="BN804" s="29"/>
    </row>
    <row r="805" spans="1:66" s="16" customFormat="1" x14ac:dyDescent="0.25">
      <c r="A805" s="119"/>
      <c r="B805" s="74"/>
      <c r="C805" s="590" t="s">
        <v>23</v>
      </c>
      <c r="D805" s="590"/>
      <c r="E805" s="590"/>
      <c r="F805" s="590"/>
      <c r="G805" s="590"/>
      <c r="H805" s="590"/>
      <c r="I805" s="119"/>
      <c r="J805" s="119"/>
      <c r="K805" s="119"/>
      <c r="L805" s="119"/>
      <c r="M805" s="119"/>
      <c r="N805" s="119"/>
      <c r="O805" s="108"/>
      <c r="P805" s="119"/>
      <c r="Q805" s="119"/>
      <c r="R805" s="305"/>
      <c r="S805" s="305"/>
      <c r="T805" s="151"/>
      <c r="U805" s="119"/>
      <c r="V805" s="151"/>
      <c r="W805" s="62"/>
      <c r="X805" s="317"/>
      <c r="Y805" s="217"/>
      <c r="Z805" s="269">
        <f t="shared" si="255"/>
        <v>0</v>
      </c>
      <c r="AA805" s="269">
        <f t="shared" si="256"/>
        <v>0</v>
      </c>
      <c r="AB805" s="269">
        <f t="shared" si="257"/>
        <v>0</v>
      </c>
      <c r="AC805" s="269">
        <f t="shared" si="258"/>
        <v>0</v>
      </c>
      <c r="AD805" s="279"/>
      <c r="AE805" s="151"/>
      <c r="AF805" s="57"/>
      <c r="AH805" s="33"/>
      <c r="AI805" s="33"/>
      <c r="AJ805" s="33"/>
      <c r="AK805" s="33"/>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row>
    <row r="806" spans="1:66" s="16" customFormat="1" ht="16.5" thickBot="1" x14ac:dyDescent="0.3">
      <c r="A806" s="119"/>
      <c r="B806" s="74"/>
      <c r="C806" s="162"/>
      <c r="D806" s="147"/>
      <c r="E806" s="119"/>
      <c r="F806" s="119"/>
      <c r="G806" s="119"/>
      <c r="H806" s="119"/>
      <c r="I806" s="119"/>
      <c r="J806" s="119"/>
      <c r="K806" s="119"/>
      <c r="L806" s="119"/>
      <c r="M806" s="119"/>
      <c r="N806" s="131"/>
      <c r="O806" s="131"/>
      <c r="P806" s="131"/>
      <c r="Q806" s="131"/>
      <c r="R806" s="296"/>
      <c r="S806" s="296"/>
      <c r="T806" s="132"/>
      <c r="U806" s="436"/>
      <c r="V806" s="132"/>
      <c r="W806" s="62"/>
      <c r="X806" s="317"/>
      <c r="Y806" s="217"/>
      <c r="Z806" s="269">
        <f t="shared" si="255"/>
        <v>0</v>
      </c>
      <c r="AA806" s="269">
        <f t="shared" si="256"/>
        <v>0</v>
      </c>
      <c r="AB806" s="269">
        <f t="shared" si="257"/>
        <v>0</v>
      </c>
      <c r="AC806" s="269">
        <f t="shared" si="258"/>
        <v>0</v>
      </c>
      <c r="AD806" s="279"/>
      <c r="AE806" s="132"/>
      <c r="AF806" s="49"/>
      <c r="AG806" s="47"/>
      <c r="AH806" s="47"/>
      <c r="AI806" s="47"/>
      <c r="AJ806" s="47"/>
      <c r="AK806" s="47"/>
      <c r="AL806" s="47"/>
      <c r="AM806" s="33"/>
      <c r="AN806" s="33"/>
      <c r="AO806" s="47"/>
      <c r="AP806" s="47"/>
      <c r="AQ806" s="47"/>
      <c r="AR806" s="47"/>
      <c r="AS806" s="47"/>
      <c r="AT806" s="47"/>
      <c r="AU806" s="47"/>
      <c r="AV806" s="47"/>
      <c r="AW806" s="47"/>
      <c r="AX806" s="47"/>
      <c r="AY806" s="47"/>
      <c r="AZ806" s="47"/>
      <c r="BA806" s="47"/>
      <c r="BB806" s="47"/>
      <c r="BC806" s="47"/>
      <c r="BD806" s="47"/>
      <c r="BE806" s="33"/>
      <c r="BF806" s="33"/>
      <c r="BG806" s="33"/>
      <c r="BH806" s="33"/>
      <c r="BI806" s="33"/>
      <c r="BJ806" s="33"/>
      <c r="BK806" s="33"/>
      <c r="BL806" s="33"/>
      <c r="BM806" s="29"/>
      <c r="BN806" s="29"/>
    </row>
    <row r="807" spans="1:66" s="16" customFormat="1" ht="33" customHeight="1" thickBot="1" x14ac:dyDescent="0.3">
      <c r="A807" s="119"/>
      <c r="B807" s="74"/>
      <c r="C807" s="125" t="s">
        <v>123</v>
      </c>
      <c r="D807" s="126" t="s">
        <v>120</v>
      </c>
      <c r="E807" s="127" t="s">
        <v>63</v>
      </c>
      <c r="F807" s="128" t="s">
        <v>32</v>
      </c>
      <c r="G807" s="128" t="s">
        <v>129</v>
      </c>
      <c r="H807" s="128" t="s">
        <v>7</v>
      </c>
      <c r="I807" s="128" t="s">
        <v>2</v>
      </c>
      <c r="J807" s="128" t="s">
        <v>36</v>
      </c>
      <c r="K807" s="128" t="s">
        <v>62</v>
      </c>
      <c r="L807" s="175" t="s">
        <v>87</v>
      </c>
      <c r="M807" s="130" t="s">
        <v>79</v>
      </c>
      <c r="N807" s="119"/>
      <c r="O807" s="131"/>
      <c r="P807" s="131"/>
      <c r="Q807" s="131"/>
      <c r="R807" s="296">
        <f>COUNTA(E808:L843)</f>
        <v>0</v>
      </c>
      <c r="S807" s="308">
        <v>288</v>
      </c>
      <c r="T807" s="132"/>
      <c r="U807" s="436"/>
      <c r="V807" s="132"/>
      <c r="W807" s="278" t="s">
        <v>189</v>
      </c>
      <c r="X807" s="278" t="s">
        <v>190</v>
      </c>
      <c r="Y807" s="407" t="str">
        <f>IF(X808&gt;0,"Explication(s) sur le(s) NR et autre(s) remarque(s)/commentaire(s)","Remarque(s)/Commentaire(s)")</f>
        <v>Remarque(s)/Commentaire(s)</v>
      </c>
      <c r="Z807" s="269">
        <f t="shared" si="255"/>
        <v>0</v>
      </c>
      <c r="AA807" s="269">
        <f t="shared" si="256"/>
        <v>1</v>
      </c>
      <c r="AB807" s="269">
        <f t="shared" si="257"/>
        <v>0</v>
      </c>
      <c r="AC807" s="269">
        <f t="shared" si="258"/>
        <v>0</v>
      </c>
      <c r="AD807" s="279"/>
      <c r="AE807" s="132"/>
      <c r="AF807" s="49"/>
      <c r="AG807" s="33"/>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47"/>
      <c r="BG807" s="47"/>
      <c r="BH807" s="47"/>
      <c r="BI807" s="47"/>
      <c r="BJ807" s="33"/>
      <c r="BK807" s="33"/>
    </row>
    <row r="808" spans="1:66" s="16" customFormat="1" ht="18" customHeight="1" x14ac:dyDescent="0.25">
      <c r="A808" s="119"/>
      <c r="B808" s="74"/>
      <c r="C808" s="133" t="s">
        <v>65</v>
      </c>
      <c r="D808" s="134" t="s">
        <v>3</v>
      </c>
      <c r="E808" s="397"/>
      <c r="F808" s="397"/>
      <c r="G808" s="397"/>
      <c r="H808" s="397"/>
      <c r="I808" s="397"/>
      <c r="J808" s="397"/>
      <c r="K808" s="397"/>
      <c r="L808" s="397"/>
      <c r="M808" s="591" t="str">
        <f>IF(AND(COUNTA(E808:L810)&gt;0,COUNTA(E808:L810)=COUNTIF(E808:L810,"NR")),"NR",IF(COUNTA(E808:L810)&gt;0,SUM(E808:L810),"-"))</f>
        <v>-</v>
      </c>
      <c r="N808" s="119"/>
      <c r="O808" s="131"/>
      <c r="P808" s="131"/>
      <c r="Q808" s="131"/>
      <c r="R808" s="296"/>
      <c r="S808" s="296"/>
      <c r="T808" s="132"/>
      <c r="U808" s="436"/>
      <c r="V808" s="132"/>
      <c r="W808" s="517" t="s">
        <v>230</v>
      </c>
      <c r="X808" s="517">
        <f>COUNTIF(E808:L843,"NR")</f>
        <v>0</v>
      </c>
      <c r="Y808" s="542"/>
      <c r="Z808" s="269">
        <f t="shared" si="255"/>
        <v>0</v>
      </c>
      <c r="AA808" s="269">
        <f t="shared" si="256"/>
        <v>0</v>
      </c>
      <c r="AB808" s="269">
        <f t="shared" si="257"/>
        <v>0</v>
      </c>
      <c r="AC808" s="269">
        <f t="shared" si="258"/>
        <v>0</v>
      </c>
      <c r="AD808" s="279"/>
      <c r="AE808" s="132"/>
      <c r="AF808" s="49"/>
      <c r="AG808" s="33"/>
      <c r="AH808" s="47"/>
      <c r="AI808" s="47"/>
      <c r="AJ808" s="47"/>
      <c r="AK808" s="47"/>
      <c r="AL808" s="47"/>
      <c r="AM808" s="47"/>
      <c r="AN808" s="47"/>
      <c r="AO808" s="47"/>
      <c r="AP808" s="47"/>
      <c r="AQ808" s="47"/>
      <c r="AR808" s="47"/>
      <c r="AS808" s="47"/>
      <c r="AT808" s="47"/>
      <c r="AU808" s="47"/>
      <c r="AV808" s="47"/>
      <c r="AW808" s="47"/>
      <c r="AX808" s="47"/>
      <c r="AY808" s="47"/>
      <c r="AZ808" s="47"/>
      <c r="BA808" s="47"/>
      <c r="BB808" s="47"/>
      <c r="BC808" s="47"/>
      <c r="BD808" s="47"/>
      <c r="BE808" s="47"/>
      <c r="BF808" s="47"/>
      <c r="BG808" s="47"/>
      <c r="BH808" s="47"/>
      <c r="BI808" s="47"/>
      <c r="BJ808" s="33"/>
      <c r="BK808" s="33"/>
    </row>
    <row r="809" spans="1:66" s="16" customFormat="1" ht="18" customHeight="1" x14ac:dyDescent="0.25">
      <c r="A809" s="119"/>
      <c r="B809" s="74"/>
      <c r="C809" s="135" t="s">
        <v>65</v>
      </c>
      <c r="D809" s="388" t="s">
        <v>4</v>
      </c>
      <c r="E809" s="398"/>
      <c r="F809" s="398"/>
      <c r="G809" s="398"/>
      <c r="H809" s="398"/>
      <c r="I809" s="398"/>
      <c r="J809" s="398"/>
      <c r="K809" s="398"/>
      <c r="L809" s="398"/>
      <c r="M809" s="592"/>
      <c r="N809" s="119"/>
      <c r="O809" s="108"/>
      <c r="P809" s="108"/>
      <c r="Q809" s="108"/>
      <c r="R809" s="306"/>
      <c r="S809" s="306"/>
      <c r="T809" s="136"/>
      <c r="U809" s="433"/>
      <c r="V809" s="136"/>
      <c r="W809" s="518"/>
      <c r="X809" s="518"/>
      <c r="Y809" s="543"/>
      <c r="Z809" s="269">
        <f t="shared" si="255"/>
        <v>0</v>
      </c>
      <c r="AA809" s="269">
        <f t="shared" si="256"/>
        <v>0</v>
      </c>
      <c r="AB809" s="269">
        <f t="shared" si="257"/>
        <v>0</v>
      </c>
      <c r="AC809" s="269">
        <f t="shared" si="258"/>
        <v>0</v>
      </c>
      <c r="AD809" s="279"/>
      <c r="AE809" s="136"/>
      <c r="AF809" s="50"/>
      <c r="AG809" s="33"/>
      <c r="AH809" s="33"/>
      <c r="AI809" s="33"/>
      <c r="AJ809" s="33"/>
      <c r="AK809" s="33"/>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row>
    <row r="810" spans="1:66" s="16" customFormat="1" ht="18" customHeight="1" thickBot="1" x14ac:dyDescent="0.3">
      <c r="A810" s="119"/>
      <c r="B810" s="74"/>
      <c r="C810" s="137" t="s">
        <v>65</v>
      </c>
      <c r="D810" s="138" t="s">
        <v>61</v>
      </c>
      <c r="E810" s="399"/>
      <c r="F810" s="399"/>
      <c r="G810" s="399"/>
      <c r="H810" s="399"/>
      <c r="I810" s="399"/>
      <c r="J810" s="399"/>
      <c r="K810" s="399"/>
      <c r="L810" s="399"/>
      <c r="M810" s="593"/>
      <c r="N810" s="119"/>
      <c r="O810" s="131"/>
      <c r="P810" s="131"/>
      <c r="Q810" s="131"/>
      <c r="R810" s="296"/>
      <c r="S810" s="296"/>
      <c r="T810" s="142"/>
      <c r="U810" s="141"/>
      <c r="V810" s="142"/>
      <c r="W810" s="519"/>
      <c r="X810" s="519"/>
      <c r="Y810" s="544"/>
      <c r="Z810" s="269">
        <f t="shared" si="255"/>
        <v>0</v>
      </c>
      <c r="AA810" s="269">
        <f t="shared" si="256"/>
        <v>0</v>
      </c>
      <c r="AB810" s="269">
        <f t="shared" si="257"/>
        <v>0</v>
      </c>
      <c r="AC810" s="269">
        <f t="shared" si="258"/>
        <v>0</v>
      </c>
      <c r="AD810" s="279"/>
      <c r="AE810" s="142"/>
      <c r="AF810" s="51"/>
      <c r="AG810" s="33"/>
      <c r="AH810" s="52"/>
      <c r="AI810" s="52"/>
      <c r="AJ810" s="52"/>
      <c r="AK810" s="52"/>
      <c r="AL810" s="52"/>
      <c r="AM810" s="52"/>
      <c r="AN810" s="52"/>
      <c r="AO810" s="52"/>
      <c r="AP810" s="52"/>
      <c r="AQ810" s="52"/>
      <c r="AR810" s="52"/>
      <c r="AS810" s="52"/>
      <c r="AT810" s="52"/>
      <c r="AU810" s="52"/>
      <c r="AV810" s="52"/>
      <c r="AW810" s="47"/>
      <c r="AX810" s="47"/>
      <c r="AY810" s="47"/>
      <c r="AZ810" s="47"/>
      <c r="BA810" s="47"/>
      <c r="BB810" s="47"/>
      <c r="BC810" s="47"/>
      <c r="BD810" s="47"/>
      <c r="BE810" s="47"/>
      <c r="BF810" s="47"/>
      <c r="BG810" s="47"/>
      <c r="BH810" s="47"/>
      <c r="BI810" s="47"/>
      <c r="BJ810" s="33"/>
      <c r="BK810" s="33"/>
    </row>
    <row r="811" spans="1:66" s="16" customFormat="1" ht="18" customHeight="1" x14ac:dyDescent="0.25">
      <c r="A811" s="119"/>
      <c r="B811" s="74"/>
      <c r="C811" s="133" t="s">
        <v>66</v>
      </c>
      <c r="D811" s="134" t="s">
        <v>3</v>
      </c>
      <c r="E811" s="397"/>
      <c r="F811" s="397"/>
      <c r="G811" s="397"/>
      <c r="H811" s="397"/>
      <c r="I811" s="397"/>
      <c r="J811" s="397"/>
      <c r="K811" s="397"/>
      <c r="L811" s="397"/>
      <c r="M811" s="591" t="str">
        <f>IF(AND(COUNTA(E811:L813)&gt;0,COUNTA(E811:L813)=COUNTIF(E811:L813,"NR")),"NR",IF(COUNTA(E811:L813)&gt;0,SUM(E811:L813),"-"))</f>
        <v>-</v>
      </c>
      <c r="N811" s="119"/>
      <c r="O811" s="131"/>
      <c r="P811" s="131"/>
      <c r="Q811" s="131"/>
      <c r="R811" s="296"/>
      <c r="S811" s="296"/>
      <c r="T811" s="132"/>
      <c r="U811" s="436"/>
      <c r="V811" s="132"/>
      <c r="W811" s="62"/>
      <c r="X811" s="317"/>
      <c r="Y811" s="217"/>
      <c r="Z811" s="269">
        <f t="shared" si="255"/>
        <v>0</v>
      </c>
      <c r="AA811" s="269">
        <f t="shared" si="256"/>
        <v>0</v>
      </c>
      <c r="AB811" s="269">
        <f t="shared" si="257"/>
        <v>0</v>
      </c>
      <c r="AC811" s="269">
        <f t="shared" si="258"/>
        <v>0</v>
      </c>
      <c r="AD811" s="279"/>
      <c r="AE811" s="132"/>
      <c r="AF811" s="49"/>
      <c r="AG811" s="33"/>
      <c r="AH811" s="47"/>
      <c r="AI811" s="47"/>
      <c r="AJ811" s="47"/>
      <c r="AK811" s="47"/>
      <c r="AL811" s="47"/>
      <c r="AM811" s="47"/>
      <c r="AN811" s="47"/>
      <c r="AO811" s="47"/>
      <c r="AP811" s="47"/>
      <c r="AQ811" s="47"/>
      <c r="AR811" s="47"/>
      <c r="AS811" s="47"/>
      <c r="AT811" s="47"/>
      <c r="AU811" s="47"/>
      <c r="AV811" s="47"/>
      <c r="AW811" s="47"/>
      <c r="AX811" s="47"/>
      <c r="AY811" s="47"/>
      <c r="AZ811" s="47"/>
      <c r="BA811" s="47"/>
      <c r="BB811" s="47"/>
      <c r="BC811" s="47"/>
      <c r="BD811" s="47"/>
      <c r="BE811" s="47"/>
      <c r="BF811" s="47"/>
      <c r="BG811" s="47"/>
      <c r="BH811" s="47"/>
      <c r="BI811" s="47"/>
      <c r="BJ811" s="33"/>
      <c r="BK811" s="33"/>
    </row>
    <row r="812" spans="1:66" s="16" customFormat="1" ht="18" customHeight="1" x14ac:dyDescent="0.25">
      <c r="A812" s="119"/>
      <c r="B812" s="74"/>
      <c r="C812" s="135" t="s">
        <v>66</v>
      </c>
      <c r="D812" s="388" t="s">
        <v>4</v>
      </c>
      <c r="E812" s="398"/>
      <c r="F812" s="398"/>
      <c r="G812" s="398"/>
      <c r="H812" s="398"/>
      <c r="I812" s="398"/>
      <c r="J812" s="398"/>
      <c r="K812" s="398"/>
      <c r="L812" s="398"/>
      <c r="M812" s="592"/>
      <c r="N812" s="119"/>
      <c r="O812" s="131"/>
      <c r="P812" s="131"/>
      <c r="Q812" s="131"/>
      <c r="R812" s="296"/>
      <c r="S812" s="296"/>
      <c r="T812" s="132"/>
      <c r="U812" s="436"/>
      <c r="V812" s="132"/>
      <c r="W812" s="62"/>
      <c r="X812" s="317"/>
      <c r="Y812" s="217"/>
      <c r="Z812" s="269">
        <f t="shared" si="255"/>
        <v>0</v>
      </c>
      <c r="AA812" s="269">
        <f t="shared" si="256"/>
        <v>0</v>
      </c>
      <c r="AB812" s="269">
        <f t="shared" si="257"/>
        <v>0</v>
      </c>
      <c r="AC812" s="269">
        <f t="shared" si="258"/>
        <v>0</v>
      </c>
      <c r="AD812" s="279"/>
      <c r="AE812" s="132"/>
      <c r="AF812" s="49"/>
      <c r="AG812" s="33"/>
      <c r="AH812" s="47"/>
      <c r="AI812" s="47"/>
      <c r="AJ812" s="47"/>
      <c r="AK812" s="47"/>
      <c r="AL812" s="47"/>
      <c r="AM812" s="47"/>
      <c r="AN812" s="47"/>
      <c r="AO812" s="47"/>
      <c r="AP812" s="47"/>
      <c r="AQ812" s="47"/>
      <c r="AR812" s="47"/>
      <c r="AS812" s="47"/>
      <c r="AT812" s="47"/>
      <c r="AU812" s="47"/>
      <c r="AV812" s="47"/>
      <c r="AW812" s="47"/>
      <c r="AX812" s="47"/>
      <c r="AY812" s="47"/>
      <c r="AZ812" s="47"/>
      <c r="BA812" s="47"/>
      <c r="BB812" s="47"/>
      <c r="BC812" s="47"/>
      <c r="BD812" s="47"/>
      <c r="BE812" s="47"/>
      <c r="BF812" s="47"/>
      <c r="BG812" s="47"/>
      <c r="BH812" s="47"/>
      <c r="BI812" s="47"/>
      <c r="BJ812" s="33"/>
      <c r="BK812" s="33"/>
    </row>
    <row r="813" spans="1:66" s="16" customFormat="1" ht="18" customHeight="1" thickBot="1" x14ac:dyDescent="0.3">
      <c r="A813" s="119"/>
      <c r="B813" s="74"/>
      <c r="C813" s="137" t="s">
        <v>66</v>
      </c>
      <c r="D813" s="138" t="s">
        <v>61</v>
      </c>
      <c r="E813" s="399"/>
      <c r="F813" s="399"/>
      <c r="G813" s="399"/>
      <c r="H813" s="399"/>
      <c r="I813" s="399"/>
      <c r="J813" s="399"/>
      <c r="K813" s="399"/>
      <c r="L813" s="399"/>
      <c r="M813" s="593"/>
      <c r="N813" s="119"/>
      <c r="O813" s="131"/>
      <c r="P813" s="131"/>
      <c r="Q813" s="131"/>
      <c r="R813" s="296"/>
      <c r="S813" s="296"/>
      <c r="T813" s="132"/>
      <c r="U813" s="436"/>
      <c r="V813" s="132"/>
      <c r="W813" s="318"/>
      <c r="X813" s="319"/>
      <c r="Y813" s="217"/>
      <c r="Z813" s="269">
        <f t="shared" si="255"/>
        <v>0</v>
      </c>
      <c r="AA813" s="269">
        <f t="shared" si="256"/>
        <v>0</v>
      </c>
      <c r="AB813" s="269">
        <f t="shared" si="257"/>
        <v>0</v>
      </c>
      <c r="AC813" s="269">
        <f t="shared" si="258"/>
        <v>0</v>
      </c>
      <c r="AE813" s="132"/>
      <c r="AF813" s="49"/>
      <c r="AG813" s="33"/>
      <c r="AH813" s="47"/>
      <c r="AI813" s="47"/>
      <c r="AJ813" s="47"/>
      <c r="AK813" s="47"/>
      <c r="AL813" s="47"/>
      <c r="AM813" s="47"/>
      <c r="AN813" s="47"/>
      <c r="AO813" s="47"/>
      <c r="AP813" s="47"/>
      <c r="AQ813" s="47"/>
      <c r="AR813" s="47"/>
      <c r="AS813" s="47"/>
      <c r="AT813" s="47"/>
      <c r="AU813" s="47"/>
      <c r="AV813" s="47"/>
      <c r="AW813" s="47"/>
      <c r="AX813" s="47"/>
      <c r="AY813" s="47"/>
      <c r="AZ813" s="47"/>
      <c r="BA813" s="47"/>
      <c r="BB813" s="47"/>
      <c r="BC813" s="47"/>
      <c r="BD813" s="47"/>
      <c r="BE813" s="47"/>
      <c r="BF813" s="47"/>
      <c r="BG813" s="47"/>
      <c r="BH813" s="47"/>
      <c r="BI813" s="47"/>
      <c r="BJ813" s="33"/>
      <c r="BK813" s="33"/>
    </row>
    <row r="814" spans="1:66" s="16" customFormat="1" ht="18" customHeight="1" x14ac:dyDescent="0.25">
      <c r="A814" s="119"/>
      <c r="B814" s="74"/>
      <c r="C814" s="133" t="s">
        <v>67</v>
      </c>
      <c r="D814" s="134" t="s">
        <v>3</v>
      </c>
      <c r="E814" s="397"/>
      <c r="F814" s="397"/>
      <c r="G814" s="397"/>
      <c r="H814" s="397"/>
      <c r="I814" s="397"/>
      <c r="J814" s="397"/>
      <c r="K814" s="397"/>
      <c r="L814" s="397"/>
      <c r="M814" s="591" t="str">
        <f t="shared" ref="M814" si="267">IF(AND(COUNTA(E814:L816)&gt;0,COUNTA(E814:L816)=COUNTIF(E814:L816,"NR")),"NR",IF(COUNTA(E814:L816)&gt;0,SUM(E814:L816),"-"))</f>
        <v>-</v>
      </c>
      <c r="N814" s="119"/>
      <c r="O814" s="131"/>
      <c r="P814" s="131"/>
      <c r="Q814" s="131"/>
      <c r="R814" s="296"/>
      <c r="S814" s="296"/>
      <c r="T814" s="132"/>
      <c r="U814" s="436"/>
      <c r="V814" s="132"/>
      <c r="W814" s="318"/>
      <c r="X814" s="319"/>
      <c r="Y814" s="217"/>
      <c r="Z814" s="269">
        <f t="shared" si="255"/>
        <v>0</v>
      </c>
      <c r="AA814" s="269">
        <f t="shared" si="256"/>
        <v>0</v>
      </c>
      <c r="AB814" s="269">
        <f t="shared" si="257"/>
        <v>0</v>
      </c>
      <c r="AC814" s="269">
        <f t="shared" si="258"/>
        <v>0</v>
      </c>
      <c r="AE814" s="132"/>
      <c r="AF814" s="49"/>
      <c r="AG814" s="33"/>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c r="BH814" s="47"/>
      <c r="BI814" s="47"/>
      <c r="BJ814" s="33"/>
      <c r="BK814" s="33"/>
    </row>
    <row r="815" spans="1:66" s="16" customFormat="1" ht="18" customHeight="1" x14ac:dyDescent="0.25">
      <c r="A815" s="119"/>
      <c r="B815" s="74"/>
      <c r="C815" s="135" t="s">
        <v>67</v>
      </c>
      <c r="D815" s="388" t="s">
        <v>4</v>
      </c>
      <c r="E815" s="398"/>
      <c r="F815" s="398"/>
      <c r="G815" s="398"/>
      <c r="H815" s="398"/>
      <c r="I815" s="398"/>
      <c r="J815" s="398"/>
      <c r="K815" s="398"/>
      <c r="L815" s="398"/>
      <c r="M815" s="592"/>
      <c r="N815" s="119"/>
      <c r="O815" s="131"/>
      <c r="P815" s="131"/>
      <c r="Q815" s="131"/>
      <c r="R815" s="296"/>
      <c r="S815" s="296"/>
      <c r="T815" s="142"/>
      <c r="U815" s="141"/>
      <c r="V815" s="142"/>
      <c r="W815" s="320"/>
      <c r="X815" s="321"/>
      <c r="Y815" s="196"/>
      <c r="Z815" s="269">
        <f t="shared" si="255"/>
        <v>0</v>
      </c>
      <c r="AA815" s="269">
        <f t="shared" si="256"/>
        <v>0</v>
      </c>
      <c r="AB815" s="269">
        <f t="shared" si="257"/>
        <v>0</v>
      </c>
      <c r="AC815" s="269">
        <f t="shared" si="258"/>
        <v>0</v>
      </c>
      <c r="AD815" s="275"/>
      <c r="AE815" s="142"/>
      <c r="AF815" s="51"/>
      <c r="AG815" s="33"/>
      <c r="AH815" s="52"/>
      <c r="AI815" s="52"/>
      <c r="AJ815" s="52"/>
      <c r="AK815" s="52"/>
      <c r="AL815" s="52"/>
      <c r="AM815" s="52"/>
      <c r="AN815" s="52"/>
      <c r="AO815" s="52"/>
      <c r="AP815" s="52"/>
      <c r="AQ815" s="52"/>
      <c r="AR815" s="52"/>
      <c r="AS815" s="52"/>
      <c r="AT815" s="52"/>
      <c r="AU815" s="52"/>
      <c r="AV815" s="52"/>
      <c r="AW815" s="47"/>
      <c r="AX815" s="47"/>
      <c r="AY815" s="47"/>
      <c r="AZ815" s="47"/>
      <c r="BA815" s="47"/>
      <c r="BB815" s="47"/>
      <c r="BC815" s="47"/>
      <c r="BD815" s="47"/>
      <c r="BE815" s="47"/>
      <c r="BF815" s="47"/>
      <c r="BG815" s="47"/>
      <c r="BH815" s="47"/>
      <c r="BI815" s="47"/>
      <c r="BJ815" s="33"/>
      <c r="BK815" s="33"/>
    </row>
    <row r="816" spans="1:66" s="16" customFormat="1" ht="18" customHeight="1" thickBot="1" x14ac:dyDescent="0.3">
      <c r="A816" s="119"/>
      <c r="B816" s="74"/>
      <c r="C816" s="137" t="s">
        <v>67</v>
      </c>
      <c r="D816" s="138" t="s">
        <v>61</v>
      </c>
      <c r="E816" s="399"/>
      <c r="F816" s="399"/>
      <c r="G816" s="399"/>
      <c r="H816" s="399"/>
      <c r="I816" s="399"/>
      <c r="J816" s="399"/>
      <c r="K816" s="399"/>
      <c r="L816" s="399"/>
      <c r="M816" s="593"/>
      <c r="N816" s="119"/>
      <c r="O816" s="131"/>
      <c r="P816" s="131"/>
      <c r="Q816" s="131"/>
      <c r="R816" s="296"/>
      <c r="S816" s="296"/>
      <c r="T816" s="132"/>
      <c r="U816" s="436"/>
      <c r="V816" s="132"/>
      <c r="W816" s="62"/>
      <c r="X816" s="317"/>
      <c r="Y816" s="193"/>
      <c r="Z816" s="269">
        <f t="shared" si="255"/>
        <v>0</v>
      </c>
      <c r="AA816" s="269">
        <f t="shared" si="256"/>
        <v>0</v>
      </c>
      <c r="AB816" s="269">
        <f t="shared" si="257"/>
        <v>0</v>
      </c>
      <c r="AC816" s="269">
        <f t="shared" si="258"/>
        <v>0</v>
      </c>
      <c r="AD816" s="279"/>
      <c r="AE816" s="132"/>
      <c r="AF816" s="49"/>
      <c r="AG816" s="33"/>
      <c r="AH816" s="47"/>
      <c r="AI816" s="47"/>
      <c r="AJ816" s="47"/>
      <c r="AK816" s="47"/>
      <c r="AL816" s="47"/>
      <c r="AM816" s="47"/>
      <c r="AN816" s="47"/>
      <c r="AO816" s="47"/>
      <c r="AP816" s="47"/>
      <c r="AQ816" s="47"/>
      <c r="AR816" s="47"/>
      <c r="AS816" s="47"/>
      <c r="AT816" s="47"/>
      <c r="AU816" s="47"/>
      <c r="AV816" s="47"/>
      <c r="AW816" s="47"/>
      <c r="AX816" s="47"/>
      <c r="AY816" s="47"/>
      <c r="AZ816" s="47"/>
      <c r="BA816" s="47"/>
      <c r="BB816" s="47"/>
      <c r="BC816" s="47"/>
      <c r="BD816" s="47"/>
      <c r="BE816" s="47"/>
      <c r="BF816" s="47"/>
      <c r="BG816" s="47"/>
      <c r="BH816" s="47"/>
      <c r="BI816" s="47"/>
      <c r="BJ816" s="33"/>
      <c r="BK816" s="33"/>
    </row>
    <row r="817" spans="1:63" s="16" customFormat="1" ht="18" customHeight="1" x14ac:dyDescent="0.25">
      <c r="A817" s="119"/>
      <c r="B817" s="74"/>
      <c r="C817" s="133" t="s">
        <v>68</v>
      </c>
      <c r="D817" s="134" t="s">
        <v>3</v>
      </c>
      <c r="E817" s="397"/>
      <c r="F817" s="397"/>
      <c r="G817" s="397"/>
      <c r="H817" s="397"/>
      <c r="I817" s="397"/>
      <c r="J817" s="397"/>
      <c r="K817" s="397"/>
      <c r="L817" s="397"/>
      <c r="M817" s="591" t="str">
        <f t="shared" ref="M817" si="268">IF(AND(COUNTA(E817:L819)&gt;0,COUNTA(E817:L819)=COUNTIF(E817:L819,"NR")),"NR",IF(COUNTA(E817:L819)&gt;0,SUM(E817:L819),"-"))</f>
        <v>-</v>
      </c>
      <c r="N817" s="119"/>
      <c r="O817" s="131"/>
      <c r="P817" s="131"/>
      <c r="Q817" s="131"/>
      <c r="R817" s="296"/>
      <c r="S817" s="296"/>
      <c r="T817" s="132"/>
      <c r="U817" s="436"/>
      <c r="V817" s="132"/>
      <c r="W817" s="322"/>
      <c r="X817" s="322"/>
      <c r="Y817" s="411"/>
      <c r="Z817" s="269">
        <f t="shared" si="255"/>
        <v>0</v>
      </c>
      <c r="AA817" s="269">
        <f t="shared" si="256"/>
        <v>0</v>
      </c>
      <c r="AB817" s="269">
        <f t="shared" si="257"/>
        <v>0</v>
      </c>
      <c r="AC817" s="269">
        <f t="shared" si="258"/>
        <v>0</v>
      </c>
      <c r="AD817" s="279"/>
      <c r="AE817" s="132"/>
      <c r="AF817" s="49"/>
      <c r="AG817" s="33"/>
      <c r="AH817" s="47"/>
      <c r="AI817" s="47"/>
      <c r="AJ817" s="47"/>
      <c r="AK817" s="47"/>
      <c r="AL817" s="47"/>
      <c r="AM817" s="47"/>
      <c r="AN817" s="47"/>
      <c r="AO817" s="47"/>
      <c r="AP817" s="47"/>
      <c r="AQ817" s="47"/>
      <c r="AR817" s="47"/>
      <c r="AS817" s="47"/>
      <c r="AT817" s="47"/>
      <c r="AU817" s="47"/>
      <c r="AV817" s="47"/>
      <c r="AW817" s="47"/>
      <c r="AX817" s="47"/>
      <c r="AY817" s="47"/>
      <c r="AZ817" s="47"/>
      <c r="BA817" s="47"/>
      <c r="BB817" s="47"/>
      <c r="BC817" s="47"/>
      <c r="BD817" s="47"/>
      <c r="BE817" s="47"/>
      <c r="BF817" s="47"/>
      <c r="BG817" s="47"/>
      <c r="BH817" s="47"/>
      <c r="BI817" s="47"/>
      <c r="BJ817" s="33"/>
      <c r="BK817" s="33"/>
    </row>
    <row r="818" spans="1:63" s="16" customFormat="1" ht="18" customHeight="1" x14ac:dyDescent="0.25">
      <c r="A818" s="119"/>
      <c r="B818" s="74"/>
      <c r="C818" s="135" t="s">
        <v>68</v>
      </c>
      <c r="D818" s="388" t="s">
        <v>4</v>
      </c>
      <c r="E818" s="398"/>
      <c r="F818" s="398"/>
      <c r="G818" s="398"/>
      <c r="H818" s="398"/>
      <c r="I818" s="398"/>
      <c r="J818" s="398"/>
      <c r="K818" s="398"/>
      <c r="L818" s="398"/>
      <c r="M818" s="592"/>
      <c r="N818" s="119"/>
      <c r="O818" s="131"/>
      <c r="P818" s="131"/>
      <c r="Q818" s="131"/>
      <c r="R818" s="296"/>
      <c r="S818" s="296"/>
      <c r="T818" s="132"/>
      <c r="U818" s="436"/>
      <c r="V818" s="132"/>
      <c r="W818" s="318"/>
      <c r="X818" s="318"/>
      <c r="Y818" s="412"/>
      <c r="Z818" s="269">
        <f t="shared" si="255"/>
        <v>0</v>
      </c>
      <c r="AA818" s="269">
        <f t="shared" si="256"/>
        <v>0</v>
      </c>
      <c r="AB818" s="269">
        <f t="shared" si="257"/>
        <v>0</v>
      </c>
      <c r="AC818" s="269">
        <f t="shared" si="258"/>
        <v>0</v>
      </c>
      <c r="AD818" s="279"/>
      <c r="AE818" s="132"/>
      <c r="AF818" s="49"/>
      <c r="AG818" s="33"/>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c r="BH818" s="47"/>
      <c r="BI818" s="47"/>
      <c r="BJ818" s="33"/>
      <c r="BK818" s="33"/>
    </row>
    <row r="819" spans="1:63" s="16" customFormat="1" ht="18" customHeight="1" thickBot="1" x14ac:dyDescent="0.3">
      <c r="A819" s="119"/>
      <c r="B819" s="74"/>
      <c r="C819" s="137" t="s">
        <v>68</v>
      </c>
      <c r="D819" s="138" t="s">
        <v>61</v>
      </c>
      <c r="E819" s="399"/>
      <c r="F819" s="399"/>
      <c r="G819" s="399"/>
      <c r="H819" s="399"/>
      <c r="I819" s="399"/>
      <c r="J819" s="399"/>
      <c r="K819" s="399"/>
      <c r="L819" s="399"/>
      <c r="M819" s="593"/>
      <c r="N819" s="119"/>
      <c r="O819" s="131"/>
      <c r="P819" s="131"/>
      <c r="Q819" s="131"/>
      <c r="R819" s="296"/>
      <c r="S819" s="296"/>
      <c r="T819" s="132"/>
      <c r="U819" s="436"/>
      <c r="V819" s="132"/>
      <c r="W819" s="318"/>
      <c r="X819" s="318"/>
      <c r="Y819" s="412"/>
      <c r="Z819" s="269">
        <f t="shared" si="255"/>
        <v>0</v>
      </c>
      <c r="AA819" s="269">
        <f t="shared" si="256"/>
        <v>0</v>
      </c>
      <c r="AB819" s="269">
        <f t="shared" si="257"/>
        <v>0</v>
      </c>
      <c r="AC819" s="269">
        <f t="shared" si="258"/>
        <v>0</v>
      </c>
      <c r="AD819" s="279"/>
      <c r="AE819" s="132"/>
      <c r="AF819" s="49"/>
      <c r="AG819" s="33"/>
      <c r="AH819" s="47"/>
      <c r="AI819" s="47"/>
      <c r="AJ819" s="47"/>
      <c r="AK819" s="47"/>
      <c r="AL819" s="47"/>
      <c r="AM819" s="47"/>
      <c r="AN819" s="47"/>
      <c r="AO819" s="47"/>
      <c r="AP819" s="47"/>
      <c r="AQ819" s="47"/>
      <c r="AR819" s="47"/>
      <c r="AS819" s="47"/>
      <c r="AT819" s="47"/>
      <c r="AU819" s="47"/>
      <c r="AV819" s="47"/>
      <c r="AW819" s="47"/>
      <c r="AX819" s="47"/>
      <c r="AY819" s="47"/>
      <c r="AZ819" s="47"/>
      <c r="BA819" s="47"/>
      <c r="BB819" s="47"/>
      <c r="BC819" s="47"/>
      <c r="BD819" s="47"/>
      <c r="BE819" s="47"/>
      <c r="BF819" s="47"/>
      <c r="BG819" s="47"/>
      <c r="BH819" s="47"/>
      <c r="BI819" s="47"/>
      <c r="BJ819" s="33"/>
      <c r="BK819" s="33"/>
    </row>
    <row r="820" spans="1:63" s="16" customFormat="1" ht="18" customHeight="1" x14ac:dyDescent="0.25">
      <c r="A820" s="119"/>
      <c r="B820" s="74"/>
      <c r="C820" s="133" t="s">
        <v>69</v>
      </c>
      <c r="D820" s="134" t="s">
        <v>3</v>
      </c>
      <c r="E820" s="397"/>
      <c r="F820" s="397"/>
      <c r="G820" s="397"/>
      <c r="H820" s="397"/>
      <c r="I820" s="397"/>
      <c r="J820" s="397"/>
      <c r="K820" s="397"/>
      <c r="L820" s="397"/>
      <c r="M820" s="591" t="str">
        <f t="shared" ref="M820" si="269">IF(AND(COUNTA(E820:L822)&gt;0,COUNTA(E820:L822)=COUNTIF(E820:L822,"NR")),"NR",IF(COUNTA(E820:L822)&gt;0,SUM(E820:L822),"-"))</f>
        <v>-</v>
      </c>
      <c r="N820" s="119"/>
      <c r="O820" s="131"/>
      <c r="P820" s="131"/>
      <c r="Q820" s="131"/>
      <c r="R820" s="296"/>
      <c r="S820" s="296"/>
      <c r="T820" s="132"/>
      <c r="U820" s="436"/>
      <c r="V820" s="132"/>
      <c r="W820" s="318"/>
      <c r="X820" s="318"/>
      <c r="Y820" s="412"/>
      <c r="Z820" s="269">
        <f t="shared" si="255"/>
        <v>0</v>
      </c>
      <c r="AA820" s="269">
        <f t="shared" si="256"/>
        <v>0</v>
      </c>
      <c r="AB820" s="269">
        <f t="shared" si="257"/>
        <v>0</v>
      </c>
      <c r="AC820" s="269">
        <f t="shared" si="258"/>
        <v>0</v>
      </c>
      <c r="AD820" s="279"/>
      <c r="AE820" s="132"/>
      <c r="AF820" s="49"/>
      <c r="AG820" s="33"/>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c r="BH820" s="47"/>
      <c r="BI820" s="47"/>
      <c r="BJ820" s="33"/>
      <c r="BK820" s="33"/>
    </row>
    <row r="821" spans="1:63" s="16" customFormat="1" ht="18" customHeight="1" x14ac:dyDescent="0.25">
      <c r="A821" s="119"/>
      <c r="B821" s="74"/>
      <c r="C821" s="135" t="s">
        <v>69</v>
      </c>
      <c r="D821" s="388" t="s">
        <v>4</v>
      </c>
      <c r="E821" s="398"/>
      <c r="F821" s="398"/>
      <c r="G821" s="398"/>
      <c r="H821" s="398"/>
      <c r="I821" s="398"/>
      <c r="J821" s="398"/>
      <c r="K821" s="398"/>
      <c r="L821" s="398"/>
      <c r="M821" s="592"/>
      <c r="N821" s="119"/>
      <c r="O821" s="131"/>
      <c r="P821" s="131"/>
      <c r="Q821" s="131"/>
      <c r="R821" s="296"/>
      <c r="S821" s="296"/>
      <c r="T821" s="132"/>
      <c r="U821" s="436"/>
      <c r="V821" s="132"/>
      <c r="W821" s="62"/>
      <c r="X821" s="317"/>
      <c r="Y821" s="217"/>
      <c r="Z821" s="269">
        <f t="shared" si="255"/>
        <v>0</v>
      </c>
      <c r="AA821" s="269">
        <f t="shared" si="256"/>
        <v>0</v>
      </c>
      <c r="AB821" s="269">
        <f t="shared" si="257"/>
        <v>0</v>
      </c>
      <c r="AC821" s="269">
        <f t="shared" si="258"/>
        <v>0</v>
      </c>
      <c r="AD821" s="279"/>
      <c r="AE821" s="132"/>
      <c r="AF821" s="49"/>
      <c r="AG821" s="33"/>
      <c r="AH821" s="47"/>
      <c r="AI821" s="47"/>
      <c r="AJ821" s="47"/>
      <c r="AK821" s="47"/>
      <c r="AL821" s="47"/>
      <c r="AM821" s="47"/>
      <c r="AN821" s="47"/>
      <c r="AO821" s="47"/>
      <c r="AP821" s="47"/>
      <c r="AQ821" s="47"/>
      <c r="AR821" s="47"/>
      <c r="AS821" s="47"/>
      <c r="AT821" s="47"/>
      <c r="AU821" s="47"/>
      <c r="AV821" s="47"/>
      <c r="AW821" s="47"/>
      <c r="AX821" s="47"/>
      <c r="AY821" s="47"/>
      <c r="AZ821" s="47"/>
      <c r="BA821" s="47"/>
      <c r="BB821" s="47"/>
      <c r="BC821" s="47"/>
      <c r="BD821" s="47"/>
      <c r="BE821" s="47"/>
      <c r="BF821" s="47"/>
      <c r="BG821" s="47"/>
      <c r="BH821" s="47"/>
      <c r="BI821" s="47"/>
      <c r="BJ821" s="33"/>
      <c r="BK821" s="33"/>
    </row>
    <row r="822" spans="1:63" s="16" customFormat="1" ht="18" customHeight="1" thickBot="1" x14ac:dyDescent="0.3">
      <c r="A822" s="119"/>
      <c r="B822" s="74"/>
      <c r="C822" s="137" t="s">
        <v>69</v>
      </c>
      <c r="D822" s="138" t="s">
        <v>61</v>
      </c>
      <c r="E822" s="399"/>
      <c r="F822" s="399"/>
      <c r="G822" s="399"/>
      <c r="H822" s="399"/>
      <c r="I822" s="399"/>
      <c r="J822" s="399"/>
      <c r="K822" s="399"/>
      <c r="L822" s="399"/>
      <c r="M822" s="593"/>
      <c r="N822" s="119"/>
      <c r="O822" s="131"/>
      <c r="P822" s="131"/>
      <c r="Q822" s="131"/>
      <c r="R822" s="296"/>
      <c r="S822" s="296"/>
      <c r="T822" s="132"/>
      <c r="U822" s="436"/>
      <c r="V822" s="132"/>
      <c r="W822" s="62"/>
      <c r="X822" s="317"/>
      <c r="Y822" s="217"/>
      <c r="Z822" s="269">
        <f t="shared" si="255"/>
        <v>0</v>
      </c>
      <c r="AA822" s="269">
        <f t="shared" si="256"/>
        <v>0</v>
      </c>
      <c r="AB822" s="269">
        <f t="shared" si="257"/>
        <v>0</v>
      </c>
      <c r="AC822" s="269">
        <f t="shared" si="258"/>
        <v>0</v>
      </c>
      <c r="AD822" s="279"/>
      <c r="AE822" s="132"/>
      <c r="AF822" s="49"/>
      <c r="AG822" s="33"/>
      <c r="AH822" s="47"/>
      <c r="AI822" s="47"/>
      <c r="AJ822" s="47"/>
      <c r="AK822" s="47"/>
      <c r="AL822" s="47"/>
      <c r="AM822" s="47"/>
      <c r="AN822" s="47"/>
      <c r="AO822" s="47"/>
      <c r="AP822" s="47"/>
      <c r="AQ822" s="47"/>
      <c r="AR822" s="47"/>
      <c r="AS822" s="47"/>
      <c r="AT822" s="47"/>
      <c r="AU822" s="47"/>
      <c r="AV822" s="47"/>
      <c r="AW822" s="47"/>
      <c r="AX822" s="47"/>
      <c r="AY822" s="47"/>
      <c r="AZ822" s="47"/>
      <c r="BA822" s="47"/>
      <c r="BB822" s="47"/>
      <c r="BC822" s="47"/>
      <c r="BD822" s="47"/>
      <c r="BE822" s="47"/>
      <c r="BF822" s="47"/>
      <c r="BG822" s="47"/>
      <c r="BH822" s="47"/>
      <c r="BI822" s="47"/>
      <c r="BJ822" s="33"/>
      <c r="BK822" s="33"/>
    </row>
    <row r="823" spans="1:63" s="16" customFormat="1" ht="18" customHeight="1" x14ac:dyDescent="0.25">
      <c r="A823" s="119"/>
      <c r="B823" s="74"/>
      <c r="C823" s="133" t="s">
        <v>70</v>
      </c>
      <c r="D823" s="134" t="s">
        <v>3</v>
      </c>
      <c r="E823" s="397"/>
      <c r="F823" s="397"/>
      <c r="G823" s="397"/>
      <c r="H823" s="397"/>
      <c r="I823" s="397"/>
      <c r="J823" s="397"/>
      <c r="K823" s="397"/>
      <c r="L823" s="397"/>
      <c r="M823" s="591" t="str">
        <f t="shared" ref="M823" si="270">IF(AND(COUNTA(E823:L825)&gt;0,COUNTA(E823:L825)=COUNTIF(E823:L825,"NR")),"NR",IF(COUNTA(E823:L825)&gt;0,SUM(E823:L825),"-"))</f>
        <v>-</v>
      </c>
      <c r="N823" s="119"/>
      <c r="O823" s="131"/>
      <c r="P823" s="131"/>
      <c r="Q823" s="131"/>
      <c r="R823" s="296"/>
      <c r="S823" s="296"/>
      <c r="T823" s="132"/>
      <c r="U823" s="436"/>
      <c r="V823" s="132"/>
      <c r="W823" s="62"/>
      <c r="X823" s="317"/>
      <c r="Y823" s="217"/>
      <c r="Z823" s="269">
        <f t="shared" si="255"/>
        <v>0</v>
      </c>
      <c r="AA823" s="269">
        <f t="shared" si="256"/>
        <v>0</v>
      </c>
      <c r="AB823" s="269">
        <f t="shared" si="257"/>
        <v>0</v>
      </c>
      <c r="AC823" s="269">
        <f t="shared" si="258"/>
        <v>0</v>
      </c>
      <c r="AD823" s="279"/>
      <c r="AE823" s="132"/>
      <c r="AF823" s="49"/>
      <c r="AG823" s="33"/>
      <c r="AH823" s="47"/>
      <c r="AI823" s="47"/>
      <c r="AJ823" s="47"/>
      <c r="AK823" s="47"/>
      <c r="AL823" s="47"/>
      <c r="AM823" s="47"/>
      <c r="AN823" s="47"/>
      <c r="AO823" s="47"/>
      <c r="AP823" s="47"/>
      <c r="AQ823" s="47"/>
      <c r="AR823" s="47"/>
      <c r="AS823" s="47"/>
      <c r="AT823" s="47"/>
      <c r="AU823" s="47"/>
      <c r="AV823" s="47"/>
      <c r="AW823" s="47"/>
      <c r="AX823" s="47"/>
      <c r="AY823" s="47"/>
      <c r="AZ823" s="47"/>
      <c r="BA823" s="47"/>
      <c r="BB823" s="47"/>
      <c r="BC823" s="47"/>
      <c r="BD823" s="47"/>
      <c r="BE823" s="47"/>
      <c r="BF823" s="47"/>
      <c r="BG823" s="47"/>
      <c r="BH823" s="47"/>
      <c r="BI823" s="47"/>
      <c r="BJ823" s="33"/>
      <c r="BK823" s="33"/>
    </row>
    <row r="824" spans="1:63" s="16" customFormat="1" ht="18" customHeight="1" x14ac:dyDescent="0.25">
      <c r="A824" s="119"/>
      <c r="B824" s="74"/>
      <c r="C824" s="135" t="s">
        <v>70</v>
      </c>
      <c r="D824" s="388" t="s">
        <v>4</v>
      </c>
      <c r="E824" s="398"/>
      <c r="F824" s="398"/>
      <c r="G824" s="398"/>
      <c r="H824" s="398"/>
      <c r="I824" s="398"/>
      <c r="J824" s="398"/>
      <c r="K824" s="398"/>
      <c r="L824" s="398"/>
      <c r="M824" s="592"/>
      <c r="N824" s="119"/>
      <c r="O824" s="131"/>
      <c r="P824" s="131"/>
      <c r="Q824" s="131"/>
      <c r="R824" s="296"/>
      <c r="S824" s="296"/>
      <c r="T824" s="132"/>
      <c r="U824" s="436"/>
      <c r="V824" s="132"/>
      <c r="W824" s="62"/>
      <c r="X824" s="317"/>
      <c r="Y824" s="217"/>
      <c r="Z824" s="269">
        <f t="shared" si="255"/>
        <v>0</v>
      </c>
      <c r="AA824" s="269">
        <f t="shared" si="256"/>
        <v>0</v>
      </c>
      <c r="AB824" s="269">
        <f t="shared" si="257"/>
        <v>0</v>
      </c>
      <c r="AC824" s="269">
        <f t="shared" si="258"/>
        <v>0</v>
      </c>
      <c r="AD824" s="279"/>
      <c r="AE824" s="132"/>
      <c r="AF824" s="49"/>
      <c r="AG824" s="33"/>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c r="BH824" s="47"/>
      <c r="BI824" s="47"/>
      <c r="BJ824" s="33"/>
      <c r="BK824" s="33"/>
    </row>
    <row r="825" spans="1:63" s="16" customFormat="1" ht="18" customHeight="1" thickBot="1" x14ac:dyDescent="0.3">
      <c r="A825" s="119"/>
      <c r="B825" s="74"/>
      <c r="C825" s="137" t="s">
        <v>70</v>
      </c>
      <c r="D825" s="138" t="s">
        <v>61</v>
      </c>
      <c r="E825" s="399"/>
      <c r="F825" s="399"/>
      <c r="G825" s="399"/>
      <c r="H825" s="399"/>
      <c r="I825" s="399"/>
      <c r="J825" s="399"/>
      <c r="K825" s="399"/>
      <c r="L825" s="399"/>
      <c r="M825" s="593"/>
      <c r="N825" s="119"/>
      <c r="O825" s="131"/>
      <c r="P825" s="131"/>
      <c r="Q825" s="131"/>
      <c r="R825" s="296"/>
      <c r="S825" s="296"/>
      <c r="T825" s="132"/>
      <c r="U825" s="436"/>
      <c r="V825" s="132"/>
      <c r="W825" s="62"/>
      <c r="X825" s="317"/>
      <c r="Y825" s="217"/>
      <c r="Z825" s="269">
        <f t="shared" si="255"/>
        <v>0</v>
      </c>
      <c r="AA825" s="269">
        <f t="shared" si="256"/>
        <v>0</v>
      </c>
      <c r="AB825" s="269">
        <f t="shared" si="257"/>
        <v>0</v>
      </c>
      <c r="AC825" s="269">
        <f t="shared" si="258"/>
        <v>0</v>
      </c>
      <c r="AD825" s="279"/>
      <c r="AE825" s="132"/>
      <c r="AF825" s="49"/>
      <c r="AG825" s="33"/>
      <c r="AH825" s="47"/>
      <c r="AI825" s="47"/>
      <c r="AJ825" s="47"/>
      <c r="AK825" s="47"/>
      <c r="AL825" s="47"/>
      <c r="AM825" s="47"/>
      <c r="AN825" s="47"/>
      <c r="AO825" s="47"/>
      <c r="AP825" s="47"/>
      <c r="AQ825" s="47"/>
      <c r="AR825" s="47"/>
      <c r="AS825" s="47"/>
      <c r="AT825" s="47"/>
      <c r="AU825" s="47"/>
      <c r="AV825" s="47"/>
      <c r="AW825" s="47"/>
      <c r="AX825" s="47"/>
      <c r="AY825" s="47"/>
      <c r="AZ825" s="47"/>
      <c r="BA825" s="47"/>
      <c r="BB825" s="47"/>
      <c r="BC825" s="47"/>
      <c r="BD825" s="47"/>
      <c r="BE825" s="47"/>
      <c r="BF825" s="47"/>
      <c r="BG825" s="47"/>
      <c r="BH825" s="47"/>
      <c r="BI825" s="47"/>
      <c r="BJ825" s="33"/>
      <c r="BK825" s="33"/>
    </row>
    <row r="826" spans="1:63" s="16" customFormat="1" ht="18" customHeight="1" x14ac:dyDescent="0.25">
      <c r="A826" s="119"/>
      <c r="B826" s="74"/>
      <c r="C826" s="133" t="s">
        <v>71</v>
      </c>
      <c r="D826" s="134" t="s">
        <v>3</v>
      </c>
      <c r="E826" s="397"/>
      <c r="F826" s="397"/>
      <c r="G826" s="397"/>
      <c r="H826" s="397"/>
      <c r="I826" s="397"/>
      <c r="J826" s="397"/>
      <c r="K826" s="397"/>
      <c r="L826" s="397"/>
      <c r="M826" s="591" t="str">
        <f t="shared" ref="M826" si="271">IF(AND(COUNTA(E826:L828)&gt;0,COUNTA(E826:L828)=COUNTIF(E826:L828,"NR")),"NR",IF(COUNTA(E826:L828)&gt;0,SUM(E826:L828),"-"))</f>
        <v>-</v>
      </c>
      <c r="N826" s="119"/>
      <c r="O826" s="131"/>
      <c r="P826" s="131"/>
      <c r="Q826" s="131"/>
      <c r="R826" s="296"/>
      <c r="S826" s="296"/>
      <c r="T826" s="132"/>
      <c r="U826" s="436"/>
      <c r="V826" s="132"/>
      <c r="W826" s="62"/>
      <c r="X826" s="317"/>
      <c r="Y826" s="217"/>
      <c r="Z826" s="269">
        <f t="shared" si="255"/>
        <v>0</v>
      </c>
      <c r="AA826" s="269">
        <f t="shared" si="256"/>
        <v>0</v>
      </c>
      <c r="AB826" s="269">
        <f t="shared" si="257"/>
        <v>0</v>
      </c>
      <c r="AC826" s="269">
        <f t="shared" si="258"/>
        <v>0</v>
      </c>
      <c r="AD826" s="279"/>
      <c r="AE826" s="132"/>
      <c r="AF826" s="49"/>
      <c r="AG826" s="33"/>
      <c r="AH826" s="47"/>
      <c r="AI826" s="47"/>
      <c r="AJ826" s="47"/>
      <c r="AK826" s="47"/>
      <c r="AL826" s="47"/>
      <c r="AM826" s="47"/>
      <c r="AN826" s="47"/>
      <c r="AO826" s="47"/>
      <c r="AP826" s="47"/>
      <c r="AQ826" s="47"/>
      <c r="AR826" s="47"/>
      <c r="AS826" s="47"/>
      <c r="AT826" s="47"/>
      <c r="AU826" s="47"/>
      <c r="AV826" s="47"/>
      <c r="AW826" s="47"/>
      <c r="AX826" s="47"/>
      <c r="AY826" s="47"/>
      <c r="AZ826" s="47"/>
      <c r="BA826" s="47"/>
      <c r="BB826" s="47"/>
      <c r="BC826" s="47"/>
      <c r="BD826" s="47"/>
      <c r="BE826" s="47"/>
      <c r="BF826" s="47"/>
      <c r="BG826" s="47"/>
      <c r="BH826" s="47"/>
      <c r="BI826" s="47"/>
      <c r="BJ826" s="33"/>
      <c r="BK826" s="33"/>
    </row>
    <row r="827" spans="1:63" s="16" customFormat="1" ht="18" customHeight="1" x14ac:dyDescent="0.25">
      <c r="A827" s="119"/>
      <c r="B827" s="74"/>
      <c r="C827" s="135" t="s">
        <v>71</v>
      </c>
      <c r="D827" s="388" t="s">
        <v>4</v>
      </c>
      <c r="E827" s="398"/>
      <c r="F827" s="398"/>
      <c r="G827" s="398"/>
      <c r="H827" s="398"/>
      <c r="I827" s="398"/>
      <c r="J827" s="398"/>
      <c r="K827" s="398"/>
      <c r="L827" s="398"/>
      <c r="M827" s="592"/>
      <c r="N827" s="119"/>
      <c r="O827" s="131"/>
      <c r="P827" s="131"/>
      <c r="Q827" s="131"/>
      <c r="R827" s="296"/>
      <c r="S827" s="296"/>
      <c r="T827" s="132"/>
      <c r="U827" s="436"/>
      <c r="V827" s="132"/>
      <c r="W827" s="62"/>
      <c r="X827" s="317"/>
      <c r="Y827" s="217"/>
      <c r="Z827" s="269">
        <f t="shared" si="255"/>
        <v>0</v>
      </c>
      <c r="AA827" s="269">
        <f t="shared" si="256"/>
        <v>0</v>
      </c>
      <c r="AB827" s="269">
        <f t="shared" si="257"/>
        <v>0</v>
      </c>
      <c r="AC827" s="269">
        <f t="shared" si="258"/>
        <v>0</v>
      </c>
      <c r="AD827" s="279"/>
      <c r="AE827" s="132"/>
      <c r="AF827" s="49"/>
      <c r="AG827" s="33"/>
      <c r="AH827" s="47"/>
      <c r="AI827" s="47"/>
      <c r="AJ827" s="47"/>
      <c r="AK827" s="47"/>
      <c r="AL827" s="47"/>
      <c r="AM827" s="47"/>
      <c r="AN827" s="47"/>
      <c r="AO827" s="47"/>
      <c r="AP827" s="47"/>
      <c r="AQ827" s="47"/>
      <c r="AR827" s="47"/>
      <c r="AS827" s="47"/>
      <c r="AT827" s="47"/>
      <c r="AU827" s="47"/>
      <c r="AV827" s="47"/>
      <c r="AW827" s="47"/>
      <c r="AX827" s="47"/>
      <c r="AY827" s="47"/>
      <c r="AZ827" s="47"/>
      <c r="BA827" s="47"/>
      <c r="BB827" s="47"/>
      <c r="BC827" s="47"/>
      <c r="BD827" s="47"/>
      <c r="BE827" s="47"/>
      <c r="BF827" s="47"/>
      <c r="BG827" s="47"/>
      <c r="BH827" s="47"/>
      <c r="BI827" s="47"/>
      <c r="BJ827" s="33"/>
      <c r="BK827" s="33"/>
    </row>
    <row r="828" spans="1:63" s="16" customFormat="1" ht="18" customHeight="1" thickBot="1" x14ac:dyDescent="0.3">
      <c r="A828" s="119"/>
      <c r="B828" s="74"/>
      <c r="C828" s="137" t="s">
        <v>71</v>
      </c>
      <c r="D828" s="138" t="s">
        <v>61</v>
      </c>
      <c r="E828" s="399"/>
      <c r="F828" s="399"/>
      <c r="G828" s="399"/>
      <c r="H828" s="399"/>
      <c r="I828" s="399"/>
      <c r="J828" s="399"/>
      <c r="K828" s="399"/>
      <c r="L828" s="399"/>
      <c r="M828" s="593"/>
      <c r="N828" s="119"/>
      <c r="O828" s="131"/>
      <c r="P828" s="131"/>
      <c r="Q828" s="131"/>
      <c r="R828" s="296"/>
      <c r="S828" s="296"/>
      <c r="T828" s="132"/>
      <c r="U828" s="436"/>
      <c r="V828" s="132"/>
      <c r="W828" s="62"/>
      <c r="X828" s="317"/>
      <c r="Y828" s="217"/>
      <c r="Z828" s="269">
        <f t="shared" si="255"/>
        <v>0</v>
      </c>
      <c r="AA828" s="269">
        <f t="shared" si="256"/>
        <v>0</v>
      </c>
      <c r="AB828" s="269">
        <f t="shared" si="257"/>
        <v>0</v>
      </c>
      <c r="AC828" s="269">
        <f t="shared" si="258"/>
        <v>0</v>
      </c>
      <c r="AD828" s="279"/>
      <c r="AE828" s="132"/>
      <c r="AF828" s="49"/>
      <c r="AG828" s="33"/>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c r="BH828" s="47"/>
      <c r="BI828" s="47"/>
      <c r="BJ828" s="33"/>
      <c r="BK828" s="33"/>
    </row>
    <row r="829" spans="1:63" s="16" customFormat="1" ht="18" customHeight="1" x14ac:dyDescent="0.25">
      <c r="A829" s="119"/>
      <c r="B829" s="74"/>
      <c r="C829" s="133" t="s">
        <v>72</v>
      </c>
      <c r="D829" s="134" t="s">
        <v>3</v>
      </c>
      <c r="E829" s="397"/>
      <c r="F829" s="397"/>
      <c r="G829" s="397"/>
      <c r="H829" s="397"/>
      <c r="I829" s="397"/>
      <c r="J829" s="397"/>
      <c r="K829" s="397"/>
      <c r="L829" s="397"/>
      <c r="M829" s="591" t="str">
        <f t="shared" ref="M829" si="272">IF(AND(COUNTA(E829:L831)&gt;0,COUNTA(E829:L831)=COUNTIF(E829:L831,"NR")),"NR",IF(COUNTA(E829:L831)&gt;0,SUM(E829:L831),"-"))</f>
        <v>-</v>
      </c>
      <c r="N829" s="119"/>
      <c r="O829" s="131"/>
      <c r="P829" s="131"/>
      <c r="Q829" s="131"/>
      <c r="R829" s="296"/>
      <c r="S829" s="296"/>
      <c r="T829" s="132"/>
      <c r="U829" s="436"/>
      <c r="V829" s="132"/>
      <c r="W829" s="62"/>
      <c r="X829" s="317"/>
      <c r="Y829" s="217"/>
      <c r="Z829" s="269">
        <f t="shared" si="255"/>
        <v>0</v>
      </c>
      <c r="AA829" s="269">
        <f t="shared" si="256"/>
        <v>0</v>
      </c>
      <c r="AB829" s="269">
        <f t="shared" si="257"/>
        <v>0</v>
      </c>
      <c r="AC829" s="269">
        <f t="shared" si="258"/>
        <v>0</v>
      </c>
      <c r="AD829" s="279"/>
      <c r="AE829" s="132"/>
      <c r="AF829" s="49"/>
      <c r="AG829" s="33"/>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7"/>
      <c r="BH829" s="47"/>
      <c r="BI829" s="47"/>
      <c r="BJ829" s="33"/>
      <c r="BK829" s="33"/>
    </row>
    <row r="830" spans="1:63" s="16" customFormat="1" ht="18" customHeight="1" x14ac:dyDescent="0.25">
      <c r="A830" s="119"/>
      <c r="B830" s="74"/>
      <c r="C830" s="135" t="s">
        <v>72</v>
      </c>
      <c r="D830" s="388" t="s">
        <v>4</v>
      </c>
      <c r="E830" s="398"/>
      <c r="F830" s="398"/>
      <c r="G830" s="398"/>
      <c r="H830" s="398"/>
      <c r="I830" s="398"/>
      <c r="J830" s="398"/>
      <c r="K830" s="398"/>
      <c r="L830" s="398"/>
      <c r="M830" s="592"/>
      <c r="N830" s="119"/>
      <c r="O830" s="131"/>
      <c r="P830" s="131"/>
      <c r="Q830" s="131"/>
      <c r="R830" s="296"/>
      <c r="S830" s="296"/>
      <c r="T830" s="132"/>
      <c r="U830" s="436"/>
      <c r="V830" s="132"/>
      <c r="W830" s="62"/>
      <c r="X830" s="317"/>
      <c r="Y830" s="217"/>
      <c r="Z830" s="269">
        <f t="shared" si="255"/>
        <v>0</v>
      </c>
      <c r="AA830" s="269">
        <f t="shared" si="256"/>
        <v>0</v>
      </c>
      <c r="AB830" s="269">
        <f t="shared" si="257"/>
        <v>0</v>
      </c>
      <c r="AC830" s="269">
        <f t="shared" si="258"/>
        <v>0</v>
      </c>
      <c r="AD830" s="279"/>
      <c r="AE830" s="132"/>
      <c r="AF830" s="49"/>
      <c r="AG830" s="33"/>
      <c r="AH830" s="47"/>
      <c r="AI830" s="47"/>
      <c r="AJ830" s="47"/>
      <c r="AK830" s="47"/>
      <c r="AL830" s="47"/>
      <c r="AM830" s="47"/>
      <c r="AN830" s="47"/>
      <c r="AO830" s="47"/>
      <c r="AP830" s="47"/>
      <c r="AQ830" s="47"/>
      <c r="AR830" s="47"/>
      <c r="AS830" s="47"/>
      <c r="AT830" s="47"/>
      <c r="AU830" s="47"/>
      <c r="AV830" s="47"/>
      <c r="AW830" s="47"/>
      <c r="AX830" s="47"/>
      <c r="AY830" s="47"/>
      <c r="AZ830" s="47"/>
      <c r="BA830" s="47"/>
      <c r="BB830" s="47"/>
      <c r="BC830" s="47"/>
      <c r="BD830" s="47"/>
      <c r="BE830" s="47"/>
      <c r="BF830" s="47"/>
      <c r="BG830" s="47"/>
      <c r="BH830" s="47"/>
      <c r="BI830" s="47"/>
      <c r="BJ830" s="33"/>
      <c r="BK830" s="33"/>
    </row>
    <row r="831" spans="1:63" s="16" customFormat="1" ht="18" customHeight="1" thickBot="1" x14ac:dyDescent="0.3">
      <c r="A831" s="119"/>
      <c r="B831" s="74"/>
      <c r="C831" s="137" t="s">
        <v>72</v>
      </c>
      <c r="D831" s="138" t="s">
        <v>61</v>
      </c>
      <c r="E831" s="399"/>
      <c r="F831" s="399"/>
      <c r="G831" s="399"/>
      <c r="H831" s="399"/>
      <c r="I831" s="399"/>
      <c r="J831" s="399"/>
      <c r="K831" s="399"/>
      <c r="L831" s="399"/>
      <c r="M831" s="593"/>
      <c r="N831" s="119"/>
      <c r="O831" s="131"/>
      <c r="P831" s="131"/>
      <c r="Q831" s="131"/>
      <c r="R831" s="296"/>
      <c r="S831" s="296"/>
      <c r="T831" s="132"/>
      <c r="U831" s="436"/>
      <c r="V831" s="132"/>
      <c r="W831" s="62"/>
      <c r="X831" s="317"/>
      <c r="Y831" s="217"/>
      <c r="Z831" s="269">
        <f t="shared" si="255"/>
        <v>0</v>
      </c>
      <c r="AA831" s="269">
        <f t="shared" si="256"/>
        <v>0</v>
      </c>
      <c r="AB831" s="269">
        <f t="shared" si="257"/>
        <v>0</v>
      </c>
      <c r="AC831" s="269">
        <f t="shared" si="258"/>
        <v>0</v>
      </c>
      <c r="AD831" s="279"/>
      <c r="AE831" s="132"/>
      <c r="AF831" s="49"/>
      <c r="AG831" s="33"/>
      <c r="AH831" s="47"/>
      <c r="AI831" s="47"/>
      <c r="AJ831" s="47"/>
      <c r="AK831" s="47"/>
      <c r="AL831" s="47"/>
      <c r="AM831" s="47"/>
      <c r="AN831" s="47"/>
      <c r="AO831" s="47"/>
      <c r="AP831" s="47"/>
      <c r="AQ831" s="47"/>
      <c r="AR831" s="47"/>
      <c r="AS831" s="47"/>
      <c r="AT831" s="47"/>
      <c r="AU831" s="47"/>
      <c r="AV831" s="47"/>
      <c r="AW831" s="47"/>
      <c r="AX831" s="47"/>
      <c r="AY831" s="47"/>
      <c r="AZ831" s="47"/>
      <c r="BA831" s="47"/>
      <c r="BB831" s="47"/>
      <c r="BC831" s="47"/>
      <c r="BD831" s="47"/>
      <c r="BE831" s="47"/>
      <c r="BF831" s="47"/>
      <c r="BG831" s="47"/>
      <c r="BH831" s="47"/>
      <c r="BI831" s="47"/>
      <c r="BJ831" s="33"/>
      <c r="BK831" s="33"/>
    </row>
    <row r="832" spans="1:63" s="16" customFormat="1" ht="18" customHeight="1" x14ac:dyDescent="0.25">
      <c r="A832" s="119"/>
      <c r="B832" s="74"/>
      <c r="C832" s="133" t="s">
        <v>73</v>
      </c>
      <c r="D832" s="134" t="s">
        <v>3</v>
      </c>
      <c r="E832" s="397"/>
      <c r="F832" s="397"/>
      <c r="G832" s="397"/>
      <c r="H832" s="397"/>
      <c r="I832" s="397"/>
      <c r="J832" s="397"/>
      <c r="K832" s="397"/>
      <c r="L832" s="397"/>
      <c r="M832" s="591" t="str">
        <f t="shared" ref="M832" si="273">IF(AND(COUNTA(E832:L834)&gt;0,COUNTA(E832:L834)=COUNTIF(E832:L834,"NR")),"NR",IF(COUNTA(E832:L834)&gt;0,SUM(E832:L834),"-"))</f>
        <v>-</v>
      </c>
      <c r="N832" s="119"/>
      <c r="O832" s="131"/>
      <c r="P832" s="131"/>
      <c r="Q832" s="131"/>
      <c r="R832" s="296"/>
      <c r="S832" s="296"/>
      <c r="T832" s="132"/>
      <c r="U832" s="436"/>
      <c r="V832" s="132"/>
      <c r="W832" s="62"/>
      <c r="X832" s="317"/>
      <c r="Y832" s="217"/>
      <c r="Z832" s="269">
        <f t="shared" si="255"/>
        <v>0</v>
      </c>
      <c r="AA832" s="269">
        <f t="shared" si="256"/>
        <v>0</v>
      </c>
      <c r="AB832" s="269">
        <f t="shared" si="257"/>
        <v>0</v>
      </c>
      <c r="AC832" s="269">
        <f t="shared" si="258"/>
        <v>0</v>
      </c>
      <c r="AD832" s="279"/>
      <c r="AE832" s="132"/>
      <c r="AF832" s="49"/>
      <c r="AG832" s="33"/>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c r="BH832" s="47"/>
      <c r="BI832" s="47"/>
      <c r="BJ832" s="33"/>
      <c r="BK832" s="33"/>
    </row>
    <row r="833" spans="1:66" s="16" customFormat="1" ht="18" customHeight="1" x14ac:dyDescent="0.25">
      <c r="A833" s="119"/>
      <c r="B833" s="74"/>
      <c r="C833" s="135" t="s">
        <v>73</v>
      </c>
      <c r="D833" s="388" t="s">
        <v>4</v>
      </c>
      <c r="E833" s="398"/>
      <c r="F833" s="398"/>
      <c r="G833" s="398"/>
      <c r="H833" s="398"/>
      <c r="I833" s="398"/>
      <c r="J833" s="398"/>
      <c r="K833" s="398"/>
      <c r="L833" s="398"/>
      <c r="M833" s="592"/>
      <c r="N833" s="119"/>
      <c r="O833" s="131"/>
      <c r="P833" s="131"/>
      <c r="Q833" s="131"/>
      <c r="R833" s="296"/>
      <c r="S833" s="296"/>
      <c r="T833" s="132"/>
      <c r="U833" s="436"/>
      <c r="V833" s="132"/>
      <c r="W833" s="318"/>
      <c r="X833" s="319"/>
      <c r="Y833" s="217"/>
      <c r="Z833" s="269">
        <f t="shared" si="255"/>
        <v>0</v>
      </c>
      <c r="AA833" s="269">
        <f t="shared" si="256"/>
        <v>0</v>
      </c>
      <c r="AB833" s="269">
        <f t="shared" si="257"/>
        <v>0</v>
      </c>
      <c r="AC833" s="269">
        <f t="shared" si="258"/>
        <v>0</v>
      </c>
      <c r="AE833" s="132"/>
      <c r="AF833" s="49"/>
      <c r="AG833" s="33"/>
      <c r="AH833" s="47"/>
      <c r="AI833" s="47"/>
      <c r="AJ833" s="47"/>
      <c r="AK833" s="47"/>
      <c r="AL833" s="47"/>
      <c r="AM833" s="47"/>
      <c r="AN833" s="47"/>
      <c r="AO833" s="47"/>
      <c r="AP833" s="47"/>
      <c r="AQ833" s="47"/>
      <c r="AR833" s="47"/>
      <c r="AS833" s="47"/>
      <c r="AT833" s="47"/>
      <c r="AU833" s="47"/>
      <c r="AV833" s="47"/>
      <c r="AW833" s="47"/>
      <c r="AX833" s="47"/>
      <c r="AY833" s="47"/>
      <c r="AZ833" s="47"/>
      <c r="BA833" s="47"/>
      <c r="BB833" s="47"/>
      <c r="BC833" s="47"/>
      <c r="BD833" s="47"/>
      <c r="BE833" s="47"/>
      <c r="BF833" s="47"/>
      <c r="BG833" s="47"/>
      <c r="BH833" s="47"/>
      <c r="BI833" s="47"/>
      <c r="BJ833" s="33"/>
      <c r="BK833" s="33"/>
    </row>
    <row r="834" spans="1:66" s="16" customFormat="1" ht="18" customHeight="1" thickBot="1" x14ac:dyDescent="0.3">
      <c r="A834" s="119"/>
      <c r="B834" s="74"/>
      <c r="C834" s="137" t="s">
        <v>73</v>
      </c>
      <c r="D834" s="138" t="s">
        <v>61</v>
      </c>
      <c r="E834" s="399"/>
      <c r="F834" s="399"/>
      <c r="G834" s="399"/>
      <c r="H834" s="399"/>
      <c r="I834" s="399"/>
      <c r="J834" s="399"/>
      <c r="K834" s="399"/>
      <c r="L834" s="399"/>
      <c r="M834" s="593"/>
      <c r="N834" s="119"/>
      <c r="O834" s="131"/>
      <c r="P834" s="131"/>
      <c r="Q834" s="131"/>
      <c r="R834" s="296"/>
      <c r="S834" s="296"/>
      <c r="T834" s="132"/>
      <c r="U834" s="436"/>
      <c r="V834" s="132"/>
      <c r="W834" s="318"/>
      <c r="X834" s="319"/>
      <c r="Y834" s="217"/>
      <c r="Z834" s="269">
        <f t="shared" si="255"/>
        <v>0</v>
      </c>
      <c r="AA834" s="269">
        <f t="shared" si="256"/>
        <v>0</v>
      </c>
      <c r="AB834" s="269">
        <f t="shared" si="257"/>
        <v>0</v>
      </c>
      <c r="AC834" s="269">
        <f t="shared" si="258"/>
        <v>0</v>
      </c>
      <c r="AE834" s="132"/>
      <c r="AF834" s="49"/>
      <c r="AG834" s="33"/>
      <c r="AH834" s="47"/>
      <c r="AI834" s="47"/>
      <c r="AJ834" s="47"/>
      <c r="AK834" s="47"/>
      <c r="AL834" s="47"/>
      <c r="AM834" s="47"/>
      <c r="AN834" s="47"/>
      <c r="AO834" s="47"/>
      <c r="AP834" s="47"/>
      <c r="AQ834" s="47"/>
      <c r="AR834" s="47"/>
      <c r="AS834" s="47"/>
      <c r="AT834" s="47"/>
      <c r="AU834" s="47"/>
      <c r="AV834" s="47"/>
      <c r="AW834" s="47"/>
      <c r="AX834" s="47"/>
      <c r="AY834" s="47"/>
      <c r="AZ834" s="47"/>
      <c r="BA834" s="47"/>
      <c r="BB834" s="47"/>
      <c r="BC834" s="47"/>
      <c r="BD834" s="47"/>
      <c r="BE834" s="47"/>
      <c r="BF834" s="47"/>
      <c r="BG834" s="47"/>
      <c r="BH834" s="47"/>
      <c r="BI834" s="47"/>
      <c r="BJ834" s="33"/>
      <c r="BK834" s="33"/>
    </row>
    <row r="835" spans="1:66" s="16" customFormat="1" ht="18" customHeight="1" x14ac:dyDescent="0.25">
      <c r="A835" s="119"/>
      <c r="B835" s="74"/>
      <c r="C835" s="133" t="s">
        <v>74</v>
      </c>
      <c r="D835" s="134" t="s">
        <v>3</v>
      </c>
      <c r="E835" s="397"/>
      <c r="F835" s="397"/>
      <c r="G835" s="397"/>
      <c r="H835" s="397"/>
      <c r="I835" s="397"/>
      <c r="J835" s="397"/>
      <c r="K835" s="397"/>
      <c r="L835" s="397"/>
      <c r="M835" s="591" t="str">
        <f t="shared" ref="M835" si="274">IF(AND(COUNTA(E835:L837)&gt;0,COUNTA(E835:L837)=COUNTIF(E835:L837,"NR")),"NR",IF(COUNTA(E835:L837)&gt;0,SUM(E835:L837),"-"))</f>
        <v>-</v>
      </c>
      <c r="N835" s="119"/>
      <c r="O835" s="131"/>
      <c r="P835" s="131"/>
      <c r="Q835" s="131"/>
      <c r="R835" s="296"/>
      <c r="S835" s="296"/>
      <c r="T835" s="132"/>
      <c r="U835" s="436"/>
      <c r="V835" s="132"/>
      <c r="W835" s="320"/>
      <c r="X835" s="321"/>
      <c r="Y835" s="196"/>
      <c r="Z835" s="269">
        <f t="shared" si="255"/>
        <v>0</v>
      </c>
      <c r="AA835" s="269">
        <f t="shared" si="256"/>
        <v>0</v>
      </c>
      <c r="AB835" s="269">
        <f t="shared" si="257"/>
        <v>0</v>
      </c>
      <c r="AC835" s="269">
        <f t="shared" si="258"/>
        <v>0</v>
      </c>
      <c r="AD835" s="275"/>
      <c r="AE835" s="132"/>
      <c r="AF835" s="49"/>
      <c r="AG835" s="33"/>
      <c r="AH835" s="47"/>
      <c r="AI835" s="47"/>
      <c r="AJ835" s="47"/>
      <c r="AK835" s="47"/>
      <c r="AL835" s="47"/>
      <c r="AM835" s="47"/>
      <c r="AN835" s="47"/>
      <c r="AO835" s="47"/>
      <c r="AP835" s="47"/>
      <c r="AQ835" s="47"/>
      <c r="AR835" s="47"/>
      <c r="AS835" s="47"/>
      <c r="AT835" s="47"/>
      <c r="AU835" s="47"/>
      <c r="AV835" s="47"/>
      <c r="AW835" s="47"/>
      <c r="AX835" s="47"/>
      <c r="AY835" s="47"/>
      <c r="AZ835" s="47"/>
      <c r="BA835" s="47"/>
      <c r="BB835" s="47"/>
      <c r="BC835" s="47"/>
      <c r="BD835" s="47"/>
      <c r="BE835" s="47"/>
      <c r="BF835" s="47"/>
      <c r="BG835" s="47"/>
      <c r="BH835" s="47"/>
      <c r="BI835" s="47"/>
      <c r="BJ835" s="33"/>
      <c r="BK835" s="33"/>
    </row>
    <row r="836" spans="1:66" s="16" customFormat="1" ht="18" customHeight="1" x14ac:dyDescent="0.25">
      <c r="A836" s="119"/>
      <c r="B836" s="74"/>
      <c r="C836" s="135" t="s">
        <v>74</v>
      </c>
      <c r="D836" s="388" t="s">
        <v>4</v>
      </c>
      <c r="E836" s="398"/>
      <c r="F836" s="398"/>
      <c r="G836" s="398"/>
      <c r="H836" s="398"/>
      <c r="I836" s="398"/>
      <c r="J836" s="398"/>
      <c r="K836" s="398"/>
      <c r="L836" s="398"/>
      <c r="M836" s="592"/>
      <c r="N836" s="119"/>
      <c r="O836" s="131"/>
      <c r="P836" s="131"/>
      <c r="Q836" s="131"/>
      <c r="R836" s="296"/>
      <c r="S836" s="296"/>
      <c r="T836" s="132"/>
      <c r="U836" s="436"/>
      <c r="V836" s="132"/>
      <c r="W836" s="62"/>
      <c r="X836" s="317"/>
      <c r="Y836" s="193"/>
      <c r="Z836" s="269">
        <f t="shared" si="255"/>
        <v>0</v>
      </c>
      <c r="AA836" s="269">
        <f t="shared" si="256"/>
        <v>0</v>
      </c>
      <c r="AB836" s="269">
        <f t="shared" si="257"/>
        <v>0</v>
      </c>
      <c r="AC836" s="269">
        <f t="shared" si="258"/>
        <v>0</v>
      </c>
      <c r="AD836" s="279"/>
      <c r="AE836" s="132"/>
      <c r="AF836" s="49"/>
      <c r="AG836" s="33"/>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c r="BH836" s="47"/>
      <c r="BI836" s="47"/>
      <c r="BJ836" s="33"/>
      <c r="BK836" s="33"/>
    </row>
    <row r="837" spans="1:66" s="16" customFormat="1" ht="18" customHeight="1" thickBot="1" x14ac:dyDescent="0.3">
      <c r="A837" s="119"/>
      <c r="B837" s="74"/>
      <c r="C837" s="137" t="s">
        <v>74</v>
      </c>
      <c r="D837" s="138" t="s">
        <v>61</v>
      </c>
      <c r="E837" s="399"/>
      <c r="F837" s="399"/>
      <c r="G837" s="399"/>
      <c r="H837" s="399"/>
      <c r="I837" s="399"/>
      <c r="J837" s="399"/>
      <c r="K837" s="399"/>
      <c r="L837" s="399"/>
      <c r="M837" s="593"/>
      <c r="N837" s="119"/>
      <c r="O837" s="131"/>
      <c r="P837" s="131"/>
      <c r="Q837" s="131"/>
      <c r="R837" s="296"/>
      <c r="S837" s="296"/>
      <c r="T837" s="132"/>
      <c r="U837" s="436"/>
      <c r="V837" s="132"/>
      <c r="W837" s="322"/>
      <c r="X837" s="322"/>
      <c r="Y837" s="411"/>
      <c r="Z837" s="269">
        <f t="shared" si="255"/>
        <v>0</v>
      </c>
      <c r="AA837" s="269">
        <f t="shared" si="256"/>
        <v>0</v>
      </c>
      <c r="AB837" s="269">
        <f t="shared" si="257"/>
        <v>0</v>
      </c>
      <c r="AC837" s="269">
        <f t="shared" si="258"/>
        <v>0</v>
      </c>
      <c r="AD837" s="279"/>
      <c r="AE837" s="132"/>
      <c r="AF837" s="49"/>
      <c r="AG837" s="33"/>
      <c r="AH837" s="47"/>
      <c r="AI837" s="47"/>
      <c r="AJ837" s="47"/>
      <c r="AK837" s="47"/>
      <c r="AL837" s="47"/>
      <c r="AM837" s="47"/>
      <c r="AN837" s="47"/>
      <c r="AO837" s="47"/>
      <c r="AP837" s="47"/>
      <c r="AQ837" s="47"/>
      <c r="AR837" s="47"/>
      <c r="AS837" s="47"/>
      <c r="AT837" s="47"/>
      <c r="AU837" s="47"/>
      <c r="AV837" s="47"/>
      <c r="AW837" s="47"/>
      <c r="AX837" s="47"/>
      <c r="AY837" s="47"/>
      <c r="AZ837" s="47"/>
      <c r="BA837" s="47"/>
      <c r="BB837" s="47"/>
      <c r="BC837" s="47"/>
      <c r="BD837" s="47"/>
      <c r="BE837" s="47"/>
      <c r="BF837" s="47"/>
      <c r="BG837" s="47"/>
      <c r="BH837" s="47"/>
      <c r="BI837" s="47"/>
      <c r="BJ837" s="33"/>
      <c r="BK837" s="33"/>
    </row>
    <row r="838" spans="1:66" s="16" customFormat="1" ht="18" customHeight="1" x14ac:dyDescent="0.25">
      <c r="A838" s="119"/>
      <c r="B838" s="74"/>
      <c r="C838" s="133" t="s">
        <v>75</v>
      </c>
      <c r="D838" s="134" t="s">
        <v>3</v>
      </c>
      <c r="E838" s="397"/>
      <c r="F838" s="397"/>
      <c r="G838" s="397"/>
      <c r="H838" s="397"/>
      <c r="I838" s="397"/>
      <c r="J838" s="397"/>
      <c r="K838" s="397"/>
      <c r="L838" s="397"/>
      <c r="M838" s="591" t="str">
        <f t="shared" ref="M838" si="275">IF(AND(COUNTA(E838:L840)&gt;0,COUNTA(E838:L840)=COUNTIF(E838:L840,"NR")),"NR",IF(COUNTA(E838:L840)&gt;0,SUM(E838:L840),"-"))</f>
        <v>-</v>
      </c>
      <c r="N838" s="119"/>
      <c r="O838" s="131"/>
      <c r="P838" s="131"/>
      <c r="Q838" s="131"/>
      <c r="R838" s="296"/>
      <c r="S838" s="296"/>
      <c r="T838" s="132"/>
      <c r="U838" s="436"/>
      <c r="V838" s="132"/>
      <c r="W838" s="318"/>
      <c r="X838" s="318"/>
      <c r="Y838" s="412"/>
      <c r="Z838" s="269">
        <f t="shared" si="255"/>
        <v>0</v>
      </c>
      <c r="AA838" s="269">
        <f t="shared" si="256"/>
        <v>0</v>
      </c>
      <c r="AB838" s="269">
        <f t="shared" si="257"/>
        <v>0</v>
      </c>
      <c r="AC838" s="269">
        <f t="shared" si="258"/>
        <v>0</v>
      </c>
      <c r="AD838" s="279"/>
      <c r="AE838" s="132"/>
      <c r="AF838" s="49"/>
      <c r="AG838" s="33"/>
      <c r="AH838" s="47"/>
      <c r="AI838" s="47"/>
      <c r="AJ838" s="47"/>
      <c r="AK838" s="47"/>
      <c r="AL838" s="47"/>
      <c r="AM838" s="47"/>
      <c r="AN838" s="47"/>
      <c r="AO838" s="47"/>
      <c r="AP838" s="47"/>
      <c r="AQ838" s="47"/>
      <c r="AR838" s="47"/>
      <c r="AS838" s="47"/>
      <c r="AT838" s="47"/>
      <c r="AU838" s="47"/>
      <c r="AV838" s="47"/>
      <c r="AW838" s="47"/>
      <c r="AX838" s="47"/>
      <c r="AY838" s="47"/>
      <c r="AZ838" s="47"/>
      <c r="BA838" s="47"/>
      <c r="BB838" s="47"/>
      <c r="BC838" s="47"/>
      <c r="BD838" s="47"/>
      <c r="BE838" s="47"/>
      <c r="BF838" s="47"/>
      <c r="BG838" s="47"/>
      <c r="BH838" s="47"/>
      <c r="BI838" s="47"/>
      <c r="BJ838" s="33"/>
      <c r="BK838" s="33"/>
    </row>
    <row r="839" spans="1:66" s="16" customFormat="1" ht="18" customHeight="1" x14ac:dyDescent="0.25">
      <c r="A839" s="119"/>
      <c r="B839" s="74"/>
      <c r="C839" s="135" t="s">
        <v>75</v>
      </c>
      <c r="D839" s="388" t="s">
        <v>4</v>
      </c>
      <c r="E839" s="398"/>
      <c r="F839" s="398"/>
      <c r="G839" s="398"/>
      <c r="H839" s="398"/>
      <c r="I839" s="398"/>
      <c r="J839" s="398"/>
      <c r="K839" s="398"/>
      <c r="L839" s="398"/>
      <c r="M839" s="592"/>
      <c r="N839" s="119"/>
      <c r="O839" s="131"/>
      <c r="P839" s="131"/>
      <c r="Q839" s="131"/>
      <c r="R839" s="296"/>
      <c r="S839" s="296"/>
      <c r="T839" s="132"/>
      <c r="U839" s="436"/>
      <c r="V839" s="132"/>
      <c r="W839" s="318"/>
      <c r="X839" s="318"/>
      <c r="Y839" s="412"/>
      <c r="Z839" s="269">
        <f t="shared" ref="Z839:Z902" si="276">IF(AND($Y839="Remarque(s)/Commentaire(s)",$Y840&gt;0),1,0)</f>
        <v>0</v>
      </c>
      <c r="AA839" s="269">
        <f t="shared" ref="AA839:AA902" si="277">IF($Y839="Remarque(s)/Commentaire(s)",1,0)</f>
        <v>0</v>
      </c>
      <c r="AB839" s="269">
        <f t="shared" ref="AB839:AB902" si="278">IF(AND($Y839="Explication(s) sur le(s) NR et autre(s) remarque(s)/commentaire(s)",$Y840&gt;0),1,0)</f>
        <v>0</v>
      </c>
      <c r="AC839" s="269">
        <f t="shared" ref="AC839:AC902" si="279">IF($Y839="Explication(s) sur le(s) NR et autre(s) remarque(s)/commentaire(s)",1,0)</f>
        <v>0</v>
      </c>
      <c r="AD839" s="279"/>
      <c r="AE839" s="132"/>
      <c r="AF839" s="49"/>
      <c r="AG839" s="33"/>
      <c r="AH839" s="47"/>
      <c r="AI839" s="47"/>
      <c r="AJ839" s="47"/>
      <c r="AK839" s="47"/>
      <c r="AL839" s="47"/>
      <c r="AM839" s="47"/>
      <c r="AN839" s="47"/>
      <c r="AO839" s="47"/>
      <c r="AP839" s="47"/>
      <c r="AQ839" s="47"/>
      <c r="AR839" s="47"/>
      <c r="AS839" s="47"/>
      <c r="AT839" s="47"/>
      <c r="AU839" s="47"/>
      <c r="AV839" s="47"/>
      <c r="AW839" s="47"/>
      <c r="AX839" s="47"/>
      <c r="AY839" s="47"/>
      <c r="AZ839" s="47"/>
      <c r="BA839" s="47"/>
      <c r="BB839" s="47"/>
      <c r="BC839" s="47"/>
      <c r="BD839" s="47"/>
      <c r="BE839" s="47"/>
      <c r="BF839" s="47"/>
      <c r="BG839" s="47"/>
      <c r="BH839" s="47"/>
      <c r="BI839" s="47"/>
      <c r="BJ839" s="33"/>
      <c r="BK839" s="33"/>
    </row>
    <row r="840" spans="1:66" s="16" customFormat="1" ht="18" customHeight="1" thickBot="1" x14ac:dyDescent="0.3">
      <c r="A840" s="119"/>
      <c r="B840" s="74"/>
      <c r="C840" s="137" t="s">
        <v>75</v>
      </c>
      <c r="D840" s="138" t="s">
        <v>61</v>
      </c>
      <c r="E840" s="399"/>
      <c r="F840" s="399"/>
      <c r="G840" s="399"/>
      <c r="H840" s="399"/>
      <c r="I840" s="399"/>
      <c r="J840" s="399"/>
      <c r="K840" s="399"/>
      <c r="L840" s="399"/>
      <c r="M840" s="593"/>
      <c r="N840" s="119"/>
      <c r="O840" s="131"/>
      <c r="P840" s="131"/>
      <c r="Q840" s="131"/>
      <c r="R840" s="296"/>
      <c r="S840" s="296"/>
      <c r="T840" s="132"/>
      <c r="U840" s="436"/>
      <c r="V840" s="132"/>
      <c r="W840" s="318"/>
      <c r="X840" s="318"/>
      <c r="Y840" s="412"/>
      <c r="Z840" s="269">
        <f t="shared" si="276"/>
        <v>0</v>
      </c>
      <c r="AA840" s="269">
        <f t="shared" si="277"/>
        <v>0</v>
      </c>
      <c r="AB840" s="269">
        <f t="shared" si="278"/>
        <v>0</v>
      </c>
      <c r="AC840" s="269">
        <f t="shared" si="279"/>
        <v>0</v>
      </c>
      <c r="AD840" s="279"/>
      <c r="AE840" s="132"/>
      <c r="AF840" s="49"/>
      <c r="AG840" s="33"/>
      <c r="AH840" s="47"/>
      <c r="AI840" s="47"/>
      <c r="AJ840" s="47"/>
      <c r="AK840" s="47"/>
      <c r="AL840" s="47"/>
      <c r="AM840" s="47"/>
      <c r="AN840" s="47"/>
      <c r="AO840" s="47"/>
      <c r="AP840" s="47"/>
      <c r="AQ840" s="47"/>
      <c r="AR840" s="47"/>
      <c r="AS840" s="47"/>
      <c r="AT840" s="47"/>
      <c r="AU840" s="47"/>
      <c r="AV840" s="47"/>
      <c r="AW840" s="47"/>
      <c r="AX840" s="47"/>
      <c r="AY840" s="47"/>
      <c r="AZ840" s="47"/>
      <c r="BA840" s="47"/>
      <c r="BB840" s="47"/>
      <c r="BC840" s="47"/>
      <c r="BD840" s="47"/>
      <c r="BE840" s="47"/>
      <c r="BF840" s="47"/>
      <c r="BG840" s="47"/>
      <c r="BH840" s="47"/>
      <c r="BI840" s="47"/>
      <c r="BJ840" s="33"/>
      <c r="BK840" s="33"/>
    </row>
    <row r="841" spans="1:66" s="16" customFormat="1" ht="18" customHeight="1" x14ac:dyDescent="0.25">
      <c r="A841" s="119"/>
      <c r="B841" s="74"/>
      <c r="C841" s="133" t="s">
        <v>76</v>
      </c>
      <c r="D841" s="134" t="s">
        <v>3</v>
      </c>
      <c r="E841" s="397"/>
      <c r="F841" s="397"/>
      <c r="G841" s="397"/>
      <c r="H841" s="397"/>
      <c r="I841" s="397"/>
      <c r="J841" s="397"/>
      <c r="K841" s="397"/>
      <c r="L841" s="397"/>
      <c r="M841" s="591" t="str">
        <f t="shared" ref="M841" si="280">IF(AND(COUNTA(E841:L843)&gt;0,COUNTA(E841:L843)=COUNTIF(E841:L843,"NR")),"NR",IF(COUNTA(E841:L843)&gt;0,SUM(E841:L843),"-"))</f>
        <v>-</v>
      </c>
      <c r="N841" s="119"/>
      <c r="O841" s="131"/>
      <c r="P841" s="131"/>
      <c r="Q841" s="131"/>
      <c r="R841" s="296"/>
      <c r="S841" s="296"/>
      <c r="T841" s="132"/>
      <c r="U841" s="436"/>
      <c r="V841" s="132"/>
      <c r="W841" s="62"/>
      <c r="X841" s="317"/>
      <c r="Y841" s="217"/>
      <c r="Z841" s="269">
        <f t="shared" si="276"/>
        <v>0</v>
      </c>
      <c r="AA841" s="269">
        <f t="shared" si="277"/>
        <v>0</v>
      </c>
      <c r="AB841" s="269">
        <f t="shared" si="278"/>
        <v>0</v>
      </c>
      <c r="AC841" s="269">
        <f t="shared" si="279"/>
        <v>0</v>
      </c>
      <c r="AD841" s="279"/>
      <c r="AE841" s="132"/>
      <c r="AF841" s="49"/>
      <c r="AG841" s="33"/>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c r="BH841" s="47"/>
      <c r="BI841" s="47"/>
      <c r="BJ841" s="33"/>
      <c r="BK841" s="33"/>
    </row>
    <row r="842" spans="1:66" s="16" customFormat="1" ht="18" customHeight="1" x14ac:dyDescent="0.25">
      <c r="A842" s="119"/>
      <c r="B842" s="74"/>
      <c r="C842" s="135" t="s">
        <v>76</v>
      </c>
      <c r="D842" s="388" t="s">
        <v>4</v>
      </c>
      <c r="E842" s="398"/>
      <c r="F842" s="398"/>
      <c r="G842" s="398"/>
      <c r="H842" s="398"/>
      <c r="I842" s="398"/>
      <c r="J842" s="398"/>
      <c r="K842" s="398"/>
      <c r="L842" s="398"/>
      <c r="M842" s="592"/>
      <c r="N842" s="119"/>
      <c r="O842" s="131"/>
      <c r="P842" s="131"/>
      <c r="Q842" s="131"/>
      <c r="R842" s="296"/>
      <c r="S842" s="296"/>
      <c r="T842" s="132"/>
      <c r="U842" s="436"/>
      <c r="V842" s="132"/>
      <c r="W842" s="318"/>
      <c r="X842" s="317"/>
      <c r="Y842" s="217"/>
      <c r="Z842" s="269">
        <f t="shared" si="276"/>
        <v>0</v>
      </c>
      <c r="AA842" s="269">
        <f t="shared" si="277"/>
        <v>0</v>
      </c>
      <c r="AB842" s="269">
        <f t="shared" si="278"/>
        <v>0</v>
      </c>
      <c r="AC842" s="269">
        <f t="shared" si="279"/>
        <v>0</v>
      </c>
      <c r="AD842" s="279"/>
      <c r="AE842" s="132"/>
      <c r="AF842" s="49"/>
      <c r="AG842" s="33"/>
      <c r="AH842" s="47"/>
      <c r="AI842" s="47"/>
      <c r="AJ842" s="47"/>
      <c r="AK842" s="47"/>
      <c r="AL842" s="47"/>
      <c r="AM842" s="47"/>
      <c r="AN842" s="47"/>
      <c r="AO842" s="47"/>
      <c r="AP842" s="47"/>
      <c r="AQ842" s="47"/>
      <c r="AR842" s="47"/>
      <c r="AS842" s="47"/>
      <c r="AT842" s="47"/>
      <c r="AU842" s="47"/>
      <c r="AV842" s="47"/>
      <c r="AW842" s="47"/>
      <c r="AX842" s="47"/>
      <c r="AY842" s="47"/>
      <c r="AZ842" s="47"/>
      <c r="BA842" s="47"/>
      <c r="BB842" s="47"/>
      <c r="BC842" s="47"/>
      <c r="BD842" s="47"/>
      <c r="BE842" s="47"/>
      <c r="BF842" s="47"/>
      <c r="BG842" s="47"/>
      <c r="BH842" s="47"/>
      <c r="BI842" s="47"/>
      <c r="BJ842" s="33"/>
      <c r="BK842" s="33"/>
    </row>
    <row r="843" spans="1:66" s="16" customFormat="1" ht="18" customHeight="1" thickBot="1" x14ac:dyDescent="0.3">
      <c r="A843" s="119"/>
      <c r="B843" s="74"/>
      <c r="C843" s="137" t="s">
        <v>76</v>
      </c>
      <c r="D843" s="138" t="s">
        <v>61</v>
      </c>
      <c r="E843" s="399"/>
      <c r="F843" s="399"/>
      <c r="G843" s="399"/>
      <c r="H843" s="399"/>
      <c r="I843" s="399"/>
      <c r="J843" s="399"/>
      <c r="K843" s="399"/>
      <c r="L843" s="399"/>
      <c r="M843" s="593"/>
      <c r="N843" s="119"/>
      <c r="O843" s="131"/>
      <c r="P843" s="131"/>
      <c r="Q843" s="131"/>
      <c r="R843" s="296"/>
      <c r="S843" s="296"/>
      <c r="T843" s="132"/>
      <c r="U843" s="436"/>
      <c r="V843" s="132"/>
      <c r="W843" s="318"/>
      <c r="X843" s="317"/>
      <c r="Y843" s="217"/>
      <c r="Z843" s="269">
        <f t="shared" si="276"/>
        <v>0</v>
      </c>
      <c r="AA843" s="269">
        <f t="shared" si="277"/>
        <v>0</v>
      </c>
      <c r="AB843" s="269">
        <f t="shared" si="278"/>
        <v>0</v>
      </c>
      <c r="AC843" s="269">
        <f t="shared" si="279"/>
        <v>0</v>
      </c>
      <c r="AD843" s="279"/>
      <c r="AE843" s="132"/>
      <c r="AF843" s="49"/>
      <c r="AG843" s="33"/>
      <c r="AH843" s="47"/>
      <c r="AI843" s="47"/>
      <c r="AJ843" s="47"/>
      <c r="AK843" s="47"/>
      <c r="AL843" s="47"/>
      <c r="AM843" s="47"/>
      <c r="AN843" s="47"/>
      <c r="AO843" s="47"/>
      <c r="AP843" s="47"/>
      <c r="AQ843" s="47"/>
      <c r="AR843" s="47"/>
      <c r="AS843" s="47"/>
      <c r="AT843" s="47"/>
      <c r="AU843" s="47"/>
      <c r="AV843" s="47"/>
      <c r="AW843" s="47"/>
      <c r="AX843" s="47"/>
      <c r="AY843" s="47"/>
      <c r="AZ843" s="47"/>
      <c r="BA843" s="47"/>
      <c r="BB843" s="47"/>
      <c r="BC843" s="47"/>
      <c r="BD843" s="47"/>
      <c r="BE843" s="47"/>
      <c r="BF843" s="47"/>
      <c r="BG843" s="47"/>
      <c r="BH843" s="47"/>
      <c r="BI843" s="47"/>
      <c r="BJ843" s="33"/>
      <c r="BK843" s="33"/>
    </row>
    <row r="844" spans="1:66" s="16" customFormat="1" x14ac:dyDescent="0.25">
      <c r="A844" s="119"/>
      <c r="B844" s="74"/>
      <c r="C844" s="120"/>
      <c r="D844" s="294"/>
      <c r="E844" s="120"/>
      <c r="F844" s="120"/>
      <c r="G844" s="120"/>
      <c r="H844" s="120"/>
      <c r="I844" s="120"/>
      <c r="J844" s="120"/>
      <c r="K844" s="120"/>
      <c r="L844" s="120"/>
      <c r="M844" s="120"/>
      <c r="N844" s="131"/>
      <c r="O844" s="131"/>
      <c r="P844" s="131"/>
      <c r="Q844" s="131"/>
      <c r="R844" s="296"/>
      <c r="S844" s="296"/>
      <c r="T844" s="132"/>
      <c r="U844" s="436"/>
      <c r="V844" s="132"/>
      <c r="W844" s="62"/>
      <c r="X844" s="317"/>
      <c r="Y844" s="217"/>
      <c r="Z844" s="269">
        <f t="shared" si="276"/>
        <v>0</v>
      </c>
      <c r="AA844" s="269">
        <f t="shared" si="277"/>
        <v>0</v>
      </c>
      <c r="AB844" s="269">
        <f t="shared" si="278"/>
        <v>0</v>
      </c>
      <c r="AC844" s="269">
        <f t="shared" si="279"/>
        <v>0</v>
      </c>
      <c r="AD844" s="279"/>
      <c r="AE844" s="132"/>
      <c r="AF844" s="49"/>
      <c r="AH844" s="33"/>
      <c r="AI844" s="33"/>
      <c r="AJ844" s="33"/>
      <c r="AK844" s="33"/>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row>
    <row r="845" spans="1:66" s="16" customFormat="1" x14ac:dyDescent="0.25">
      <c r="A845" s="119"/>
      <c r="B845" s="74"/>
      <c r="C845" s="120"/>
      <c r="D845" s="294"/>
      <c r="E845" s="120"/>
      <c r="F845" s="120"/>
      <c r="G845" s="120"/>
      <c r="H845" s="120"/>
      <c r="I845" s="120"/>
      <c r="J845" s="120"/>
      <c r="K845" s="120"/>
      <c r="L845" s="120"/>
      <c r="M845" s="120"/>
      <c r="N845" s="131"/>
      <c r="O845" s="131"/>
      <c r="P845" s="131"/>
      <c r="Q845" s="131"/>
      <c r="R845" s="296"/>
      <c r="S845" s="296"/>
      <c r="T845" s="132"/>
      <c r="U845" s="436"/>
      <c r="V845" s="132"/>
      <c r="W845" s="62"/>
      <c r="X845" s="317"/>
      <c r="Y845" s="217"/>
      <c r="Z845" s="269">
        <f t="shared" si="276"/>
        <v>0</v>
      </c>
      <c r="AA845" s="269">
        <f t="shared" si="277"/>
        <v>0</v>
      </c>
      <c r="AB845" s="269">
        <f t="shared" si="278"/>
        <v>0</v>
      </c>
      <c r="AC845" s="269">
        <f t="shared" si="279"/>
        <v>0</v>
      </c>
      <c r="AD845" s="279"/>
      <c r="AE845" s="132"/>
      <c r="AF845" s="49"/>
      <c r="AH845" s="33"/>
      <c r="AI845" s="33"/>
      <c r="AJ845" s="33"/>
      <c r="AK845" s="33"/>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row>
    <row r="846" spans="1:66" s="16" customFormat="1" x14ac:dyDescent="0.25">
      <c r="A846" s="119"/>
      <c r="B846" s="74"/>
      <c r="C846" s="589" t="s">
        <v>24</v>
      </c>
      <c r="D846" s="589"/>
      <c r="E846" s="589"/>
      <c r="F846" s="589"/>
      <c r="G846" s="589"/>
      <c r="H846" s="120"/>
      <c r="I846" s="120"/>
      <c r="J846" s="120"/>
      <c r="K846" s="120"/>
      <c r="L846" s="120"/>
      <c r="M846" s="120"/>
      <c r="N846" s="131"/>
      <c r="O846" s="131"/>
      <c r="P846" s="131"/>
      <c r="Q846" s="131"/>
      <c r="R846" s="296"/>
      <c r="S846" s="296"/>
      <c r="T846" s="132"/>
      <c r="U846" s="436"/>
      <c r="V846" s="132"/>
      <c r="W846" s="62"/>
      <c r="X846" s="317"/>
      <c r="Y846" s="217"/>
      <c r="Z846" s="269">
        <f t="shared" si="276"/>
        <v>0</v>
      </c>
      <c r="AA846" s="269">
        <f t="shared" si="277"/>
        <v>0</v>
      </c>
      <c r="AB846" s="269">
        <f t="shared" si="278"/>
        <v>0</v>
      </c>
      <c r="AC846" s="269">
        <f t="shared" si="279"/>
        <v>0</v>
      </c>
      <c r="AD846" s="279"/>
      <c r="AE846" s="132"/>
      <c r="AF846" s="49"/>
      <c r="AH846" s="33"/>
      <c r="AI846" s="33"/>
      <c r="AJ846" s="33"/>
      <c r="AK846" s="33"/>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row>
    <row r="847" spans="1:66" s="16" customFormat="1" ht="16.5" thickBot="1" x14ac:dyDescent="0.3">
      <c r="A847" s="119"/>
      <c r="B847" s="74"/>
      <c r="C847" s="162"/>
      <c r="D847" s="147"/>
      <c r="E847" s="119"/>
      <c r="F847" s="119"/>
      <c r="G847" s="119"/>
      <c r="H847" s="119"/>
      <c r="I847" s="119"/>
      <c r="J847" s="119"/>
      <c r="K847" s="119"/>
      <c r="L847" s="119"/>
      <c r="M847" s="119"/>
      <c r="N847" s="131"/>
      <c r="O847" s="131"/>
      <c r="P847" s="131"/>
      <c r="Q847" s="131"/>
      <c r="R847" s="296"/>
      <c r="S847" s="296"/>
      <c r="T847" s="132"/>
      <c r="U847" s="436"/>
      <c r="V847" s="132"/>
      <c r="W847" s="62"/>
      <c r="X847" s="317"/>
      <c r="Y847" s="217"/>
      <c r="Z847" s="269">
        <f t="shared" si="276"/>
        <v>0</v>
      </c>
      <c r="AA847" s="269">
        <f t="shared" si="277"/>
        <v>0</v>
      </c>
      <c r="AB847" s="269">
        <f t="shared" si="278"/>
        <v>0</v>
      </c>
      <c r="AC847" s="269">
        <f t="shared" si="279"/>
        <v>0</v>
      </c>
      <c r="AD847" s="279"/>
      <c r="AE847" s="132"/>
      <c r="AF847" s="49"/>
      <c r="AG847" s="47"/>
      <c r="AH847" s="47"/>
      <c r="AI847" s="47"/>
      <c r="AJ847" s="47"/>
      <c r="AK847" s="47"/>
      <c r="AL847" s="47"/>
      <c r="AM847" s="33"/>
      <c r="AN847" s="33"/>
      <c r="AO847" s="47"/>
      <c r="AP847" s="47"/>
      <c r="AQ847" s="47"/>
      <c r="AR847" s="47"/>
      <c r="AS847" s="47"/>
      <c r="AT847" s="47"/>
      <c r="AU847" s="47"/>
      <c r="AV847" s="47"/>
      <c r="AW847" s="47"/>
      <c r="AX847" s="47"/>
      <c r="AY847" s="47"/>
      <c r="AZ847" s="47"/>
      <c r="BA847" s="47"/>
      <c r="BB847" s="47"/>
      <c r="BC847" s="47"/>
      <c r="BD847" s="47"/>
      <c r="BE847" s="33"/>
      <c r="BF847" s="33"/>
      <c r="BG847" s="33"/>
      <c r="BH847" s="33"/>
      <c r="BI847" s="33"/>
      <c r="BJ847" s="33"/>
      <c r="BK847" s="33"/>
      <c r="BL847" s="33"/>
      <c r="BM847" s="29"/>
      <c r="BN847" s="29"/>
    </row>
    <row r="848" spans="1:66" s="16" customFormat="1" ht="33" customHeight="1" thickBot="1" x14ac:dyDescent="0.3">
      <c r="A848" s="119"/>
      <c r="B848" s="74"/>
      <c r="C848" s="125" t="s">
        <v>123</v>
      </c>
      <c r="D848" s="126" t="s">
        <v>120</v>
      </c>
      <c r="E848" s="127" t="s">
        <v>63</v>
      </c>
      <c r="F848" s="128" t="s">
        <v>32</v>
      </c>
      <c r="G848" s="128" t="s">
        <v>129</v>
      </c>
      <c r="H848" s="128" t="s">
        <v>7</v>
      </c>
      <c r="I848" s="128" t="s">
        <v>2</v>
      </c>
      <c r="J848" s="128" t="s">
        <v>36</v>
      </c>
      <c r="K848" s="128" t="s">
        <v>62</v>
      </c>
      <c r="L848" s="175" t="s">
        <v>87</v>
      </c>
      <c r="M848" s="130" t="s">
        <v>79</v>
      </c>
      <c r="N848" s="119"/>
      <c r="O848" s="131"/>
      <c r="P848" s="131"/>
      <c r="Q848" s="131"/>
      <c r="R848" s="296">
        <f>COUNTA(E849:L884)</f>
        <v>0</v>
      </c>
      <c r="S848" s="308">
        <v>288</v>
      </c>
      <c r="T848" s="132"/>
      <c r="U848" s="436"/>
      <c r="V848" s="132"/>
      <c r="W848" s="278" t="s">
        <v>189</v>
      </c>
      <c r="X848" s="278" t="s">
        <v>190</v>
      </c>
      <c r="Y848" s="407" t="str">
        <f>IF(X849&gt;0,"Explication(s) sur le(s) NR et autre(s) remarque(s)/commentaire(s)","Remarque(s)/Commentaire(s)")</f>
        <v>Remarque(s)/Commentaire(s)</v>
      </c>
      <c r="Z848" s="269">
        <f t="shared" si="276"/>
        <v>0</v>
      </c>
      <c r="AA848" s="269">
        <f t="shared" si="277"/>
        <v>1</v>
      </c>
      <c r="AB848" s="269">
        <f t="shared" si="278"/>
        <v>0</v>
      </c>
      <c r="AC848" s="269">
        <f t="shared" si="279"/>
        <v>0</v>
      </c>
      <c r="AD848" s="279"/>
      <c r="AE848" s="132"/>
      <c r="AF848" s="49"/>
      <c r="AG848" s="33"/>
      <c r="AH848" s="47"/>
      <c r="AI848" s="47"/>
      <c r="AJ848" s="47"/>
      <c r="AK848" s="47"/>
      <c r="AL848" s="47"/>
      <c r="AM848" s="47"/>
      <c r="AN848" s="47"/>
      <c r="AO848" s="47"/>
      <c r="AP848" s="47"/>
      <c r="AQ848" s="47"/>
      <c r="AR848" s="47"/>
      <c r="AS848" s="47"/>
      <c r="AT848" s="47"/>
      <c r="AU848" s="47"/>
      <c r="AV848" s="47"/>
      <c r="AW848" s="47"/>
      <c r="AX848" s="47"/>
      <c r="AY848" s="47"/>
      <c r="AZ848" s="47"/>
      <c r="BA848" s="47"/>
      <c r="BB848" s="47"/>
      <c r="BC848" s="47"/>
      <c r="BD848" s="47"/>
      <c r="BE848" s="47"/>
      <c r="BF848" s="47"/>
      <c r="BG848" s="47"/>
      <c r="BH848" s="47"/>
      <c r="BI848" s="47"/>
      <c r="BJ848" s="33"/>
      <c r="BK848" s="33"/>
    </row>
    <row r="849" spans="1:63" s="16" customFormat="1" ht="18" customHeight="1" x14ac:dyDescent="0.25">
      <c r="A849" s="119"/>
      <c r="B849" s="74"/>
      <c r="C849" s="133" t="s">
        <v>65</v>
      </c>
      <c r="D849" s="134" t="s">
        <v>3</v>
      </c>
      <c r="E849" s="397"/>
      <c r="F849" s="397"/>
      <c r="G849" s="397"/>
      <c r="H849" s="397"/>
      <c r="I849" s="397"/>
      <c r="J849" s="397"/>
      <c r="K849" s="397"/>
      <c r="L849" s="397"/>
      <c r="M849" s="591" t="str">
        <f>IF(AND(COUNTA(E849:L851)&gt;0,COUNTA(E849:L851)=COUNTIF(E849:L851,"NR")),"NR",IF(COUNTA(E849:L851)&gt;0,SUM(E849:L851),"-"))</f>
        <v>-</v>
      </c>
      <c r="N849" s="119"/>
      <c r="O849" s="131"/>
      <c r="P849" s="131"/>
      <c r="Q849" s="131"/>
      <c r="R849" s="296"/>
      <c r="S849" s="296"/>
      <c r="T849" s="132"/>
      <c r="U849" s="436"/>
      <c r="V849" s="132"/>
      <c r="W849" s="517" t="s">
        <v>231</v>
      </c>
      <c r="X849" s="517">
        <f>COUNTIF(E849:L884,"NR")</f>
        <v>0</v>
      </c>
      <c r="Y849" s="542"/>
      <c r="Z849" s="269">
        <f t="shared" si="276"/>
        <v>0</v>
      </c>
      <c r="AA849" s="269">
        <f t="shared" si="277"/>
        <v>0</v>
      </c>
      <c r="AB849" s="269">
        <f t="shared" si="278"/>
        <v>0</v>
      </c>
      <c r="AC849" s="269">
        <f t="shared" si="279"/>
        <v>0</v>
      </c>
      <c r="AD849" s="279"/>
      <c r="AE849" s="132"/>
      <c r="AF849" s="49"/>
      <c r="AG849" s="33"/>
      <c r="AH849" s="47"/>
      <c r="AI849" s="47"/>
      <c r="AJ849" s="47"/>
      <c r="AK849" s="47"/>
      <c r="AL849" s="47"/>
      <c r="AM849" s="47"/>
      <c r="AN849" s="47"/>
      <c r="AO849" s="47"/>
      <c r="AP849" s="47"/>
      <c r="AQ849" s="47"/>
      <c r="AR849" s="47"/>
      <c r="AS849" s="47"/>
      <c r="AT849" s="47"/>
      <c r="AU849" s="47"/>
      <c r="AV849" s="47"/>
      <c r="AW849" s="47"/>
      <c r="AX849" s="47"/>
      <c r="AY849" s="47"/>
      <c r="AZ849" s="47"/>
      <c r="BA849" s="47"/>
      <c r="BB849" s="47"/>
      <c r="BC849" s="47"/>
      <c r="BD849" s="47"/>
      <c r="BE849" s="47"/>
      <c r="BF849" s="47"/>
      <c r="BG849" s="47"/>
      <c r="BH849" s="47"/>
      <c r="BI849" s="47"/>
      <c r="BJ849" s="33"/>
      <c r="BK849" s="33"/>
    </row>
    <row r="850" spans="1:63" s="16" customFormat="1" ht="18" customHeight="1" x14ac:dyDescent="0.25">
      <c r="A850" s="119"/>
      <c r="B850" s="74"/>
      <c r="C850" s="135" t="s">
        <v>65</v>
      </c>
      <c r="D850" s="388" t="s">
        <v>4</v>
      </c>
      <c r="E850" s="398"/>
      <c r="F850" s="398"/>
      <c r="G850" s="398"/>
      <c r="H850" s="398"/>
      <c r="I850" s="398"/>
      <c r="J850" s="398"/>
      <c r="K850" s="398"/>
      <c r="L850" s="398"/>
      <c r="M850" s="592"/>
      <c r="N850" s="119"/>
      <c r="O850" s="108"/>
      <c r="P850" s="108"/>
      <c r="Q850" s="108"/>
      <c r="R850" s="306"/>
      <c r="S850" s="306"/>
      <c r="T850" s="136"/>
      <c r="U850" s="433"/>
      <c r="V850" s="136"/>
      <c r="W850" s="518"/>
      <c r="X850" s="518"/>
      <c r="Y850" s="543"/>
      <c r="Z850" s="269">
        <f t="shared" si="276"/>
        <v>0</v>
      </c>
      <c r="AA850" s="269">
        <f t="shared" si="277"/>
        <v>0</v>
      </c>
      <c r="AB850" s="269">
        <f t="shared" si="278"/>
        <v>0</v>
      </c>
      <c r="AC850" s="269">
        <f t="shared" si="279"/>
        <v>0</v>
      </c>
      <c r="AD850" s="279"/>
      <c r="AE850" s="136"/>
      <c r="AF850" s="50"/>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row>
    <row r="851" spans="1:63" s="16" customFormat="1" ht="18" customHeight="1" thickBot="1" x14ac:dyDescent="0.3">
      <c r="A851" s="119"/>
      <c r="B851" s="74"/>
      <c r="C851" s="137" t="s">
        <v>65</v>
      </c>
      <c r="D851" s="138" t="s">
        <v>61</v>
      </c>
      <c r="E851" s="399"/>
      <c r="F851" s="399"/>
      <c r="G851" s="399"/>
      <c r="H851" s="399"/>
      <c r="I851" s="399"/>
      <c r="J851" s="399"/>
      <c r="K851" s="399"/>
      <c r="L851" s="399"/>
      <c r="M851" s="593"/>
      <c r="N851" s="119"/>
      <c r="O851" s="131"/>
      <c r="P851" s="131"/>
      <c r="Q851" s="131"/>
      <c r="R851" s="296"/>
      <c r="S851" s="296"/>
      <c r="T851" s="132"/>
      <c r="U851" s="436"/>
      <c r="V851" s="132"/>
      <c r="W851" s="519"/>
      <c r="X851" s="519"/>
      <c r="Y851" s="544"/>
      <c r="Z851" s="269">
        <f t="shared" si="276"/>
        <v>0</v>
      </c>
      <c r="AA851" s="269">
        <f t="shared" si="277"/>
        <v>0</v>
      </c>
      <c r="AB851" s="269">
        <f t="shared" si="278"/>
        <v>0</v>
      </c>
      <c r="AC851" s="269">
        <f t="shared" si="279"/>
        <v>0</v>
      </c>
      <c r="AD851" s="279"/>
      <c r="AE851" s="132"/>
      <c r="AF851" s="49"/>
      <c r="AG851" s="33"/>
      <c r="AH851" s="47"/>
      <c r="AI851" s="47"/>
      <c r="AJ851" s="47"/>
      <c r="AK851" s="47"/>
      <c r="AL851" s="47"/>
      <c r="AM851" s="47"/>
      <c r="AN851" s="47"/>
      <c r="AO851" s="47"/>
      <c r="AP851" s="47"/>
      <c r="AQ851" s="47"/>
      <c r="AR851" s="47"/>
      <c r="AS851" s="47"/>
      <c r="AT851" s="47"/>
      <c r="AU851" s="47"/>
      <c r="AV851" s="47"/>
      <c r="AW851" s="47"/>
      <c r="AX851" s="47"/>
      <c r="AY851" s="47"/>
      <c r="AZ851" s="47"/>
      <c r="BA851" s="47"/>
      <c r="BB851" s="47"/>
      <c r="BC851" s="47"/>
      <c r="BD851" s="47"/>
      <c r="BE851" s="47"/>
      <c r="BF851" s="47"/>
      <c r="BG851" s="47"/>
      <c r="BH851" s="47"/>
      <c r="BI851" s="47"/>
      <c r="BJ851" s="33"/>
      <c r="BK851" s="33"/>
    </row>
    <row r="852" spans="1:63" s="16" customFormat="1" ht="18" customHeight="1" x14ac:dyDescent="0.25">
      <c r="A852" s="119"/>
      <c r="B852" s="74"/>
      <c r="C852" s="133" t="s">
        <v>66</v>
      </c>
      <c r="D852" s="134" t="s">
        <v>3</v>
      </c>
      <c r="E852" s="397"/>
      <c r="F852" s="397"/>
      <c r="G852" s="397"/>
      <c r="H852" s="397"/>
      <c r="I852" s="397"/>
      <c r="J852" s="397"/>
      <c r="K852" s="397"/>
      <c r="L852" s="397"/>
      <c r="M852" s="591" t="str">
        <f>IF(AND(COUNTA(E852:L854)&gt;0,COUNTA(E852:L854)=COUNTIF(E852:L854,"NR")),"NR",IF(COUNTA(E852:L854)&gt;0,SUM(E852:L854),"-"))</f>
        <v>-</v>
      </c>
      <c r="N852" s="119"/>
      <c r="O852" s="131"/>
      <c r="P852" s="131"/>
      <c r="Q852" s="131"/>
      <c r="R852" s="296"/>
      <c r="S852" s="296"/>
      <c r="T852" s="132"/>
      <c r="U852" s="436"/>
      <c r="V852" s="132"/>
      <c r="W852" s="62"/>
      <c r="X852" s="317"/>
      <c r="Y852" s="217"/>
      <c r="Z852" s="269">
        <f t="shared" si="276"/>
        <v>0</v>
      </c>
      <c r="AA852" s="269">
        <f t="shared" si="277"/>
        <v>0</v>
      </c>
      <c r="AB852" s="269">
        <f t="shared" si="278"/>
        <v>0</v>
      </c>
      <c r="AC852" s="269">
        <f t="shared" si="279"/>
        <v>0</v>
      </c>
      <c r="AD852" s="279"/>
      <c r="AE852" s="132"/>
      <c r="AF852" s="49"/>
      <c r="AG852" s="33"/>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c r="BH852" s="47"/>
      <c r="BI852" s="47"/>
      <c r="BJ852" s="33"/>
      <c r="BK852" s="33"/>
    </row>
    <row r="853" spans="1:63" s="16" customFormat="1" ht="18" customHeight="1" x14ac:dyDescent="0.25">
      <c r="A853" s="119"/>
      <c r="B853" s="74"/>
      <c r="C853" s="135" t="s">
        <v>66</v>
      </c>
      <c r="D853" s="388" t="s">
        <v>4</v>
      </c>
      <c r="E853" s="398"/>
      <c r="F853" s="398"/>
      <c r="G853" s="398"/>
      <c r="H853" s="398"/>
      <c r="I853" s="398"/>
      <c r="J853" s="398"/>
      <c r="K853" s="398"/>
      <c r="L853" s="398"/>
      <c r="M853" s="592"/>
      <c r="N853" s="119"/>
      <c r="O853" s="131"/>
      <c r="P853" s="131"/>
      <c r="Q853" s="131"/>
      <c r="R853" s="296"/>
      <c r="S853" s="296"/>
      <c r="T853" s="132"/>
      <c r="U853" s="436"/>
      <c r="V853" s="132"/>
      <c r="W853" s="318"/>
      <c r="X853" s="319"/>
      <c r="Y853" s="217"/>
      <c r="Z853" s="269">
        <f t="shared" si="276"/>
        <v>0</v>
      </c>
      <c r="AA853" s="269">
        <f t="shared" si="277"/>
        <v>0</v>
      </c>
      <c r="AB853" s="269">
        <f t="shared" si="278"/>
        <v>0</v>
      </c>
      <c r="AC853" s="269">
        <f t="shared" si="279"/>
        <v>0</v>
      </c>
      <c r="AE853" s="132"/>
      <c r="AF853" s="49"/>
      <c r="AG853" s="33"/>
      <c r="AH853" s="47"/>
      <c r="AI853" s="47"/>
      <c r="AJ853" s="47"/>
      <c r="AK853" s="47"/>
      <c r="AL853" s="47"/>
      <c r="AM853" s="47"/>
      <c r="AN853" s="47"/>
      <c r="AO853" s="47"/>
      <c r="AP853" s="47"/>
      <c r="AQ853" s="47"/>
      <c r="AR853" s="47"/>
      <c r="AS853" s="47"/>
      <c r="AT853" s="47"/>
      <c r="AU853" s="47"/>
      <c r="AV853" s="47"/>
      <c r="AW853" s="47"/>
      <c r="AX853" s="47"/>
      <c r="AY853" s="47"/>
      <c r="AZ853" s="47"/>
      <c r="BA853" s="47"/>
      <c r="BB853" s="47"/>
      <c r="BC853" s="47"/>
      <c r="BD853" s="47"/>
      <c r="BE853" s="47"/>
      <c r="BF853" s="47"/>
      <c r="BG853" s="47"/>
      <c r="BH853" s="47"/>
      <c r="BI853" s="47"/>
      <c r="BJ853" s="33"/>
      <c r="BK853" s="33"/>
    </row>
    <row r="854" spans="1:63" s="16" customFormat="1" ht="18" customHeight="1" thickBot="1" x14ac:dyDescent="0.3">
      <c r="A854" s="119"/>
      <c r="B854" s="74"/>
      <c r="C854" s="137" t="s">
        <v>66</v>
      </c>
      <c r="D854" s="138" t="s">
        <v>61</v>
      </c>
      <c r="E854" s="399"/>
      <c r="F854" s="399"/>
      <c r="G854" s="399"/>
      <c r="H854" s="399"/>
      <c r="I854" s="399"/>
      <c r="J854" s="399"/>
      <c r="K854" s="399"/>
      <c r="L854" s="399"/>
      <c r="M854" s="593"/>
      <c r="N854" s="119"/>
      <c r="O854" s="131"/>
      <c r="P854" s="131"/>
      <c r="Q854" s="131"/>
      <c r="R854" s="296"/>
      <c r="S854" s="296"/>
      <c r="T854" s="132"/>
      <c r="U854" s="436"/>
      <c r="V854" s="132"/>
      <c r="W854" s="318"/>
      <c r="X854" s="319"/>
      <c r="Y854" s="217"/>
      <c r="Z854" s="269">
        <f t="shared" si="276"/>
        <v>0</v>
      </c>
      <c r="AA854" s="269">
        <f t="shared" si="277"/>
        <v>0</v>
      </c>
      <c r="AB854" s="269">
        <f t="shared" si="278"/>
        <v>0</v>
      </c>
      <c r="AC854" s="269">
        <f t="shared" si="279"/>
        <v>0</v>
      </c>
      <c r="AE854" s="132"/>
      <c r="AF854" s="49"/>
      <c r="AG854" s="33"/>
      <c r="AH854" s="47"/>
      <c r="AI854" s="47"/>
      <c r="AJ854" s="47"/>
      <c r="AK854" s="47"/>
      <c r="AL854" s="47"/>
      <c r="AM854" s="47"/>
      <c r="AN854" s="47"/>
      <c r="AO854" s="47"/>
      <c r="AP854" s="47"/>
      <c r="AQ854" s="47"/>
      <c r="AR854" s="47"/>
      <c r="AS854" s="47"/>
      <c r="AT854" s="47"/>
      <c r="AU854" s="47"/>
      <c r="AV854" s="47"/>
      <c r="AW854" s="47"/>
      <c r="AX854" s="47"/>
      <c r="AY854" s="47"/>
      <c r="AZ854" s="47"/>
      <c r="BA854" s="47"/>
      <c r="BB854" s="47"/>
      <c r="BC854" s="47"/>
      <c r="BD854" s="47"/>
      <c r="BE854" s="47"/>
      <c r="BF854" s="47"/>
      <c r="BG854" s="47"/>
      <c r="BH854" s="47"/>
      <c r="BI854" s="47"/>
      <c r="BJ854" s="33"/>
      <c r="BK854" s="33"/>
    </row>
    <row r="855" spans="1:63" s="16" customFormat="1" ht="18" customHeight="1" x14ac:dyDescent="0.25">
      <c r="A855" s="119"/>
      <c r="B855" s="74"/>
      <c r="C855" s="133" t="s">
        <v>67</v>
      </c>
      <c r="D855" s="134" t="s">
        <v>3</v>
      </c>
      <c r="E855" s="397"/>
      <c r="F855" s="397"/>
      <c r="G855" s="397"/>
      <c r="H855" s="397"/>
      <c r="I855" s="397"/>
      <c r="J855" s="397"/>
      <c r="K855" s="397"/>
      <c r="L855" s="397"/>
      <c r="M855" s="591" t="str">
        <f t="shared" ref="M855" si="281">IF(AND(COUNTA(E855:L857)&gt;0,COUNTA(E855:L857)=COUNTIF(E855:L857,"NR")),"NR",IF(COUNTA(E855:L857)&gt;0,SUM(E855:L857),"-"))</f>
        <v>-</v>
      </c>
      <c r="N855" s="119"/>
      <c r="O855" s="131"/>
      <c r="P855" s="131"/>
      <c r="Q855" s="131"/>
      <c r="R855" s="296"/>
      <c r="S855" s="296"/>
      <c r="T855" s="132"/>
      <c r="U855" s="436"/>
      <c r="V855" s="132"/>
      <c r="W855" s="320"/>
      <c r="X855" s="321"/>
      <c r="Y855" s="196"/>
      <c r="Z855" s="269">
        <f t="shared" si="276"/>
        <v>0</v>
      </c>
      <c r="AA855" s="269">
        <f t="shared" si="277"/>
        <v>0</v>
      </c>
      <c r="AB855" s="269">
        <f t="shared" si="278"/>
        <v>0</v>
      </c>
      <c r="AC855" s="269">
        <f t="shared" si="279"/>
        <v>0</v>
      </c>
      <c r="AD855" s="275"/>
      <c r="AE855" s="132"/>
      <c r="AF855" s="49"/>
      <c r="AG855" s="33"/>
      <c r="AH855" s="47"/>
      <c r="AI855" s="47"/>
      <c r="AJ855" s="47"/>
      <c r="AK855" s="47"/>
      <c r="AL855" s="47"/>
      <c r="AM855" s="47"/>
      <c r="AN855" s="47"/>
      <c r="AO855" s="47"/>
      <c r="AP855" s="47"/>
      <c r="AQ855" s="47"/>
      <c r="AR855" s="47"/>
      <c r="AS855" s="47"/>
      <c r="AT855" s="47"/>
      <c r="AU855" s="47"/>
      <c r="AV855" s="47"/>
      <c r="AW855" s="47"/>
      <c r="AX855" s="47"/>
      <c r="AY855" s="47"/>
      <c r="AZ855" s="47"/>
      <c r="BA855" s="47"/>
      <c r="BB855" s="47"/>
      <c r="BC855" s="47"/>
      <c r="BD855" s="47"/>
      <c r="BE855" s="47"/>
      <c r="BF855" s="47"/>
      <c r="BG855" s="47"/>
      <c r="BH855" s="47"/>
      <c r="BI855" s="47"/>
      <c r="BJ855" s="33"/>
      <c r="BK855" s="33"/>
    </row>
    <row r="856" spans="1:63" s="16" customFormat="1" ht="18" customHeight="1" x14ac:dyDescent="0.25">
      <c r="A856" s="119"/>
      <c r="B856" s="74"/>
      <c r="C856" s="135" t="s">
        <v>67</v>
      </c>
      <c r="D856" s="388" t="s">
        <v>4</v>
      </c>
      <c r="E856" s="398"/>
      <c r="F856" s="398"/>
      <c r="G856" s="398"/>
      <c r="H856" s="398"/>
      <c r="I856" s="398"/>
      <c r="J856" s="398"/>
      <c r="K856" s="398"/>
      <c r="L856" s="398"/>
      <c r="M856" s="592"/>
      <c r="N856" s="119"/>
      <c r="O856" s="131"/>
      <c r="P856" s="131"/>
      <c r="Q856" s="131"/>
      <c r="R856" s="296"/>
      <c r="S856" s="296"/>
      <c r="T856" s="132"/>
      <c r="U856" s="436"/>
      <c r="V856" s="132"/>
      <c r="W856" s="62"/>
      <c r="X856" s="317"/>
      <c r="Y856" s="193"/>
      <c r="Z856" s="269">
        <f t="shared" si="276"/>
        <v>0</v>
      </c>
      <c r="AA856" s="269">
        <f t="shared" si="277"/>
        <v>0</v>
      </c>
      <c r="AB856" s="269">
        <f t="shared" si="278"/>
        <v>0</v>
      </c>
      <c r="AC856" s="269">
        <f t="shared" si="279"/>
        <v>0</v>
      </c>
      <c r="AD856" s="279"/>
      <c r="AE856" s="132"/>
      <c r="AF856" s="49"/>
      <c r="AG856" s="33"/>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c r="BH856" s="47"/>
      <c r="BI856" s="47"/>
      <c r="BJ856" s="33"/>
      <c r="BK856" s="33"/>
    </row>
    <row r="857" spans="1:63" s="16" customFormat="1" ht="18" customHeight="1" thickBot="1" x14ac:dyDescent="0.3">
      <c r="A857" s="119"/>
      <c r="B857" s="74"/>
      <c r="C857" s="137" t="s">
        <v>67</v>
      </c>
      <c r="D857" s="138" t="s">
        <v>61</v>
      </c>
      <c r="E857" s="399"/>
      <c r="F857" s="399"/>
      <c r="G857" s="399"/>
      <c r="H857" s="399"/>
      <c r="I857" s="399"/>
      <c r="J857" s="399"/>
      <c r="K857" s="399"/>
      <c r="L857" s="399"/>
      <c r="M857" s="593"/>
      <c r="N857" s="119"/>
      <c r="O857" s="131"/>
      <c r="P857" s="131"/>
      <c r="Q857" s="131"/>
      <c r="R857" s="296"/>
      <c r="S857" s="296"/>
      <c r="T857" s="132"/>
      <c r="U857" s="436"/>
      <c r="V857" s="132"/>
      <c r="W857" s="322"/>
      <c r="X857" s="322"/>
      <c r="Y857" s="411"/>
      <c r="Z857" s="269">
        <f t="shared" si="276"/>
        <v>0</v>
      </c>
      <c r="AA857" s="269">
        <f t="shared" si="277"/>
        <v>0</v>
      </c>
      <c r="AB857" s="269">
        <f t="shared" si="278"/>
        <v>0</v>
      </c>
      <c r="AC857" s="269">
        <f t="shared" si="279"/>
        <v>0</v>
      </c>
      <c r="AD857" s="279"/>
      <c r="AE857" s="132"/>
      <c r="AF857" s="49"/>
      <c r="AG857" s="33"/>
      <c r="AH857" s="47"/>
      <c r="AI857" s="47"/>
      <c r="AJ857" s="47"/>
      <c r="AK857" s="47"/>
      <c r="AL857" s="47"/>
      <c r="AM857" s="47"/>
      <c r="AN857" s="47"/>
      <c r="AO857" s="47"/>
      <c r="AP857" s="47"/>
      <c r="AQ857" s="47"/>
      <c r="AR857" s="47"/>
      <c r="AS857" s="47"/>
      <c r="AT857" s="47"/>
      <c r="AU857" s="47"/>
      <c r="AV857" s="47"/>
      <c r="AW857" s="47"/>
      <c r="AX857" s="47"/>
      <c r="AY857" s="47"/>
      <c r="AZ857" s="47"/>
      <c r="BA857" s="47"/>
      <c r="BB857" s="47"/>
      <c r="BC857" s="47"/>
      <c r="BD857" s="47"/>
      <c r="BE857" s="47"/>
      <c r="BF857" s="47"/>
      <c r="BG857" s="47"/>
      <c r="BH857" s="47"/>
      <c r="BI857" s="47"/>
      <c r="BJ857" s="33"/>
      <c r="BK857" s="33"/>
    </row>
    <row r="858" spans="1:63" s="16" customFormat="1" ht="18" customHeight="1" x14ac:dyDescent="0.25">
      <c r="A858" s="119"/>
      <c r="B858" s="74"/>
      <c r="C858" s="133" t="s">
        <v>68</v>
      </c>
      <c r="D858" s="134" t="s">
        <v>3</v>
      </c>
      <c r="E858" s="397"/>
      <c r="F858" s="397"/>
      <c r="G858" s="397"/>
      <c r="H858" s="397"/>
      <c r="I858" s="397"/>
      <c r="J858" s="397"/>
      <c r="K858" s="397"/>
      <c r="L858" s="397"/>
      <c r="M858" s="591" t="str">
        <f t="shared" ref="M858" si="282">IF(AND(COUNTA(E858:L860)&gt;0,COUNTA(E858:L860)=COUNTIF(E858:L860,"NR")),"NR",IF(COUNTA(E858:L860)&gt;0,SUM(E858:L860),"-"))</f>
        <v>-</v>
      </c>
      <c r="N858" s="119"/>
      <c r="O858" s="131"/>
      <c r="P858" s="131"/>
      <c r="Q858" s="131"/>
      <c r="R858" s="296"/>
      <c r="S858" s="296"/>
      <c r="T858" s="132"/>
      <c r="U858" s="436"/>
      <c r="V858" s="132"/>
      <c r="W858" s="318"/>
      <c r="X858" s="318"/>
      <c r="Y858" s="412"/>
      <c r="Z858" s="269">
        <f t="shared" si="276"/>
        <v>0</v>
      </c>
      <c r="AA858" s="269">
        <f t="shared" si="277"/>
        <v>0</v>
      </c>
      <c r="AB858" s="269">
        <f t="shared" si="278"/>
        <v>0</v>
      </c>
      <c r="AC858" s="269">
        <f t="shared" si="279"/>
        <v>0</v>
      </c>
      <c r="AD858" s="279"/>
      <c r="AE858" s="132"/>
      <c r="AF858" s="49"/>
      <c r="AG858" s="33"/>
      <c r="AH858" s="47"/>
      <c r="AI858" s="47"/>
      <c r="AJ858" s="47"/>
      <c r="AK858" s="47"/>
      <c r="AL858" s="47"/>
      <c r="AM858" s="47"/>
      <c r="AN858" s="47"/>
      <c r="AO858" s="47"/>
      <c r="AP858" s="47"/>
      <c r="AQ858" s="47"/>
      <c r="AR858" s="47"/>
      <c r="AS858" s="47"/>
      <c r="AT858" s="47"/>
      <c r="AU858" s="47"/>
      <c r="AV858" s="47"/>
      <c r="AW858" s="47"/>
      <c r="AX858" s="47"/>
      <c r="AY858" s="47"/>
      <c r="AZ858" s="47"/>
      <c r="BA858" s="47"/>
      <c r="BB858" s="47"/>
      <c r="BC858" s="47"/>
      <c r="BD858" s="47"/>
      <c r="BE858" s="47"/>
      <c r="BF858" s="47"/>
      <c r="BG858" s="47"/>
      <c r="BH858" s="47"/>
      <c r="BI858" s="47"/>
      <c r="BJ858" s="33"/>
      <c r="BK858" s="33"/>
    </row>
    <row r="859" spans="1:63" s="16" customFormat="1" ht="18" customHeight="1" x14ac:dyDescent="0.25">
      <c r="A859" s="119"/>
      <c r="B859" s="74"/>
      <c r="C859" s="135" t="s">
        <v>68</v>
      </c>
      <c r="D859" s="388" t="s">
        <v>4</v>
      </c>
      <c r="E859" s="398"/>
      <c r="F859" s="398"/>
      <c r="G859" s="398"/>
      <c r="H859" s="398"/>
      <c r="I859" s="398"/>
      <c r="J859" s="398"/>
      <c r="K859" s="398"/>
      <c r="L859" s="398"/>
      <c r="M859" s="592"/>
      <c r="N859" s="119"/>
      <c r="O859" s="131"/>
      <c r="P859" s="131"/>
      <c r="Q859" s="131"/>
      <c r="R859" s="296"/>
      <c r="S859" s="296"/>
      <c r="T859" s="132"/>
      <c r="U859" s="436"/>
      <c r="V859" s="132"/>
      <c r="W859" s="318"/>
      <c r="X859" s="318"/>
      <c r="Y859" s="412"/>
      <c r="Z859" s="269">
        <f t="shared" si="276"/>
        <v>0</v>
      </c>
      <c r="AA859" s="269">
        <f t="shared" si="277"/>
        <v>0</v>
      </c>
      <c r="AB859" s="269">
        <f t="shared" si="278"/>
        <v>0</v>
      </c>
      <c r="AC859" s="269">
        <f t="shared" si="279"/>
        <v>0</v>
      </c>
      <c r="AD859" s="279"/>
      <c r="AE859" s="132"/>
      <c r="AF859" s="49"/>
      <c r="AG859" s="33"/>
      <c r="AH859" s="47"/>
      <c r="AI859" s="47"/>
      <c r="AJ859" s="47"/>
      <c r="AK859" s="47"/>
      <c r="AL859" s="47"/>
      <c r="AM859" s="47"/>
      <c r="AN859" s="47"/>
      <c r="AO859" s="47"/>
      <c r="AP859" s="47"/>
      <c r="AQ859" s="47"/>
      <c r="AR859" s="47"/>
      <c r="AS859" s="47"/>
      <c r="AT859" s="47"/>
      <c r="AU859" s="47"/>
      <c r="AV859" s="47"/>
      <c r="AW859" s="47"/>
      <c r="AX859" s="47"/>
      <c r="AY859" s="47"/>
      <c r="AZ859" s="47"/>
      <c r="BA859" s="47"/>
      <c r="BB859" s="47"/>
      <c r="BC859" s="47"/>
      <c r="BD859" s="47"/>
      <c r="BE859" s="47"/>
      <c r="BF859" s="47"/>
      <c r="BG859" s="47"/>
      <c r="BH859" s="47"/>
      <c r="BI859" s="47"/>
      <c r="BJ859" s="33"/>
      <c r="BK859" s="33"/>
    </row>
    <row r="860" spans="1:63" s="16" customFormat="1" ht="18" customHeight="1" thickBot="1" x14ac:dyDescent="0.3">
      <c r="A860" s="119"/>
      <c r="B860" s="74"/>
      <c r="C860" s="137" t="s">
        <v>68</v>
      </c>
      <c r="D860" s="138" t="s">
        <v>61</v>
      </c>
      <c r="E860" s="399"/>
      <c r="F860" s="399"/>
      <c r="G860" s="399"/>
      <c r="H860" s="399"/>
      <c r="I860" s="399"/>
      <c r="J860" s="399"/>
      <c r="K860" s="399"/>
      <c r="L860" s="399"/>
      <c r="M860" s="593"/>
      <c r="N860" s="119"/>
      <c r="O860" s="131"/>
      <c r="P860" s="131"/>
      <c r="Q860" s="131"/>
      <c r="R860" s="296"/>
      <c r="S860" s="296"/>
      <c r="T860" s="132"/>
      <c r="U860" s="436"/>
      <c r="V860" s="132"/>
      <c r="W860" s="318"/>
      <c r="X860" s="318"/>
      <c r="Y860" s="412"/>
      <c r="Z860" s="269">
        <f t="shared" si="276"/>
        <v>0</v>
      </c>
      <c r="AA860" s="269">
        <f t="shared" si="277"/>
        <v>0</v>
      </c>
      <c r="AB860" s="269">
        <f t="shared" si="278"/>
        <v>0</v>
      </c>
      <c r="AC860" s="269">
        <f t="shared" si="279"/>
        <v>0</v>
      </c>
      <c r="AD860" s="279"/>
      <c r="AE860" s="132"/>
      <c r="AF860" s="49"/>
      <c r="AG860" s="33"/>
      <c r="AH860" s="47"/>
      <c r="AI860" s="47"/>
      <c r="AJ860" s="47"/>
      <c r="AK860" s="47"/>
      <c r="AL860" s="47"/>
      <c r="AM860" s="47"/>
      <c r="AN860" s="47"/>
      <c r="AO860" s="47"/>
      <c r="AP860" s="47"/>
      <c r="AQ860" s="47"/>
      <c r="AR860" s="47"/>
      <c r="AS860" s="47"/>
      <c r="AT860" s="47"/>
      <c r="AU860" s="47"/>
      <c r="AV860" s="47"/>
      <c r="AW860" s="47"/>
      <c r="AX860" s="47"/>
      <c r="AY860" s="47"/>
      <c r="AZ860" s="47"/>
      <c r="BA860" s="47"/>
      <c r="BB860" s="47"/>
      <c r="BC860" s="47"/>
      <c r="BD860" s="47"/>
      <c r="BE860" s="47"/>
      <c r="BF860" s="47"/>
      <c r="BG860" s="47"/>
      <c r="BH860" s="47"/>
      <c r="BI860" s="47"/>
      <c r="BJ860" s="33"/>
      <c r="BK860" s="33"/>
    </row>
    <row r="861" spans="1:63" s="16" customFormat="1" ht="18" customHeight="1" x14ac:dyDescent="0.25">
      <c r="A861" s="119"/>
      <c r="B861" s="74"/>
      <c r="C861" s="133" t="s">
        <v>69</v>
      </c>
      <c r="D861" s="134" t="s">
        <v>3</v>
      </c>
      <c r="E861" s="397"/>
      <c r="F861" s="397"/>
      <c r="G861" s="397"/>
      <c r="H861" s="397"/>
      <c r="I861" s="397"/>
      <c r="J861" s="397"/>
      <c r="K861" s="397"/>
      <c r="L861" s="397"/>
      <c r="M861" s="591" t="str">
        <f t="shared" ref="M861" si="283">IF(AND(COUNTA(E861:L863)&gt;0,COUNTA(E861:L863)=COUNTIF(E861:L863,"NR")),"NR",IF(COUNTA(E861:L863)&gt;0,SUM(E861:L863),"-"))</f>
        <v>-</v>
      </c>
      <c r="N861" s="119"/>
      <c r="O861" s="131"/>
      <c r="P861" s="131"/>
      <c r="Q861" s="131"/>
      <c r="R861" s="296"/>
      <c r="S861" s="296"/>
      <c r="T861" s="132"/>
      <c r="U861" s="436"/>
      <c r="V861" s="132"/>
      <c r="W861" s="62"/>
      <c r="X861" s="317"/>
      <c r="Y861" s="217"/>
      <c r="Z861" s="269">
        <f t="shared" si="276"/>
        <v>0</v>
      </c>
      <c r="AA861" s="269">
        <f t="shared" si="277"/>
        <v>0</v>
      </c>
      <c r="AB861" s="269">
        <f t="shared" si="278"/>
        <v>0</v>
      </c>
      <c r="AC861" s="269">
        <f t="shared" si="279"/>
        <v>0</v>
      </c>
      <c r="AD861" s="279"/>
      <c r="AE861" s="132"/>
      <c r="AF861" s="49"/>
      <c r="AG861" s="33"/>
      <c r="AH861" s="47"/>
      <c r="AI861" s="47"/>
      <c r="AJ861" s="47"/>
      <c r="AK861" s="47"/>
      <c r="AL861" s="47"/>
      <c r="AM861" s="47"/>
      <c r="AN861" s="47"/>
      <c r="AO861" s="47"/>
      <c r="AP861" s="47"/>
      <c r="AQ861" s="47"/>
      <c r="AR861" s="47"/>
      <c r="AS861" s="47"/>
      <c r="AT861" s="47"/>
      <c r="AU861" s="47"/>
      <c r="AV861" s="47"/>
      <c r="AW861" s="47"/>
      <c r="AX861" s="47"/>
      <c r="AY861" s="47"/>
      <c r="AZ861" s="47"/>
      <c r="BA861" s="47"/>
      <c r="BB861" s="47"/>
      <c r="BC861" s="47"/>
      <c r="BD861" s="47"/>
      <c r="BE861" s="47"/>
      <c r="BF861" s="47"/>
      <c r="BG861" s="47"/>
      <c r="BH861" s="47"/>
      <c r="BI861" s="47"/>
      <c r="BJ861" s="33"/>
      <c r="BK861" s="33"/>
    </row>
    <row r="862" spans="1:63" s="16" customFormat="1" ht="18" customHeight="1" x14ac:dyDescent="0.25">
      <c r="A862" s="119"/>
      <c r="B862" s="74"/>
      <c r="C862" s="135" t="s">
        <v>69</v>
      </c>
      <c r="D862" s="388" t="s">
        <v>4</v>
      </c>
      <c r="E862" s="398"/>
      <c r="F862" s="398"/>
      <c r="G862" s="398"/>
      <c r="H862" s="398"/>
      <c r="I862" s="398"/>
      <c r="J862" s="398"/>
      <c r="K862" s="398"/>
      <c r="L862" s="398"/>
      <c r="M862" s="592"/>
      <c r="N862" s="119"/>
      <c r="O862" s="131"/>
      <c r="P862" s="131"/>
      <c r="Q862" s="131"/>
      <c r="R862" s="296"/>
      <c r="S862" s="296"/>
      <c r="T862" s="132"/>
      <c r="U862" s="436"/>
      <c r="V862" s="132"/>
      <c r="W862" s="62"/>
      <c r="X862" s="317"/>
      <c r="Y862" s="217"/>
      <c r="Z862" s="269">
        <f t="shared" si="276"/>
        <v>0</v>
      </c>
      <c r="AA862" s="269">
        <f t="shared" si="277"/>
        <v>0</v>
      </c>
      <c r="AB862" s="269">
        <f t="shared" si="278"/>
        <v>0</v>
      </c>
      <c r="AC862" s="269">
        <f t="shared" si="279"/>
        <v>0</v>
      </c>
      <c r="AD862" s="279"/>
      <c r="AE862" s="132"/>
      <c r="AF862" s="49"/>
      <c r="AG862" s="33"/>
      <c r="AH862" s="47"/>
      <c r="AI862" s="47"/>
      <c r="AJ862" s="47"/>
      <c r="AK862" s="47"/>
      <c r="AL862" s="47"/>
      <c r="AM862" s="47"/>
      <c r="AN862" s="47"/>
      <c r="AO862" s="47"/>
      <c r="AP862" s="47"/>
      <c r="AQ862" s="47"/>
      <c r="AR862" s="47"/>
      <c r="AS862" s="47"/>
      <c r="AT862" s="47"/>
      <c r="AU862" s="47"/>
      <c r="AV862" s="47"/>
      <c r="AW862" s="47"/>
      <c r="AX862" s="47"/>
      <c r="AY862" s="47"/>
      <c r="AZ862" s="47"/>
      <c r="BA862" s="47"/>
      <c r="BB862" s="47"/>
      <c r="BC862" s="47"/>
      <c r="BD862" s="47"/>
      <c r="BE862" s="47"/>
      <c r="BF862" s="47"/>
      <c r="BG862" s="47"/>
      <c r="BH862" s="47"/>
      <c r="BI862" s="47"/>
      <c r="BJ862" s="33"/>
      <c r="BK862" s="33"/>
    </row>
    <row r="863" spans="1:63" s="16" customFormat="1" ht="18" customHeight="1" thickBot="1" x14ac:dyDescent="0.3">
      <c r="A863" s="119"/>
      <c r="B863" s="74"/>
      <c r="C863" s="137" t="s">
        <v>69</v>
      </c>
      <c r="D863" s="138" t="s">
        <v>61</v>
      </c>
      <c r="E863" s="399"/>
      <c r="F863" s="399"/>
      <c r="G863" s="399"/>
      <c r="H863" s="399"/>
      <c r="I863" s="399"/>
      <c r="J863" s="399"/>
      <c r="K863" s="399"/>
      <c r="L863" s="399"/>
      <c r="M863" s="593"/>
      <c r="N863" s="119"/>
      <c r="O863" s="131"/>
      <c r="P863" s="131"/>
      <c r="Q863" s="131"/>
      <c r="R863" s="296"/>
      <c r="S863" s="296"/>
      <c r="T863" s="132"/>
      <c r="U863" s="436"/>
      <c r="V863" s="132"/>
      <c r="W863" s="62"/>
      <c r="X863" s="317"/>
      <c r="Y863" s="217"/>
      <c r="Z863" s="269">
        <f t="shared" si="276"/>
        <v>0</v>
      </c>
      <c r="AA863" s="269">
        <f t="shared" si="277"/>
        <v>0</v>
      </c>
      <c r="AB863" s="269">
        <f t="shared" si="278"/>
        <v>0</v>
      </c>
      <c r="AC863" s="269">
        <f t="shared" si="279"/>
        <v>0</v>
      </c>
      <c r="AD863" s="279"/>
      <c r="AE863" s="132"/>
      <c r="AF863" s="49"/>
      <c r="AG863" s="33"/>
      <c r="AH863" s="47"/>
      <c r="AI863" s="47"/>
      <c r="AJ863" s="47"/>
      <c r="AK863" s="47"/>
      <c r="AL863" s="47"/>
      <c r="AM863" s="47"/>
      <c r="AN863" s="47"/>
      <c r="AO863" s="47"/>
      <c r="AP863" s="47"/>
      <c r="AQ863" s="47"/>
      <c r="AR863" s="47"/>
      <c r="AS863" s="47"/>
      <c r="AT863" s="47"/>
      <c r="AU863" s="47"/>
      <c r="AV863" s="47"/>
      <c r="AW863" s="47"/>
      <c r="AX863" s="47"/>
      <c r="AY863" s="47"/>
      <c r="AZ863" s="47"/>
      <c r="BA863" s="47"/>
      <c r="BB863" s="47"/>
      <c r="BC863" s="47"/>
      <c r="BD863" s="47"/>
      <c r="BE863" s="47"/>
      <c r="BF863" s="47"/>
      <c r="BG863" s="47"/>
      <c r="BH863" s="47"/>
      <c r="BI863" s="47"/>
      <c r="BJ863" s="33"/>
      <c r="BK863" s="33"/>
    </row>
    <row r="864" spans="1:63" s="16" customFormat="1" ht="18" customHeight="1" x14ac:dyDescent="0.25">
      <c r="A864" s="119"/>
      <c r="B864" s="74"/>
      <c r="C864" s="133" t="s">
        <v>70</v>
      </c>
      <c r="D864" s="134" t="s">
        <v>3</v>
      </c>
      <c r="E864" s="397"/>
      <c r="F864" s="397"/>
      <c r="G864" s="397"/>
      <c r="H864" s="397"/>
      <c r="I864" s="397"/>
      <c r="J864" s="397"/>
      <c r="K864" s="397"/>
      <c r="L864" s="397"/>
      <c r="M864" s="591" t="str">
        <f t="shared" ref="M864" si="284">IF(AND(COUNTA(E864:L866)&gt;0,COUNTA(E864:L866)=COUNTIF(E864:L866,"NR")),"NR",IF(COUNTA(E864:L866)&gt;0,SUM(E864:L866),"-"))</f>
        <v>-</v>
      </c>
      <c r="N864" s="119"/>
      <c r="O864" s="131"/>
      <c r="P864" s="131"/>
      <c r="Q864" s="131"/>
      <c r="R864" s="296"/>
      <c r="S864" s="296"/>
      <c r="T864" s="132"/>
      <c r="U864" s="436"/>
      <c r="V864" s="132"/>
      <c r="W864" s="62"/>
      <c r="X864" s="317"/>
      <c r="Y864" s="217"/>
      <c r="Z864" s="269">
        <f t="shared" si="276"/>
        <v>0</v>
      </c>
      <c r="AA864" s="269">
        <f t="shared" si="277"/>
        <v>0</v>
      </c>
      <c r="AB864" s="269">
        <f t="shared" si="278"/>
        <v>0</v>
      </c>
      <c r="AC864" s="269">
        <f t="shared" si="279"/>
        <v>0</v>
      </c>
      <c r="AD864" s="279"/>
      <c r="AE864" s="132"/>
      <c r="AF864" s="49"/>
      <c r="AG864" s="33"/>
      <c r="AH864" s="47"/>
      <c r="AI864" s="47"/>
      <c r="AJ864" s="47"/>
      <c r="AK864" s="47"/>
      <c r="AL864" s="47"/>
      <c r="AM864" s="47"/>
      <c r="AN864" s="47"/>
      <c r="AO864" s="47"/>
      <c r="AP864" s="47"/>
      <c r="AQ864" s="47"/>
      <c r="AR864" s="47"/>
      <c r="AS864" s="47"/>
      <c r="AT864" s="47"/>
      <c r="AU864" s="47"/>
      <c r="AV864" s="47"/>
      <c r="AW864" s="47"/>
      <c r="AX864" s="47"/>
      <c r="AY864" s="47"/>
      <c r="AZ864" s="47"/>
      <c r="BA864" s="47"/>
      <c r="BB864" s="47"/>
      <c r="BC864" s="47"/>
      <c r="BD864" s="47"/>
      <c r="BE864" s="47"/>
      <c r="BF864" s="47"/>
      <c r="BG864" s="47"/>
      <c r="BH864" s="47"/>
      <c r="BI864" s="47"/>
      <c r="BJ864" s="33"/>
      <c r="BK864" s="33"/>
    </row>
    <row r="865" spans="1:63" s="16" customFormat="1" ht="18" customHeight="1" x14ac:dyDescent="0.25">
      <c r="A865" s="119"/>
      <c r="B865" s="74"/>
      <c r="C865" s="135" t="s">
        <v>70</v>
      </c>
      <c r="D865" s="388" t="s">
        <v>4</v>
      </c>
      <c r="E865" s="398"/>
      <c r="F865" s="398"/>
      <c r="G865" s="398"/>
      <c r="H865" s="398"/>
      <c r="I865" s="398"/>
      <c r="J865" s="398"/>
      <c r="K865" s="398"/>
      <c r="L865" s="398"/>
      <c r="M865" s="592"/>
      <c r="N865" s="119"/>
      <c r="O865" s="131"/>
      <c r="P865" s="131"/>
      <c r="Q865" s="131"/>
      <c r="R865" s="296"/>
      <c r="S865" s="296"/>
      <c r="T865" s="132"/>
      <c r="U865" s="436"/>
      <c r="V865" s="132"/>
      <c r="W865" s="62"/>
      <c r="X865" s="317"/>
      <c r="Y865" s="217"/>
      <c r="Z865" s="269">
        <f t="shared" si="276"/>
        <v>0</v>
      </c>
      <c r="AA865" s="269">
        <f t="shared" si="277"/>
        <v>0</v>
      </c>
      <c r="AB865" s="269">
        <f t="shared" si="278"/>
        <v>0</v>
      </c>
      <c r="AC865" s="269">
        <f t="shared" si="279"/>
        <v>0</v>
      </c>
      <c r="AD865" s="279"/>
      <c r="AE865" s="132"/>
      <c r="AF865" s="49"/>
      <c r="AG865" s="33"/>
      <c r="AH865" s="47"/>
      <c r="AI865" s="47"/>
      <c r="AJ865" s="47"/>
      <c r="AK865" s="47"/>
      <c r="AL865" s="47"/>
      <c r="AM865" s="47"/>
      <c r="AN865" s="47"/>
      <c r="AO865" s="47"/>
      <c r="AP865" s="47"/>
      <c r="AQ865" s="47"/>
      <c r="AR865" s="47"/>
      <c r="AS865" s="47"/>
      <c r="AT865" s="47"/>
      <c r="AU865" s="47"/>
      <c r="AV865" s="47"/>
      <c r="AW865" s="47"/>
      <c r="AX865" s="47"/>
      <c r="AY865" s="47"/>
      <c r="AZ865" s="47"/>
      <c r="BA865" s="47"/>
      <c r="BB865" s="47"/>
      <c r="BC865" s="47"/>
      <c r="BD865" s="47"/>
      <c r="BE865" s="47"/>
      <c r="BF865" s="47"/>
      <c r="BG865" s="47"/>
      <c r="BH865" s="47"/>
      <c r="BI865" s="47"/>
      <c r="BJ865" s="33"/>
      <c r="BK865" s="33"/>
    </row>
    <row r="866" spans="1:63" s="16" customFormat="1" ht="18" customHeight="1" thickBot="1" x14ac:dyDescent="0.3">
      <c r="A866" s="119"/>
      <c r="B866" s="74"/>
      <c r="C866" s="137" t="s">
        <v>70</v>
      </c>
      <c r="D866" s="138" t="s">
        <v>61</v>
      </c>
      <c r="E866" s="399"/>
      <c r="F866" s="399"/>
      <c r="G866" s="399"/>
      <c r="H866" s="399"/>
      <c r="I866" s="399"/>
      <c r="J866" s="399"/>
      <c r="K866" s="399"/>
      <c r="L866" s="399"/>
      <c r="M866" s="593"/>
      <c r="N866" s="119"/>
      <c r="O866" s="131"/>
      <c r="P866" s="131"/>
      <c r="Q866" s="131"/>
      <c r="R866" s="296"/>
      <c r="S866" s="296"/>
      <c r="T866" s="132"/>
      <c r="U866" s="436"/>
      <c r="V866" s="132"/>
      <c r="W866" s="62"/>
      <c r="X866" s="317"/>
      <c r="Y866" s="217"/>
      <c r="Z866" s="269">
        <f t="shared" si="276"/>
        <v>0</v>
      </c>
      <c r="AA866" s="269">
        <f t="shared" si="277"/>
        <v>0</v>
      </c>
      <c r="AB866" s="269">
        <f t="shared" si="278"/>
        <v>0</v>
      </c>
      <c r="AC866" s="269">
        <f t="shared" si="279"/>
        <v>0</v>
      </c>
      <c r="AD866" s="279"/>
      <c r="AE866" s="132"/>
      <c r="AF866" s="49"/>
      <c r="AG866" s="33"/>
      <c r="AH866" s="47"/>
      <c r="AI866" s="47"/>
      <c r="AJ866" s="47"/>
      <c r="AK866" s="47"/>
      <c r="AL866" s="47"/>
      <c r="AM866" s="47"/>
      <c r="AN866" s="47"/>
      <c r="AO866" s="47"/>
      <c r="AP866" s="47"/>
      <c r="AQ866" s="47"/>
      <c r="AR866" s="47"/>
      <c r="AS866" s="47"/>
      <c r="AT866" s="47"/>
      <c r="AU866" s="47"/>
      <c r="AV866" s="47"/>
      <c r="AW866" s="47"/>
      <c r="AX866" s="47"/>
      <c r="AY866" s="47"/>
      <c r="AZ866" s="47"/>
      <c r="BA866" s="47"/>
      <c r="BB866" s="47"/>
      <c r="BC866" s="47"/>
      <c r="BD866" s="47"/>
      <c r="BE866" s="47"/>
      <c r="BF866" s="47"/>
      <c r="BG866" s="47"/>
      <c r="BH866" s="47"/>
      <c r="BI866" s="47"/>
      <c r="BJ866" s="33"/>
      <c r="BK866" s="33"/>
    </row>
    <row r="867" spans="1:63" s="16" customFormat="1" ht="18" customHeight="1" x14ac:dyDescent="0.25">
      <c r="A867" s="119"/>
      <c r="B867" s="74"/>
      <c r="C867" s="133" t="s">
        <v>71</v>
      </c>
      <c r="D867" s="134" t="s">
        <v>3</v>
      </c>
      <c r="E867" s="397"/>
      <c r="F867" s="397"/>
      <c r="G867" s="397"/>
      <c r="H867" s="397"/>
      <c r="I867" s="397"/>
      <c r="J867" s="397"/>
      <c r="K867" s="397"/>
      <c r="L867" s="397"/>
      <c r="M867" s="591" t="str">
        <f t="shared" ref="M867" si="285">IF(AND(COUNTA(E867:L869)&gt;0,COUNTA(E867:L869)=COUNTIF(E867:L869,"NR")),"NR",IF(COUNTA(E867:L869)&gt;0,SUM(E867:L869),"-"))</f>
        <v>-</v>
      </c>
      <c r="N867" s="119"/>
      <c r="O867" s="131"/>
      <c r="P867" s="131"/>
      <c r="Q867" s="131"/>
      <c r="R867" s="296"/>
      <c r="S867" s="296"/>
      <c r="T867" s="132"/>
      <c r="U867" s="436"/>
      <c r="V867" s="132"/>
      <c r="W867" s="62"/>
      <c r="X867" s="317"/>
      <c r="Y867" s="217"/>
      <c r="Z867" s="269">
        <f t="shared" si="276"/>
        <v>0</v>
      </c>
      <c r="AA867" s="269">
        <f t="shared" si="277"/>
        <v>0</v>
      </c>
      <c r="AB867" s="269">
        <f t="shared" si="278"/>
        <v>0</v>
      </c>
      <c r="AC867" s="269">
        <f t="shared" si="279"/>
        <v>0</v>
      </c>
      <c r="AD867" s="279"/>
      <c r="AE867" s="132"/>
      <c r="AF867" s="49"/>
      <c r="AG867" s="33"/>
      <c r="AH867" s="47"/>
      <c r="AI867" s="47"/>
      <c r="AJ867" s="47"/>
      <c r="AK867" s="47"/>
      <c r="AL867" s="47"/>
      <c r="AM867" s="47"/>
      <c r="AN867" s="47"/>
      <c r="AO867" s="47"/>
      <c r="AP867" s="47"/>
      <c r="AQ867" s="47"/>
      <c r="AR867" s="47"/>
      <c r="AS867" s="47"/>
      <c r="AT867" s="47"/>
      <c r="AU867" s="47"/>
      <c r="AV867" s="47"/>
      <c r="AW867" s="47"/>
      <c r="AX867" s="47"/>
      <c r="AY867" s="47"/>
      <c r="AZ867" s="47"/>
      <c r="BA867" s="47"/>
      <c r="BB867" s="47"/>
      <c r="BC867" s="47"/>
      <c r="BD867" s="47"/>
      <c r="BE867" s="47"/>
      <c r="BF867" s="47"/>
      <c r="BG867" s="47"/>
      <c r="BH867" s="47"/>
      <c r="BI867" s="47"/>
      <c r="BJ867" s="33"/>
      <c r="BK867" s="33"/>
    </row>
    <row r="868" spans="1:63" s="16" customFormat="1" ht="18" customHeight="1" x14ac:dyDescent="0.25">
      <c r="A868" s="119"/>
      <c r="B868" s="74"/>
      <c r="C868" s="135" t="s">
        <v>71</v>
      </c>
      <c r="D868" s="388" t="s">
        <v>4</v>
      </c>
      <c r="E868" s="398"/>
      <c r="F868" s="398"/>
      <c r="G868" s="398"/>
      <c r="H868" s="398"/>
      <c r="I868" s="398"/>
      <c r="J868" s="398"/>
      <c r="K868" s="398"/>
      <c r="L868" s="398"/>
      <c r="M868" s="592"/>
      <c r="N868" s="119"/>
      <c r="O868" s="131"/>
      <c r="P868" s="131"/>
      <c r="Q868" s="131"/>
      <c r="R868" s="296"/>
      <c r="S868" s="296"/>
      <c r="T868" s="132"/>
      <c r="U868" s="436"/>
      <c r="V868" s="132"/>
      <c r="W868" s="62"/>
      <c r="X868" s="317"/>
      <c r="Y868" s="217"/>
      <c r="Z868" s="269">
        <f t="shared" si="276"/>
        <v>0</v>
      </c>
      <c r="AA868" s="269">
        <f t="shared" si="277"/>
        <v>0</v>
      </c>
      <c r="AB868" s="269">
        <f t="shared" si="278"/>
        <v>0</v>
      </c>
      <c r="AC868" s="269">
        <f t="shared" si="279"/>
        <v>0</v>
      </c>
      <c r="AD868" s="279"/>
      <c r="AE868" s="132"/>
      <c r="AF868" s="49"/>
      <c r="AG868" s="33"/>
      <c r="AH868" s="47"/>
      <c r="AI868" s="47"/>
      <c r="AJ868" s="47"/>
      <c r="AK868" s="47"/>
      <c r="AL868" s="47"/>
      <c r="AM868" s="47"/>
      <c r="AN868" s="47"/>
      <c r="AO868" s="47"/>
      <c r="AP868" s="47"/>
      <c r="AQ868" s="47"/>
      <c r="AR868" s="47"/>
      <c r="AS868" s="47"/>
      <c r="AT868" s="47"/>
      <c r="AU868" s="47"/>
      <c r="AV868" s="47"/>
      <c r="AW868" s="47"/>
      <c r="AX868" s="47"/>
      <c r="AY868" s="47"/>
      <c r="AZ868" s="47"/>
      <c r="BA868" s="47"/>
      <c r="BB868" s="47"/>
      <c r="BC868" s="47"/>
      <c r="BD868" s="47"/>
      <c r="BE868" s="47"/>
      <c r="BF868" s="47"/>
      <c r="BG868" s="47"/>
      <c r="BH868" s="47"/>
      <c r="BI868" s="47"/>
      <c r="BJ868" s="33"/>
      <c r="BK868" s="33"/>
    </row>
    <row r="869" spans="1:63" s="16" customFormat="1" ht="18" customHeight="1" thickBot="1" x14ac:dyDescent="0.3">
      <c r="A869" s="119"/>
      <c r="B869" s="74"/>
      <c r="C869" s="137" t="s">
        <v>71</v>
      </c>
      <c r="D869" s="138" t="s">
        <v>61</v>
      </c>
      <c r="E869" s="399"/>
      <c r="F869" s="399"/>
      <c r="G869" s="399"/>
      <c r="H869" s="399"/>
      <c r="I869" s="399"/>
      <c r="J869" s="399"/>
      <c r="K869" s="399"/>
      <c r="L869" s="399"/>
      <c r="M869" s="593"/>
      <c r="N869" s="119"/>
      <c r="O869" s="131"/>
      <c r="P869" s="131"/>
      <c r="Q869" s="131"/>
      <c r="R869" s="296"/>
      <c r="S869" s="296"/>
      <c r="T869" s="132"/>
      <c r="U869" s="436"/>
      <c r="V869" s="132"/>
      <c r="W869" s="62"/>
      <c r="X869" s="317"/>
      <c r="Y869" s="217"/>
      <c r="Z869" s="269">
        <f t="shared" si="276"/>
        <v>0</v>
      </c>
      <c r="AA869" s="269">
        <f t="shared" si="277"/>
        <v>0</v>
      </c>
      <c r="AB869" s="269">
        <f t="shared" si="278"/>
        <v>0</v>
      </c>
      <c r="AC869" s="269">
        <f t="shared" si="279"/>
        <v>0</v>
      </c>
      <c r="AD869" s="279"/>
      <c r="AE869" s="132"/>
      <c r="AF869" s="49"/>
      <c r="AG869" s="33"/>
      <c r="AH869" s="47"/>
      <c r="AI869" s="47"/>
      <c r="AJ869" s="47"/>
      <c r="AK869" s="47"/>
      <c r="AL869" s="47"/>
      <c r="AM869" s="47"/>
      <c r="AN869" s="47"/>
      <c r="AO869" s="47"/>
      <c r="AP869" s="47"/>
      <c r="AQ869" s="47"/>
      <c r="AR869" s="47"/>
      <c r="AS869" s="47"/>
      <c r="AT869" s="47"/>
      <c r="AU869" s="47"/>
      <c r="AV869" s="47"/>
      <c r="AW869" s="47"/>
      <c r="AX869" s="47"/>
      <c r="AY869" s="47"/>
      <c r="AZ869" s="47"/>
      <c r="BA869" s="47"/>
      <c r="BB869" s="47"/>
      <c r="BC869" s="47"/>
      <c r="BD869" s="47"/>
      <c r="BE869" s="47"/>
      <c r="BF869" s="47"/>
      <c r="BG869" s="47"/>
      <c r="BH869" s="47"/>
      <c r="BI869" s="47"/>
      <c r="BJ869" s="33"/>
      <c r="BK869" s="33"/>
    </row>
    <row r="870" spans="1:63" s="16" customFormat="1" ht="18" customHeight="1" x14ac:dyDescent="0.25">
      <c r="A870" s="119"/>
      <c r="B870" s="74"/>
      <c r="C870" s="133" t="s">
        <v>72</v>
      </c>
      <c r="D870" s="134" t="s">
        <v>3</v>
      </c>
      <c r="E870" s="397"/>
      <c r="F870" s="397"/>
      <c r="G870" s="397"/>
      <c r="H870" s="397"/>
      <c r="I870" s="397"/>
      <c r="J870" s="397"/>
      <c r="K870" s="397"/>
      <c r="L870" s="397"/>
      <c r="M870" s="591" t="str">
        <f t="shared" ref="M870" si="286">IF(AND(COUNTA(E870:L872)&gt;0,COUNTA(E870:L872)=COUNTIF(E870:L872,"NR")),"NR",IF(COUNTA(E870:L872)&gt;0,SUM(E870:L872),"-"))</f>
        <v>-</v>
      </c>
      <c r="N870" s="119"/>
      <c r="O870" s="131"/>
      <c r="P870" s="131"/>
      <c r="Q870" s="131"/>
      <c r="R870" s="296"/>
      <c r="S870" s="296"/>
      <c r="T870" s="132"/>
      <c r="U870" s="436"/>
      <c r="V870" s="132"/>
      <c r="W870" s="62"/>
      <c r="X870" s="317"/>
      <c r="Y870" s="217"/>
      <c r="Z870" s="269">
        <f t="shared" si="276"/>
        <v>0</v>
      </c>
      <c r="AA870" s="269">
        <f t="shared" si="277"/>
        <v>0</v>
      </c>
      <c r="AB870" s="269">
        <f t="shared" si="278"/>
        <v>0</v>
      </c>
      <c r="AC870" s="269">
        <f t="shared" si="279"/>
        <v>0</v>
      </c>
      <c r="AD870" s="279"/>
      <c r="AE870" s="132"/>
      <c r="AF870" s="49"/>
      <c r="AG870" s="33"/>
      <c r="AH870" s="47"/>
      <c r="AI870" s="47"/>
      <c r="AJ870" s="47"/>
      <c r="AK870" s="47"/>
      <c r="AL870" s="47"/>
      <c r="AM870" s="47"/>
      <c r="AN870" s="47"/>
      <c r="AO870" s="47"/>
      <c r="AP870" s="47"/>
      <c r="AQ870" s="47"/>
      <c r="AR870" s="47"/>
      <c r="AS870" s="47"/>
      <c r="AT870" s="47"/>
      <c r="AU870" s="47"/>
      <c r="AV870" s="47"/>
      <c r="AW870" s="47"/>
      <c r="AX870" s="47"/>
      <c r="AY870" s="47"/>
      <c r="AZ870" s="47"/>
      <c r="BA870" s="47"/>
      <c r="BB870" s="47"/>
      <c r="BC870" s="47"/>
      <c r="BD870" s="47"/>
      <c r="BE870" s="47"/>
      <c r="BF870" s="47"/>
      <c r="BG870" s="47"/>
      <c r="BH870" s="47"/>
      <c r="BI870" s="47"/>
      <c r="BJ870" s="33"/>
      <c r="BK870" s="33"/>
    </row>
    <row r="871" spans="1:63" s="16" customFormat="1" ht="18" customHeight="1" x14ac:dyDescent="0.25">
      <c r="A871" s="119"/>
      <c r="B871" s="74"/>
      <c r="C871" s="135" t="s">
        <v>72</v>
      </c>
      <c r="D871" s="388" t="s">
        <v>4</v>
      </c>
      <c r="E871" s="398"/>
      <c r="F871" s="398"/>
      <c r="G871" s="398"/>
      <c r="H871" s="398"/>
      <c r="I871" s="398"/>
      <c r="J871" s="398"/>
      <c r="K871" s="398"/>
      <c r="L871" s="398"/>
      <c r="M871" s="592"/>
      <c r="N871" s="119"/>
      <c r="O871" s="131"/>
      <c r="P871" s="131"/>
      <c r="Q871" s="131"/>
      <c r="R871" s="296"/>
      <c r="S871" s="296"/>
      <c r="T871" s="132"/>
      <c r="U871" s="436"/>
      <c r="V871" s="132"/>
      <c r="W871" s="62"/>
      <c r="X871" s="317"/>
      <c r="Y871" s="217"/>
      <c r="Z871" s="269">
        <f t="shared" si="276"/>
        <v>0</v>
      </c>
      <c r="AA871" s="269">
        <f t="shared" si="277"/>
        <v>0</v>
      </c>
      <c r="AB871" s="269">
        <f t="shared" si="278"/>
        <v>0</v>
      </c>
      <c r="AC871" s="269">
        <f t="shared" si="279"/>
        <v>0</v>
      </c>
      <c r="AD871" s="279"/>
      <c r="AE871" s="132"/>
      <c r="AF871" s="49"/>
      <c r="AG871" s="33"/>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7"/>
      <c r="BH871" s="47"/>
      <c r="BI871" s="47"/>
      <c r="BJ871" s="33"/>
      <c r="BK871" s="33"/>
    </row>
    <row r="872" spans="1:63" s="16" customFormat="1" ht="18" customHeight="1" thickBot="1" x14ac:dyDescent="0.3">
      <c r="A872" s="119"/>
      <c r="B872" s="74"/>
      <c r="C872" s="137" t="s">
        <v>72</v>
      </c>
      <c r="D872" s="138" t="s">
        <v>61</v>
      </c>
      <c r="E872" s="399"/>
      <c r="F872" s="399"/>
      <c r="G872" s="399"/>
      <c r="H872" s="399"/>
      <c r="I872" s="399"/>
      <c r="J872" s="399"/>
      <c r="K872" s="399"/>
      <c r="L872" s="399"/>
      <c r="M872" s="593"/>
      <c r="N872" s="119"/>
      <c r="O872" s="131"/>
      <c r="P872" s="131"/>
      <c r="Q872" s="131"/>
      <c r="R872" s="296"/>
      <c r="S872" s="296"/>
      <c r="T872" s="132"/>
      <c r="U872" s="436"/>
      <c r="V872" s="132"/>
      <c r="W872" s="62"/>
      <c r="X872" s="317"/>
      <c r="Y872" s="217"/>
      <c r="Z872" s="269">
        <f t="shared" si="276"/>
        <v>0</v>
      </c>
      <c r="AA872" s="269">
        <f t="shared" si="277"/>
        <v>0</v>
      </c>
      <c r="AB872" s="269">
        <f t="shared" si="278"/>
        <v>0</v>
      </c>
      <c r="AC872" s="269">
        <f t="shared" si="279"/>
        <v>0</v>
      </c>
      <c r="AD872" s="279"/>
      <c r="AE872" s="132"/>
      <c r="AF872" s="49"/>
      <c r="AG872" s="33"/>
      <c r="AH872" s="47"/>
      <c r="AI872" s="47"/>
      <c r="AJ872" s="47"/>
      <c r="AK872" s="47"/>
      <c r="AL872" s="47"/>
      <c r="AM872" s="47"/>
      <c r="AN872" s="47"/>
      <c r="AO872" s="47"/>
      <c r="AP872" s="47"/>
      <c r="AQ872" s="47"/>
      <c r="AR872" s="47"/>
      <c r="AS872" s="47"/>
      <c r="AT872" s="47"/>
      <c r="AU872" s="47"/>
      <c r="AV872" s="47"/>
      <c r="AW872" s="47"/>
      <c r="AX872" s="47"/>
      <c r="AY872" s="47"/>
      <c r="AZ872" s="47"/>
      <c r="BA872" s="47"/>
      <c r="BB872" s="47"/>
      <c r="BC872" s="47"/>
      <c r="BD872" s="47"/>
      <c r="BE872" s="47"/>
      <c r="BF872" s="47"/>
      <c r="BG872" s="47"/>
      <c r="BH872" s="47"/>
      <c r="BI872" s="47"/>
      <c r="BJ872" s="33"/>
      <c r="BK872" s="33"/>
    </row>
    <row r="873" spans="1:63" s="16" customFormat="1" ht="18" customHeight="1" x14ac:dyDescent="0.25">
      <c r="A873" s="119"/>
      <c r="B873" s="74"/>
      <c r="C873" s="133" t="s">
        <v>73</v>
      </c>
      <c r="D873" s="134" t="s">
        <v>3</v>
      </c>
      <c r="E873" s="397"/>
      <c r="F873" s="397"/>
      <c r="G873" s="397"/>
      <c r="H873" s="397"/>
      <c r="I873" s="397"/>
      <c r="J873" s="397"/>
      <c r="K873" s="397"/>
      <c r="L873" s="397"/>
      <c r="M873" s="591" t="str">
        <f t="shared" ref="M873" si="287">IF(AND(COUNTA(E873:L875)&gt;0,COUNTA(E873:L875)=COUNTIF(E873:L875,"NR")),"NR",IF(COUNTA(E873:L875)&gt;0,SUM(E873:L875),"-"))</f>
        <v>-</v>
      </c>
      <c r="N873" s="119"/>
      <c r="O873" s="131"/>
      <c r="P873" s="131"/>
      <c r="Q873" s="131"/>
      <c r="R873" s="296"/>
      <c r="S873" s="296"/>
      <c r="T873" s="132"/>
      <c r="U873" s="436"/>
      <c r="V873" s="132"/>
      <c r="W873" s="318"/>
      <c r="X873" s="319"/>
      <c r="Y873" s="217"/>
      <c r="Z873" s="269">
        <f t="shared" si="276"/>
        <v>0</v>
      </c>
      <c r="AA873" s="269">
        <f t="shared" si="277"/>
        <v>0</v>
      </c>
      <c r="AB873" s="269">
        <f t="shared" si="278"/>
        <v>0</v>
      </c>
      <c r="AC873" s="269">
        <f t="shared" si="279"/>
        <v>0</v>
      </c>
      <c r="AE873" s="132"/>
      <c r="AF873" s="49"/>
      <c r="AG873" s="33"/>
      <c r="AH873" s="47"/>
      <c r="AI873" s="47"/>
      <c r="AJ873" s="47"/>
      <c r="AK873" s="47"/>
      <c r="AL873" s="47"/>
      <c r="AM873" s="47"/>
      <c r="AN873" s="47"/>
      <c r="AO873" s="47"/>
      <c r="AP873" s="47"/>
      <c r="AQ873" s="47"/>
      <c r="AR873" s="47"/>
      <c r="AS873" s="47"/>
      <c r="AT873" s="47"/>
      <c r="AU873" s="47"/>
      <c r="AV873" s="47"/>
      <c r="AW873" s="47"/>
      <c r="AX873" s="47"/>
      <c r="AY873" s="47"/>
      <c r="AZ873" s="47"/>
      <c r="BA873" s="47"/>
      <c r="BB873" s="47"/>
      <c r="BC873" s="47"/>
      <c r="BD873" s="47"/>
      <c r="BE873" s="47"/>
      <c r="BF873" s="47"/>
      <c r="BG873" s="47"/>
      <c r="BH873" s="47"/>
      <c r="BI873" s="47"/>
      <c r="BJ873" s="33"/>
      <c r="BK873" s="33"/>
    </row>
    <row r="874" spans="1:63" s="16" customFormat="1" ht="18" customHeight="1" x14ac:dyDescent="0.25">
      <c r="A874" s="119"/>
      <c r="B874" s="74"/>
      <c r="C874" s="135" t="s">
        <v>73</v>
      </c>
      <c r="D874" s="388" t="s">
        <v>4</v>
      </c>
      <c r="E874" s="398"/>
      <c r="F874" s="398"/>
      <c r="G874" s="398"/>
      <c r="H874" s="398"/>
      <c r="I874" s="398"/>
      <c r="J874" s="398"/>
      <c r="K874" s="398"/>
      <c r="L874" s="398"/>
      <c r="M874" s="592"/>
      <c r="N874" s="119"/>
      <c r="O874" s="131"/>
      <c r="P874" s="131"/>
      <c r="Q874" s="131"/>
      <c r="R874" s="296"/>
      <c r="S874" s="296"/>
      <c r="T874" s="132"/>
      <c r="U874" s="436"/>
      <c r="V874" s="132"/>
      <c r="W874" s="318"/>
      <c r="X874" s="319"/>
      <c r="Y874" s="217"/>
      <c r="Z874" s="269">
        <f t="shared" si="276"/>
        <v>0</v>
      </c>
      <c r="AA874" s="269">
        <f t="shared" si="277"/>
        <v>0</v>
      </c>
      <c r="AB874" s="269">
        <f t="shared" si="278"/>
        <v>0</v>
      </c>
      <c r="AC874" s="269">
        <f t="shared" si="279"/>
        <v>0</v>
      </c>
      <c r="AE874" s="132"/>
      <c r="AF874" s="49"/>
      <c r="AG874" s="33"/>
      <c r="AH874" s="47"/>
      <c r="AI874" s="47"/>
      <c r="AJ874" s="47"/>
      <c r="AK874" s="47"/>
      <c r="AL874" s="47"/>
      <c r="AM874" s="47"/>
      <c r="AN874" s="47"/>
      <c r="AO874" s="47"/>
      <c r="AP874" s="47"/>
      <c r="AQ874" s="47"/>
      <c r="AR874" s="47"/>
      <c r="AS874" s="47"/>
      <c r="AT874" s="47"/>
      <c r="AU874" s="47"/>
      <c r="AV874" s="47"/>
      <c r="AW874" s="47"/>
      <c r="AX874" s="47"/>
      <c r="AY874" s="47"/>
      <c r="AZ874" s="47"/>
      <c r="BA874" s="47"/>
      <c r="BB874" s="47"/>
      <c r="BC874" s="47"/>
      <c r="BD874" s="47"/>
      <c r="BE874" s="47"/>
      <c r="BF874" s="47"/>
      <c r="BG874" s="47"/>
      <c r="BH874" s="47"/>
      <c r="BI874" s="47"/>
      <c r="BJ874" s="33"/>
      <c r="BK874" s="33"/>
    </row>
    <row r="875" spans="1:63" s="16" customFormat="1" ht="18" customHeight="1" thickBot="1" x14ac:dyDescent="0.3">
      <c r="A875" s="119"/>
      <c r="B875" s="74"/>
      <c r="C875" s="137" t="s">
        <v>73</v>
      </c>
      <c r="D875" s="138" t="s">
        <v>61</v>
      </c>
      <c r="E875" s="399"/>
      <c r="F875" s="399"/>
      <c r="G875" s="399"/>
      <c r="H875" s="399"/>
      <c r="I875" s="399"/>
      <c r="J875" s="399"/>
      <c r="K875" s="399"/>
      <c r="L875" s="399"/>
      <c r="M875" s="593"/>
      <c r="N875" s="119"/>
      <c r="O875" s="131"/>
      <c r="P875" s="131"/>
      <c r="Q875" s="131"/>
      <c r="R875" s="296"/>
      <c r="S875" s="296"/>
      <c r="T875" s="132"/>
      <c r="U875" s="436"/>
      <c r="V875" s="132"/>
      <c r="W875" s="320"/>
      <c r="X875" s="321"/>
      <c r="Y875" s="196"/>
      <c r="Z875" s="269">
        <f t="shared" si="276"/>
        <v>0</v>
      </c>
      <c r="AA875" s="269">
        <f t="shared" si="277"/>
        <v>0</v>
      </c>
      <c r="AB875" s="269">
        <f t="shared" si="278"/>
        <v>0</v>
      </c>
      <c r="AC875" s="269">
        <f t="shared" si="279"/>
        <v>0</v>
      </c>
      <c r="AD875" s="275"/>
      <c r="AE875" s="132"/>
      <c r="AF875" s="49"/>
      <c r="AG875" s="33"/>
      <c r="AH875" s="47"/>
      <c r="AI875" s="47"/>
      <c r="AJ875" s="47"/>
      <c r="AK875" s="47"/>
      <c r="AL875" s="47"/>
      <c r="AM875" s="47"/>
      <c r="AN875" s="47"/>
      <c r="AO875" s="47"/>
      <c r="AP875" s="47"/>
      <c r="AQ875" s="47"/>
      <c r="AR875" s="47"/>
      <c r="AS875" s="47"/>
      <c r="AT875" s="47"/>
      <c r="AU875" s="47"/>
      <c r="AV875" s="47"/>
      <c r="AW875" s="47"/>
      <c r="AX875" s="47"/>
      <c r="AY875" s="47"/>
      <c r="AZ875" s="47"/>
      <c r="BA875" s="47"/>
      <c r="BB875" s="47"/>
      <c r="BC875" s="47"/>
      <c r="BD875" s="47"/>
      <c r="BE875" s="47"/>
      <c r="BF875" s="47"/>
      <c r="BG875" s="47"/>
      <c r="BH875" s="47"/>
      <c r="BI875" s="47"/>
      <c r="BJ875" s="33"/>
      <c r="BK875" s="33"/>
    </row>
    <row r="876" spans="1:63" s="16" customFormat="1" ht="18" customHeight="1" x14ac:dyDescent="0.25">
      <c r="A876" s="119"/>
      <c r="B876" s="74"/>
      <c r="C876" s="133" t="s">
        <v>74</v>
      </c>
      <c r="D876" s="134" t="s">
        <v>3</v>
      </c>
      <c r="E876" s="397"/>
      <c r="F876" s="397"/>
      <c r="G876" s="397"/>
      <c r="H876" s="397"/>
      <c r="I876" s="397"/>
      <c r="J876" s="397"/>
      <c r="K876" s="397"/>
      <c r="L876" s="397"/>
      <c r="M876" s="591" t="str">
        <f t="shared" ref="M876" si="288">IF(AND(COUNTA(E876:L878)&gt;0,COUNTA(E876:L878)=COUNTIF(E876:L878,"NR")),"NR",IF(COUNTA(E876:L878)&gt;0,SUM(E876:L878),"-"))</f>
        <v>-</v>
      </c>
      <c r="N876" s="119"/>
      <c r="O876" s="131"/>
      <c r="P876" s="131"/>
      <c r="Q876" s="131"/>
      <c r="R876" s="296"/>
      <c r="S876" s="296"/>
      <c r="T876" s="132"/>
      <c r="U876" s="436"/>
      <c r="V876" s="132"/>
      <c r="W876" s="62"/>
      <c r="X876" s="317"/>
      <c r="Y876" s="193"/>
      <c r="Z876" s="269">
        <f t="shared" si="276"/>
        <v>0</v>
      </c>
      <c r="AA876" s="269">
        <f t="shared" si="277"/>
        <v>0</v>
      </c>
      <c r="AB876" s="269">
        <f t="shared" si="278"/>
        <v>0</v>
      </c>
      <c r="AC876" s="269">
        <f t="shared" si="279"/>
        <v>0</v>
      </c>
      <c r="AD876" s="279"/>
      <c r="AE876" s="132"/>
      <c r="AF876" s="49"/>
      <c r="AG876" s="33"/>
      <c r="AH876" s="47"/>
      <c r="AI876" s="47"/>
      <c r="AJ876" s="47"/>
      <c r="AK876" s="47"/>
      <c r="AL876" s="47"/>
      <c r="AM876" s="47"/>
      <c r="AN876" s="47"/>
      <c r="AO876" s="47"/>
      <c r="AP876" s="47"/>
      <c r="AQ876" s="47"/>
      <c r="AR876" s="47"/>
      <c r="AS876" s="47"/>
      <c r="AT876" s="47"/>
      <c r="AU876" s="47"/>
      <c r="AV876" s="47"/>
      <c r="AW876" s="47"/>
      <c r="AX876" s="47"/>
      <c r="AY876" s="47"/>
      <c r="AZ876" s="47"/>
      <c r="BA876" s="47"/>
      <c r="BB876" s="47"/>
      <c r="BC876" s="47"/>
      <c r="BD876" s="47"/>
      <c r="BE876" s="47"/>
      <c r="BF876" s="47"/>
      <c r="BG876" s="47"/>
      <c r="BH876" s="47"/>
      <c r="BI876" s="47"/>
      <c r="BJ876" s="33"/>
      <c r="BK876" s="33"/>
    </row>
    <row r="877" spans="1:63" s="16" customFormat="1" ht="18" customHeight="1" x14ac:dyDescent="0.25">
      <c r="A877" s="119"/>
      <c r="B877" s="74"/>
      <c r="C877" s="135" t="s">
        <v>74</v>
      </c>
      <c r="D877" s="388" t="s">
        <v>4</v>
      </c>
      <c r="E877" s="398"/>
      <c r="F877" s="398"/>
      <c r="G877" s="398"/>
      <c r="H877" s="398"/>
      <c r="I877" s="398"/>
      <c r="J877" s="398"/>
      <c r="K877" s="398"/>
      <c r="L877" s="398"/>
      <c r="M877" s="592"/>
      <c r="N877" s="119"/>
      <c r="O877" s="131"/>
      <c r="P877" s="131"/>
      <c r="Q877" s="131"/>
      <c r="R877" s="296"/>
      <c r="S877" s="296"/>
      <c r="T877" s="132"/>
      <c r="U877" s="436"/>
      <c r="V877" s="132"/>
      <c r="W877" s="322"/>
      <c r="X877" s="322"/>
      <c r="Y877" s="411"/>
      <c r="Z877" s="269">
        <f t="shared" si="276"/>
        <v>0</v>
      </c>
      <c r="AA877" s="269">
        <f t="shared" si="277"/>
        <v>0</v>
      </c>
      <c r="AB877" s="269">
        <f t="shared" si="278"/>
        <v>0</v>
      </c>
      <c r="AC877" s="269">
        <f t="shared" si="279"/>
        <v>0</v>
      </c>
      <c r="AD877" s="279"/>
      <c r="AE877" s="132"/>
      <c r="AF877" s="49"/>
      <c r="AG877" s="33"/>
      <c r="AH877" s="47"/>
      <c r="AI877" s="47"/>
      <c r="AJ877" s="47"/>
      <c r="AK877" s="47"/>
      <c r="AL877" s="47"/>
      <c r="AM877" s="47"/>
      <c r="AN877" s="47"/>
      <c r="AO877" s="47"/>
      <c r="AP877" s="47"/>
      <c r="AQ877" s="47"/>
      <c r="AR877" s="47"/>
      <c r="AS877" s="47"/>
      <c r="AT877" s="47"/>
      <c r="AU877" s="47"/>
      <c r="AV877" s="47"/>
      <c r="AW877" s="47"/>
      <c r="AX877" s="47"/>
      <c r="AY877" s="47"/>
      <c r="AZ877" s="47"/>
      <c r="BA877" s="47"/>
      <c r="BB877" s="47"/>
      <c r="BC877" s="47"/>
      <c r="BD877" s="47"/>
      <c r="BE877" s="47"/>
      <c r="BF877" s="47"/>
      <c r="BG877" s="47"/>
      <c r="BH877" s="47"/>
      <c r="BI877" s="47"/>
      <c r="BJ877" s="33"/>
      <c r="BK877" s="33"/>
    </row>
    <row r="878" spans="1:63" s="16" customFormat="1" ht="18" customHeight="1" thickBot="1" x14ac:dyDescent="0.3">
      <c r="A878" s="119"/>
      <c r="B878" s="74"/>
      <c r="C878" s="137" t="s">
        <v>74</v>
      </c>
      <c r="D878" s="138" t="s">
        <v>61</v>
      </c>
      <c r="E878" s="399"/>
      <c r="F878" s="399"/>
      <c r="G878" s="399"/>
      <c r="H878" s="399"/>
      <c r="I878" s="399"/>
      <c r="J878" s="399"/>
      <c r="K878" s="399"/>
      <c r="L878" s="399"/>
      <c r="M878" s="593"/>
      <c r="N878" s="119"/>
      <c r="O878" s="131"/>
      <c r="P878" s="131"/>
      <c r="Q878" s="131"/>
      <c r="R878" s="296"/>
      <c r="S878" s="296"/>
      <c r="T878" s="132"/>
      <c r="U878" s="436"/>
      <c r="V878" s="132"/>
      <c r="W878" s="318"/>
      <c r="X878" s="318"/>
      <c r="Y878" s="412"/>
      <c r="Z878" s="269">
        <f t="shared" si="276"/>
        <v>0</v>
      </c>
      <c r="AA878" s="269">
        <f t="shared" si="277"/>
        <v>0</v>
      </c>
      <c r="AB878" s="269">
        <f t="shared" si="278"/>
        <v>0</v>
      </c>
      <c r="AC878" s="269">
        <f t="shared" si="279"/>
        <v>0</v>
      </c>
      <c r="AD878" s="279"/>
      <c r="AE878" s="132"/>
      <c r="AF878" s="49"/>
      <c r="AG878" s="33"/>
      <c r="AH878" s="47"/>
      <c r="AI878" s="47"/>
      <c r="AJ878" s="47"/>
      <c r="AK878" s="47"/>
      <c r="AL878" s="47"/>
      <c r="AM878" s="47"/>
      <c r="AN878" s="47"/>
      <c r="AO878" s="47"/>
      <c r="AP878" s="47"/>
      <c r="AQ878" s="47"/>
      <c r="AR878" s="47"/>
      <c r="AS878" s="47"/>
      <c r="AT878" s="47"/>
      <c r="AU878" s="47"/>
      <c r="AV878" s="47"/>
      <c r="AW878" s="47"/>
      <c r="AX878" s="47"/>
      <c r="AY878" s="47"/>
      <c r="AZ878" s="47"/>
      <c r="BA878" s="47"/>
      <c r="BB878" s="47"/>
      <c r="BC878" s="47"/>
      <c r="BD878" s="47"/>
      <c r="BE878" s="47"/>
      <c r="BF878" s="47"/>
      <c r="BG878" s="47"/>
      <c r="BH878" s="47"/>
      <c r="BI878" s="47"/>
      <c r="BJ878" s="33"/>
      <c r="BK878" s="33"/>
    </row>
    <row r="879" spans="1:63" s="16" customFormat="1" ht="18" customHeight="1" x14ac:dyDescent="0.25">
      <c r="A879" s="119"/>
      <c r="B879" s="74"/>
      <c r="C879" s="133" t="s">
        <v>75</v>
      </c>
      <c r="D879" s="134" t="s">
        <v>3</v>
      </c>
      <c r="E879" s="397"/>
      <c r="F879" s="397"/>
      <c r="G879" s="397"/>
      <c r="H879" s="397"/>
      <c r="I879" s="397"/>
      <c r="J879" s="397"/>
      <c r="K879" s="397"/>
      <c r="L879" s="397"/>
      <c r="M879" s="591" t="str">
        <f t="shared" ref="M879" si="289">IF(AND(COUNTA(E879:L881)&gt;0,COUNTA(E879:L881)=COUNTIF(E879:L881,"NR")),"NR",IF(COUNTA(E879:L881)&gt;0,SUM(E879:L881),"-"))</f>
        <v>-</v>
      </c>
      <c r="N879" s="119"/>
      <c r="O879" s="131"/>
      <c r="P879" s="131"/>
      <c r="Q879" s="131"/>
      <c r="R879" s="296"/>
      <c r="S879" s="296"/>
      <c r="T879" s="132"/>
      <c r="U879" s="436"/>
      <c r="V879" s="132"/>
      <c r="W879" s="318"/>
      <c r="X879" s="318"/>
      <c r="Y879" s="412"/>
      <c r="Z879" s="269">
        <f t="shared" si="276"/>
        <v>0</v>
      </c>
      <c r="AA879" s="269">
        <f t="shared" si="277"/>
        <v>0</v>
      </c>
      <c r="AB879" s="269">
        <f t="shared" si="278"/>
        <v>0</v>
      </c>
      <c r="AC879" s="269">
        <f t="shared" si="279"/>
        <v>0</v>
      </c>
      <c r="AD879" s="279"/>
      <c r="AE879" s="132"/>
      <c r="AF879" s="49"/>
      <c r="AG879" s="33"/>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c r="BH879" s="47"/>
      <c r="BI879" s="47"/>
      <c r="BJ879" s="33"/>
      <c r="BK879" s="33"/>
    </row>
    <row r="880" spans="1:63" s="16" customFormat="1" ht="18" customHeight="1" x14ac:dyDescent="0.25">
      <c r="A880" s="119"/>
      <c r="B880" s="74"/>
      <c r="C880" s="135" t="s">
        <v>75</v>
      </c>
      <c r="D880" s="388" t="s">
        <v>4</v>
      </c>
      <c r="E880" s="398"/>
      <c r="F880" s="398"/>
      <c r="G880" s="398"/>
      <c r="H880" s="398"/>
      <c r="I880" s="398"/>
      <c r="J880" s="398"/>
      <c r="K880" s="398"/>
      <c r="L880" s="398"/>
      <c r="M880" s="592"/>
      <c r="N880" s="119"/>
      <c r="O880" s="131"/>
      <c r="P880" s="131"/>
      <c r="Q880" s="131"/>
      <c r="R880" s="296"/>
      <c r="S880" s="296"/>
      <c r="T880" s="132"/>
      <c r="U880" s="436"/>
      <c r="V880" s="132"/>
      <c r="W880" s="318"/>
      <c r="X880" s="318"/>
      <c r="Y880" s="412"/>
      <c r="Z880" s="269">
        <f t="shared" si="276"/>
        <v>0</v>
      </c>
      <c r="AA880" s="269">
        <f t="shared" si="277"/>
        <v>0</v>
      </c>
      <c r="AB880" s="269">
        <f t="shared" si="278"/>
        <v>0</v>
      </c>
      <c r="AC880" s="269">
        <f t="shared" si="279"/>
        <v>0</v>
      </c>
      <c r="AD880" s="279"/>
      <c r="AE880" s="132"/>
      <c r="AF880" s="49"/>
      <c r="AG880" s="33"/>
      <c r="AH880" s="47"/>
      <c r="AI880" s="47"/>
      <c r="AJ880" s="47"/>
      <c r="AK880" s="47"/>
      <c r="AL880" s="47"/>
      <c r="AM880" s="47"/>
      <c r="AN880" s="47"/>
      <c r="AO880" s="47"/>
      <c r="AP880" s="47"/>
      <c r="AQ880" s="47"/>
      <c r="AR880" s="47"/>
      <c r="AS880" s="47"/>
      <c r="AT880" s="47"/>
      <c r="AU880" s="47"/>
      <c r="AV880" s="47"/>
      <c r="AW880" s="47"/>
      <c r="AX880" s="47"/>
      <c r="AY880" s="47"/>
      <c r="AZ880" s="47"/>
      <c r="BA880" s="47"/>
      <c r="BB880" s="47"/>
      <c r="BC880" s="47"/>
      <c r="BD880" s="47"/>
      <c r="BE880" s="47"/>
      <c r="BF880" s="47"/>
      <c r="BG880" s="47"/>
      <c r="BH880" s="47"/>
      <c r="BI880" s="47"/>
      <c r="BJ880" s="33"/>
      <c r="BK880" s="33"/>
    </row>
    <row r="881" spans="1:66" s="16" customFormat="1" ht="18" customHeight="1" thickBot="1" x14ac:dyDescent="0.3">
      <c r="A881" s="119"/>
      <c r="B881" s="74"/>
      <c r="C881" s="137" t="s">
        <v>75</v>
      </c>
      <c r="D881" s="138" t="s">
        <v>61</v>
      </c>
      <c r="E881" s="399"/>
      <c r="F881" s="399"/>
      <c r="G881" s="399"/>
      <c r="H881" s="399"/>
      <c r="I881" s="399"/>
      <c r="J881" s="399"/>
      <c r="K881" s="399"/>
      <c r="L881" s="399"/>
      <c r="M881" s="593"/>
      <c r="N881" s="119"/>
      <c r="O881" s="131"/>
      <c r="P881" s="131"/>
      <c r="Q881" s="131"/>
      <c r="R881" s="296"/>
      <c r="S881" s="296"/>
      <c r="T881" s="132"/>
      <c r="U881" s="436"/>
      <c r="V881" s="132"/>
      <c r="W881" s="62"/>
      <c r="X881" s="317"/>
      <c r="Y881" s="217"/>
      <c r="Z881" s="269">
        <f t="shared" si="276"/>
        <v>0</v>
      </c>
      <c r="AA881" s="269">
        <f t="shared" si="277"/>
        <v>0</v>
      </c>
      <c r="AB881" s="269">
        <f t="shared" si="278"/>
        <v>0</v>
      </c>
      <c r="AC881" s="269">
        <f t="shared" si="279"/>
        <v>0</v>
      </c>
      <c r="AD881" s="279"/>
      <c r="AE881" s="132"/>
      <c r="AF881" s="49"/>
      <c r="AG881" s="33"/>
      <c r="AH881" s="47"/>
      <c r="AI881" s="47"/>
      <c r="AJ881" s="47"/>
      <c r="AK881" s="47"/>
      <c r="AL881" s="47"/>
      <c r="AM881" s="47"/>
      <c r="AN881" s="47"/>
      <c r="AO881" s="47"/>
      <c r="AP881" s="47"/>
      <c r="AQ881" s="47"/>
      <c r="AR881" s="47"/>
      <c r="AS881" s="47"/>
      <c r="AT881" s="47"/>
      <c r="AU881" s="47"/>
      <c r="AV881" s="47"/>
      <c r="AW881" s="47"/>
      <c r="AX881" s="47"/>
      <c r="AY881" s="47"/>
      <c r="AZ881" s="47"/>
      <c r="BA881" s="47"/>
      <c r="BB881" s="47"/>
      <c r="BC881" s="47"/>
      <c r="BD881" s="47"/>
      <c r="BE881" s="47"/>
      <c r="BF881" s="47"/>
      <c r="BG881" s="47"/>
      <c r="BH881" s="47"/>
      <c r="BI881" s="47"/>
      <c r="BJ881" s="33"/>
      <c r="BK881" s="33"/>
    </row>
    <row r="882" spans="1:66" s="16" customFormat="1" ht="18" customHeight="1" x14ac:dyDescent="0.25">
      <c r="A882" s="119"/>
      <c r="B882" s="74"/>
      <c r="C882" s="133" t="s">
        <v>76</v>
      </c>
      <c r="D882" s="134" t="s">
        <v>3</v>
      </c>
      <c r="E882" s="397"/>
      <c r="F882" s="397"/>
      <c r="G882" s="397"/>
      <c r="H882" s="397"/>
      <c r="I882" s="397"/>
      <c r="J882" s="397"/>
      <c r="K882" s="397"/>
      <c r="L882" s="397"/>
      <c r="M882" s="591" t="str">
        <f t="shared" ref="M882" si="290">IF(AND(COUNTA(E882:L884)&gt;0,COUNTA(E882:L884)=COUNTIF(E882:L884,"NR")),"NR",IF(COUNTA(E882:L884)&gt;0,SUM(E882:L884),"-"))</f>
        <v>-</v>
      </c>
      <c r="N882" s="119"/>
      <c r="O882" s="131"/>
      <c r="P882" s="131"/>
      <c r="Q882" s="131"/>
      <c r="R882" s="296"/>
      <c r="S882" s="296"/>
      <c r="T882" s="132"/>
      <c r="U882" s="436"/>
      <c r="V882" s="132"/>
      <c r="W882" s="62"/>
      <c r="X882" s="317"/>
      <c r="Y882" s="217"/>
      <c r="Z882" s="269">
        <f t="shared" si="276"/>
        <v>0</v>
      </c>
      <c r="AA882" s="269">
        <f t="shared" si="277"/>
        <v>0</v>
      </c>
      <c r="AB882" s="269">
        <f t="shared" si="278"/>
        <v>0</v>
      </c>
      <c r="AC882" s="269">
        <f t="shared" si="279"/>
        <v>0</v>
      </c>
      <c r="AD882" s="279"/>
      <c r="AE882" s="132"/>
      <c r="AF882" s="49"/>
      <c r="AG882" s="33"/>
      <c r="AH882" s="47"/>
      <c r="AI882" s="47"/>
      <c r="AJ882" s="47"/>
      <c r="AK882" s="47"/>
      <c r="AL882" s="47"/>
      <c r="AM882" s="47"/>
      <c r="AN882" s="47"/>
      <c r="AO882" s="47"/>
      <c r="AP882" s="47"/>
      <c r="AQ882" s="47"/>
      <c r="AR882" s="47"/>
      <c r="AS882" s="47"/>
      <c r="AT882" s="47"/>
      <c r="AU882" s="47"/>
      <c r="AV882" s="47"/>
      <c r="AW882" s="47"/>
      <c r="AX882" s="47"/>
      <c r="AY882" s="47"/>
      <c r="AZ882" s="47"/>
      <c r="BA882" s="47"/>
      <c r="BB882" s="47"/>
      <c r="BC882" s="47"/>
      <c r="BD882" s="47"/>
      <c r="BE882" s="47"/>
      <c r="BF882" s="47"/>
      <c r="BG882" s="47"/>
      <c r="BH882" s="47"/>
      <c r="BI882" s="47"/>
      <c r="BJ882" s="33"/>
      <c r="BK882" s="33"/>
    </row>
    <row r="883" spans="1:66" s="16" customFormat="1" ht="18" customHeight="1" x14ac:dyDescent="0.25">
      <c r="A883" s="119"/>
      <c r="B883" s="74"/>
      <c r="C883" s="135" t="s">
        <v>76</v>
      </c>
      <c r="D883" s="388" t="s">
        <v>4</v>
      </c>
      <c r="E883" s="398"/>
      <c r="F883" s="398"/>
      <c r="G883" s="398"/>
      <c r="H883" s="398"/>
      <c r="I883" s="398"/>
      <c r="J883" s="398"/>
      <c r="K883" s="398"/>
      <c r="L883" s="398"/>
      <c r="M883" s="592"/>
      <c r="N883" s="119"/>
      <c r="O883" s="131"/>
      <c r="P883" s="131"/>
      <c r="Q883" s="131"/>
      <c r="R883" s="296"/>
      <c r="S883" s="296"/>
      <c r="T883" s="132"/>
      <c r="U883" s="436"/>
      <c r="V883" s="132"/>
      <c r="W883" s="62"/>
      <c r="X883" s="317"/>
      <c r="Y883" s="217"/>
      <c r="Z883" s="269">
        <f t="shared" si="276"/>
        <v>0</v>
      </c>
      <c r="AA883" s="269">
        <f t="shared" si="277"/>
        <v>0</v>
      </c>
      <c r="AB883" s="269">
        <f t="shared" si="278"/>
        <v>0</v>
      </c>
      <c r="AC883" s="269">
        <f t="shared" si="279"/>
        <v>0</v>
      </c>
      <c r="AD883" s="279"/>
      <c r="AE883" s="132"/>
      <c r="AF883" s="49"/>
      <c r="AG883" s="33"/>
      <c r="AH883" s="47"/>
      <c r="AI883" s="47"/>
      <c r="AJ883" s="47"/>
      <c r="AK883" s="47"/>
      <c r="AL883" s="47"/>
      <c r="AM883" s="47"/>
      <c r="AN883" s="47"/>
      <c r="AO883" s="47"/>
      <c r="AP883" s="47"/>
      <c r="AQ883" s="47"/>
      <c r="AR883" s="47"/>
      <c r="AS883" s="47"/>
      <c r="AT883" s="47"/>
      <c r="AU883" s="47"/>
      <c r="AV883" s="47"/>
      <c r="AW883" s="47"/>
      <c r="AX883" s="47"/>
      <c r="AY883" s="47"/>
      <c r="AZ883" s="47"/>
      <c r="BA883" s="47"/>
      <c r="BB883" s="47"/>
      <c r="BC883" s="47"/>
      <c r="BD883" s="47"/>
      <c r="BE883" s="47"/>
      <c r="BF883" s="47"/>
      <c r="BG883" s="47"/>
      <c r="BH883" s="47"/>
      <c r="BI883" s="47"/>
      <c r="BJ883" s="33"/>
      <c r="BK883" s="33"/>
    </row>
    <row r="884" spans="1:66" s="16" customFormat="1" ht="18" customHeight="1" thickBot="1" x14ac:dyDescent="0.3">
      <c r="A884" s="119"/>
      <c r="B884" s="74"/>
      <c r="C884" s="137" t="s">
        <v>76</v>
      </c>
      <c r="D884" s="138" t="s">
        <v>61</v>
      </c>
      <c r="E884" s="399"/>
      <c r="F884" s="399"/>
      <c r="G884" s="399"/>
      <c r="H884" s="399"/>
      <c r="I884" s="399"/>
      <c r="J884" s="399"/>
      <c r="K884" s="399"/>
      <c r="L884" s="399"/>
      <c r="M884" s="593"/>
      <c r="N884" s="119"/>
      <c r="O884" s="131"/>
      <c r="P884" s="131"/>
      <c r="Q884" s="131"/>
      <c r="R884" s="296"/>
      <c r="S884" s="296"/>
      <c r="T884" s="132"/>
      <c r="U884" s="436"/>
      <c r="V884" s="132"/>
      <c r="W884" s="62"/>
      <c r="X884" s="317"/>
      <c r="Y884" s="217"/>
      <c r="Z884" s="269">
        <f t="shared" si="276"/>
        <v>0</v>
      </c>
      <c r="AA884" s="269">
        <f t="shared" si="277"/>
        <v>0</v>
      </c>
      <c r="AB884" s="269">
        <f t="shared" si="278"/>
        <v>0</v>
      </c>
      <c r="AC884" s="269">
        <f t="shared" si="279"/>
        <v>0</v>
      </c>
      <c r="AD884" s="279"/>
      <c r="AE884" s="132"/>
      <c r="AF884" s="49"/>
      <c r="AG884" s="33"/>
      <c r="AH884" s="47"/>
      <c r="AI884" s="47"/>
      <c r="AJ884" s="47"/>
      <c r="AK884" s="47"/>
      <c r="AL884" s="47"/>
      <c r="AM884" s="47"/>
      <c r="AN884" s="47"/>
      <c r="AO884" s="47"/>
      <c r="AP884" s="47"/>
      <c r="AQ884" s="47"/>
      <c r="AR884" s="47"/>
      <c r="AS884" s="47"/>
      <c r="AT884" s="47"/>
      <c r="AU884" s="47"/>
      <c r="AV884" s="47"/>
      <c r="AW884" s="47"/>
      <c r="AX884" s="47"/>
      <c r="AY884" s="47"/>
      <c r="AZ884" s="47"/>
      <c r="BA884" s="47"/>
      <c r="BB884" s="47"/>
      <c r="BC884" s="47"/>
      <c r="BD884" s="47"/>
      <c r="BE884" s="47"/>
      <c r="BF884" s="47"/>
      <c r="BG884" s="47"/>
      <c r="BH884" s="47"/>
      <c r="BI884" s="47"/>
      <c r="BJ884" s="33"/>
      <c r="BK884" s="33"/>
    </row>
    <row r="885" spans="1:66" s="16" customFormat="1" x14ac:dyDescent="0.25">
      <c r="A885" s="119"/>
      <c r="B885" s="74"/>
      <c r="C885" s="120"/>
      <c r="D885" s="294"/>
      <c r="E885" s="120"/>
      <c r="F885" s="120"/>
      <c r="G885" s="120"/>
      <c r="H885" s="120"/>
      <c r="I885" s="120"/>
      <c r="J885" s="120"/>
      <c r="K885" s="120"/>
      <c r="L885" s="120"/>
      <c r="M885" s="120"/>
      <c r="N885" s="131"/>
      <c r="O885" s="131"/>
      <c r="P885" s="131"/>
      <c r="Q885" s="131"/>
      <c r="R885" s="296"/>
      <c r="S885" s="296"/>
      <c r="T885" s="132"/>
      <c r="U885" s="436"/>
      <c r="V885" s="132"/>
      <c r="W885" s="62"/>
      <c r="X885" s="317"/>
      <c r="Y885" s="217"/>
      <c r="Z885" s="269">
        <f t="shared" si="276"/>
        <v>0</v>
      </c>
      <c r="AA885" s="269">
        <f t="shared" si="277"/>
        <v>0</v>
      </c>
      <c r="AB885" s="269">
        <f t="shared" si="278"/>
        <v>0</v>
      </c>
      <c r="AC885" s="269">
        <f t="shared" si="279"/>
        <v>0</v>
      </c>
      <c r="AD885" s="279"/>
      <c r="AE885" s="132"/>
      <c r="AF885" s="49"/>
      <c r="AH885" s="33"/>
      <c r="AI885" s="33"/>
      <c r="AJ885" s="33"/>
      <c r="AK885" s="33"/>
      <c r="AL885" s="33"/>
      <c r="AM885" s="33"/>
      <c r="AN885" s="33"/>
      <c r="AO885" s="33"/>
      <c r="AP885" s="33"/>
      <c r="AQ885" s="33"/>
      <c r="AR885" s="33"/>
      <c r="AS885" s="33"/>
      <c r="AT885" s="33"/>
      <c r="AU885" s="33"/>
      <c r="AV885" s="33"/>
      <c r="AW885" s="33"/>
      <c r="AX885" s="33"/>
      <c r="AY885" s="33"/>
      <c r="AZ885" s="33"/>
      <c r="BA885" s="33"/>
      <c r="BB885" s="33"/>
      <c r="BC885" s="33"/>
      <c r="BD885" s="33"/>
      <c r="BE885" s="33"/>
      <c r="BF885" s="33"/>
      <c r="BG885" s="33"/>
      <c r="BH885" s="33"/>
      <c r="BI885" s="33"/>
    </row>
    <row r="886" spans="1:66" s="16" customFormat="1" x14ac:dyDescent="0.25">
      <c r="A886" s="119"/>
      <c r="B886" s="74"/>
      <c r="C886" s="120"/>
      <c r="D886" s="294"/>
      <c r="E886" s="120"/>
      <c r="F886" s="120"/>
      <c r="G886" s="120"/>
      <c r="H886" s="120"/>
      <c r="I886" s="120"/>
      <c r="J886" s="120"/>
      <c r="K886" s="120"/>
      <c r="L886" s="120"/>
      <c r="M886" s="120"/>
      <c r="N886" s="131"/>
      <c r="O886" s="131"/>
      <c r="P886" s="131"/>
      <c r="Q886" s="131"/>
      <c r="R886" s="296"/>
      <c r="S886" s="296"/>
      <c r="T886" s="132"/>
      <c r="U886" s="436"/>
      <c r="V886" s="132"/>
      <c r="W886" s="62"/>
      <c r="X886" s="317"/>
      <c r="Y886" s="217"/>
      <c r="Z886" s="269">
        <f t="shared" si="276"/>
        <v>0</v>
      </c>
      <c r="AA886" s="269">
        <f t="shared" si="277"/>
        <v>0</v>
      </c>
      <c r="AB886" s="269">
        <f t="shared" si="278"/>
        <v>0</v>
      </c>
      <c r="AC886" s="269">
        <f t="shared" si="279"/>
        <v>0</v>
      </c>
      <c r="AD886" s="279"/>
      <c r="AE886" s="132"/>
      <c r="AF886" s="49"/>
      <c r="AH886" s="33"/>
      <c r="AI886" s="33"/>
      <c r="AJ886" s="33"/>
      <c r="AK886" s="33"/>
      <c r="AL886" s="33"/>
      <c r="AM886" s="33"/>
      <c r="AN886" s="33"/>
      <c r="AO886" s="33"/>
      <c r="AP886" s="33"/>
      <c r="AQ886" s="33"/>
      <c r="AR886" s="33"/>
      <c r="AS886" s="33"/>
      <c r="AT886" s="33"/>
      <c r="AU886" s="33"/>
      <c r="AV886" s="33"/>
      <c r="AW886" s="33"/>
      <c r="AX886" s="33"/>
      <c r="AY886" s="33"/>
      <c r="AZ886" s="33"/>
      <c r="BA886" s="33"/>
      <c r="BB886" s="33"/>
      <c r="BC886" s="33"/>
      <c r="BD886" s="33"/>
      <c r="BE886" s="33"/>
      <c r="BF886" s="33"/>
      <c r="BG886" s="33"/>
      <c r="BH886" s="33"/>
      <c r="BI886" s="33"/>
    </row>
    <row r="887" spans="1:66" s="16" customFormat="1" x14ac:dyDescent="0.25">
      <c r="A887" s="119"/>
      <c r="B887" s="74"/>
      <c r="C887" s="589" t="s">
        <v>25</v>
      </c>
      <c r="D887" s="589"/>
      <c r="E887" s="589"/>
      <c r="F887" s="589"/>
      <c r="G887" s="589"/>
      <c r="H887" s="120"/>
      <c r="I887" s="120"/>
      <c r="J887" s="120"/>
      <c r="K887" s="120"/>
      <c r="L887" s="120"/>
      <c r="M887" s="120"/>
      <c r="N887" s="131"/>
      <c r="O887" s="131"/>
      <c r="P887" s="131"/>
      <c r="Q887" s="131"/>
      <c r="R887" s="296"/>
      <c r="S887" s="296"/>
      <c r="T887" s="132"/>
      <c r="U887" s="436"/>
      <c r="V887" s="132"/>
      <c r="W887" s="62"/>
      <c r="X887" s="317"/>
      <c r="Y887" s="217"/>
      <c r="Z887" s="269">
        <f t="shared" si="276"/>
        <v>0</v>
      </c>
      <c r="AA887" s="269">
        <f t="shared" si="277"/>
        <v>0</v>
      </c>
      <c r="AB887" s="269">
        <f t="shared" si="278"/>
        <v>0</v>
      </c>
      <c r="AC887" s="269">
        <f t="shared" si="279"/>
        <v>0</v>
      </c>
      <c r="AD887" s="279"/>
      <c r="AE887" s="132"/>
      <c r="AF887" s="49"/>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c r="BE887" s="33"/>
      <c r="BF887" s="33"/>
      <c r="BG887" s="33"/>
      <c r="BH887" s="33"/>
      <c r="BI887" s="33"/>
    </row>
    <row r="888" spans="1:66" s="16" customFormat="1" ht="16.5" thickBot="1" x14ac:dyDescent="0.3">
      <c r="A888" s="119"/>
      <c r="B888" s="74"/>
      <c r="C888" s="162"/>
      <c r="D888" s="147"/>
      <c r="E888" s="119"/>
      <c r="F888" s="119"/>
      <c r="G888" s="119"/>
      <c r="H888" s="119"/>
      <c r="I888" s="119"/>
      <c r="J888" s="119"/>
      <c r="K888" s="119"/>
      <c r="L888" s="119"/>
      <c r="M888" s="119"/>
      <c r="N888" s="131"/>
      <c r="O888" s="131"/>
      <c r="P888" s="131"/>
      <c r="Q888" s="131"/>
      <c r="R888" s="296"/>
      <c r="S888" s="296"/>
      <c r="T888" s="132"/>
      <c r="U888" s="436"/>
      <c r="V888" s="132"/>
      <c r="W888" s="62"/>
      <c r="X888" s="317"/>
      <c r="Y888" s="217"/>
      <c r="Z888" s="269">
        <f t="shared" si="276"/>
        <v>0</v>
      </c>
      <c r="AA888" s="269">
        <f t="shared" si="277"/>
        <v>0</v>
      </c>
      <c r="AB888" s="269">
        <f t="shared" si="278"/>
        <v>0</v>
      </c>
      <c r="AC888" s="269">
        <f t="shared" si="279"/>
        <v>0</v>
      </c>
      <c r="AD888" s="279"/>
      <c r="AE888" s="132"/>
      <c r="AF888" s="49"/>
      <c r="AG888" s="47"/>
      <c r="AH888" s="47"/>
      <c r="AI888" s="47"/>
      <c r="AJ888" s="47"/>
      <c r="AK888" s="47"/>
      <c r="AL888" s="47"/>
      <c r="AM888" s="33"/>
      <c r="AN888" s="33"/>
      <c r="AO888" s="47"/>
      <c r="AP888" s="47"/>
      <c r="AQ888" s="47"/>
      <c r="AR888" s="47"/>
      <c r="AS888" s="47"/>
      <c r="AT888" s="47"/>
      <c r="AU888" s="47"/>
      <c r="AV888" s="47"/>
      <c r="AW888" s="47"/>
      <c r="AX888" s="47"/>
      <c r="AY888" s="47"/>
      <c r="AZ888" s="47"/>
      <c r="BA888" s="47"/>
      <c r="BB888" s="47"/>
      <c r="BC888" s="47"/>
      <c r="BD888" s="47"/>
      <c r="BE888" s="33"/>
      <c r="BF888" s="33"/>
      <c r="BG888" s="33"/>
      <c r="BH888" s="33"/>
      <c r="BI888" s="33"/>
      <c r="BJ888" s="33"/>
      <c r="BK888" s="33"/>
      <c r="BL888" s="33"/>
      <c r="BM888" s="29"/>
      <c r="BN888" s="29"/>
    </row>
    <row r="889" spans="1:66" s="16" customFormat="1" ht="33" customHeight="1" thickBot="1" x14ac:dyDescent="0.3">
      <c r="A889" s="119"/>
      <c r="B889" s="74"/>
      <c r="C889" s="125" t="s">
        <v>123</v>
      </c>
      <c r="D889" s="126" t="s">
        <v>120</v>
      </c>
      <c r="E889" s="127" t="s">
        <v>63</v>
      </c>
      <c r="F889" s="128" t="s">
        <v>32</v>
      </c>
      <c r="G889" s="128" t="s">
        <v>129</v>
      </c>
      <c r="H889" s="128" t="s">
        <v>7</v>
      </c>
      <c r="I889" s="128" t="s">
        <v>2</v>
      </c>
      <c r="J889" s="128" t="s">
        <v>36</v>
      </c>
      <c r="K889" s="128" t="s">
        <v>62</v>
      </c>
      <c r="L889" s="175" t="s">
        <v>87</v>
      </c>
      <c r="M889" s="130" t="s">
        <v>79</v>
      </c>
      <c r="N889" s="119"/>
      <c r="O889" s="131"/>
      <c r="P889" s="131"/>
      <c r="Q889" s="131"/>
      <c r="R889" s="296">
        <f>COUNTA(E890:L925)</f>
        <v>0</v>
      </c>
      <c r="S889" s="308">
        <v>288</v>
      </c>
      <c r="T889" s="132"/>
      <c r="U889" s="436"/>
      <c r="V889" s="132"/>
      <c r="W889" s="278" t="s">
        <v>189</v>
      </c>
      <c r="X889" s="278" t="s">
        <v>190</v>
      </c>
      <c r="Y889" s="407" t="str">
        <f>IF(X890&gt;0,"Explication(s) sur le(s) NR et autre(s) remarque(s)/commentaire(s)","Remarque(s)/Commentaire(s)")</f>
        <v>Remarque(s)/Commentaire(s)</v>
      </c>
      <c r="Z889" s="269">
        <f t="shared" si="276"/>
        <v>0</v>
      </c>
      <c r="AA889" s="269">
        <f t="shared" si="277"/>
        <v>1</v>
      </c>
      <c r="AB889" s="269">
        <f t="shared" si="278"/>
        <v>0</v>
      </c>
      <c r="AC889" s="269">
        <f t="shared" si="279"/>
        <v>0</v>
      </c>
      <c r="AD889" s="279"/>
      <c r="AE889" s="132"/>
      <c r="AF889" s="49"/>
      <c r="AG889" s="33"/>
      <c r="AH889" s="47"/>
      <c r="AI889" s="47"/>
      <c r="AJ889" s="47"/>
      <c r="AK889" s="47"/>
      <c r="AL889" s="47"/>
      <c r="AM889" s="47"/>
      <c r="AN889" s="47"/>
      <c r="AO889" s="47"/>
      <c r="AP889" s="47"/>
      <c r="AQ889" s="47"/>
      <c r="AR889" s="47"/>
      <c r="AS889" s="47"/>
      <c r="AT889" s="47"/>
      <c r="AU889" s="47"/>
      <c r="AV889" s="47"/>
      <c r="AW889" s="47"/>
      <c r="AX889" s="47"/>
      <c r="AY889" s="47"/>
      <c r="AZ889" s="47"/>
      <c r="BA889" s="47"/>
      <c r="BB889" s="47"/>
      <c r="BC889" s="47"/>
      <c r="BD889" s="47"/>
      <c r="BE889" s="47"/>
      <c r="BF889" s="47"/>
      <c r="BG889" s="47"/>
      <c r="BH889" s="47"/>
      <c r="BI889" s="47"/>
      <c r="BJ889" s="33"/>
      <c r="BK889" s="33"/>
    </row>
    <row r="890" spans="1:66" s="16" customFormat="1" ht="18" customHeight="1" x14ac:dyDescent="0.25">
      <c r="A890" s="119"/>
      <c r="B890" s="74"/>
      <c r="C890" s="133" t="s">
        <v>65</v>
      </c>
      <c r="D890" s="134" t="s">
        <v>3</v>
      </c>
      <c r="E890" s="397"/>
      <c r="F890" s="397"/>
      <c r="G890" s="397"/>
      <c r="H890" s="397"/>
      <c r="I890" s="397"/>
      <c r="J890" s="397"/>
      <c r="K890" s="397"/>
      <c r="L890" s="397"/>
      <c r="M890" s="591" t="str">
        <f>IF(AND(COUNTA(E890:L892)&gt;0,COUNTA(E890:L892)=COUNTIF(E890:L892,"NR")),"NR",IF(COUNTA(E890:L892)&gt;0,SUM(E890:L892),"-"))</f>
        <v>-</v>
      </c>
      <c r="N890" s="119"/>
      <c r="O890" s="131"/>
      <c r="P890" s="131"/>
      <c r="Q890" s="131"/>
      <c r="R890" s="296"/>
      <c r="S890" s="296"/>
      <c r="T890" s="132"/>
      <c r="U890" s="436"/>
      <c r="V890" s="132"/>
      <c r="W890" s="517" t="s">
        <v>232</v>
      </c>
      <c r="X890" s="517">
        <f>COUNTIF(E890:L925,"NR")</f>
        <v>0</v>
      </c>
      <c r="Y890" s="542"/>
      <c r="Z890" s="269">
        <f t="shared" si="276"/>
        <v>0</v>
      </c>
      <c r="AA890" s="269">
        <f t="shared" si="277"/>
        <v>0</v>
      </c>
      <c r="AB890" s="269">
        <f t="shared" si="278"/>
        <v>0</v>
      </c>
      <c r="AC890" s="269">
        <f t="shared" si="279"/>
        <v>0</v>
      </c>
      <c r="AD890" s="279"/>
      <c r="AE890" s="132"/>
      <c r="AF890" s="49"/>
      <c r="AG890" s="33"/>
      <c r="AH890" s="47"/>
      <c r="AI890" s="47"/>
      <c r="AJ890" s="47"/>
      <c r="AK890" s="47"/>
      <c r="AL890" s="47"/>
      <c r="AM890" s="47"/>
      <c r="AN890" s="47"/>
      <c r="AO890" s="47"/>
      <c r="AP890" s="47"/>
      <c r="AQ890" s="47"/>
      <c r="AR890" s="47"/>
      <c r="AS890" s="47"/>
      <c r="AT890" s="47"/>
      <c r="AU890" s="47"/>
      <c r="AV890" s="47"/>
      <c r="AW890" s="47"/>
      <c r="AX890" s="47"/>
      <c r="AY890" s="47"/>
      <c r="AZ890" s="47"/>
      <c r="BA890" s="47"/>
      <c r="BB890" s="47"/>
      <c r="BC890" s="47"/>
      <c r="BD890" s="47"/>
      <c r="BE890" s="47"/>
      <c r="BF890" s="47"/>
      <c r="BG890" s="47"/>
      <c r="BH890" s="47"/>
      <c r="BI890" s="47"/>
      <c r="BJ890" s="33"/>
      <c r="BK890" s="33"/>
    </row>
    <row r="891" spans="1:66" s="16" customFormat="1" ht="18" customHeight="1" x14ac:dyDescent="0.25">
      <c r="A891" s="119"/>
      <c r="B891" s="74"/>
      <c r="C891" s="135" t="s">
        <v>65</v>
      </c>
      <c r="D891" s="388" t="s">
        <v>4</v>
      </c>
      <c r="E891" s="398"/>
      <c r="F891" s="398"/>
      <c r="G891" s="398"/>
      <c r="H891" s="398"/>
      <c r="I891" s="398"/>
      <c r="J891" s="398"/>
      <c r="K891" s="398"/>
      <c r="L891" s="398"/>
      <c r="M891" s="592"/>
      <c r="N891" s="119"/>
      <c r="O891" s="108"/>
      <c r="P891" s="108"/>
      <c r="Q891" s="108"/>
      <c r="R891" s="306"/>
      <c r="S891" s="306"/>
      <c r="T891" s="136"/>
      <c r="U891" s="433"/>
      <c r="V891" s="136"/>
      <c r="W891" s="518"/>
      <c r="X891" s="518"/>
      <c r="Y891" s="543"/>
      <c r="Z891" s="269">
        <f t="shared" si="276"/>
        <v>0</v>
      </c>
      <c r="AA891" s="269">
        <f t="shared" si="277"/>
        <v>0</v>
      </c>
      <c r="AB891" s="269">
        <f t="shared" si="278"/>
        <v>0</v>
      </c>
      <c r="AC891" s="269">
        <f t="shared" si="279"/>
        <v>0</v>
      </c>
      <c r="AD891" s="279"/>
      <c r="AE891" s="136"/>
      <c r="AF891" s="50"/>
      <c r="AG891" s="33"/>
      <c r="AH891" s="33"/>
      <c r="AI891" s="33"/>
      <c r="AJ891" s="33"/>
      <c r="AK891" s="33"/>
      <c r="AL891" s="33"/>
      <c r="AM891" s="33"/>
      <c r="AN891" s="33"/>
      <c r="AO891" s="33"/>
      <c r="AP891" s="33"/>
      <c r="AQ891" s="33"/>
      <c r="AR891" s="33"/>
      <c r="AS891" s="33"/>
      <c r="AT891" s="33"/>
      <c r="AU891" s="33"/>
      <c r="AV891" s="33"/>
      <c r="AW891" s="33"/>
      <c r="AX891" s="33"/>
      <c r="AY891" s="33"/>
      <c r="AZ891" s="33"/>
      <c r="BA891" s="33"/>
      <c r="BB891" s="33"/>
      <c r="BC891" s="33"/>
      <c r="BD891" s="33"/>
      <c r="BE891" s="33"/>
      <c r="BF891" s="33"/>
      <c r="BG891" s="33"/>
      <c r="BH891" s="33"/>
      <c r="BI891" s="33"/>
      <c r="BJ891" s="33"/>
      <c r="BK891" s="33"/>
    </row>
    <row r="892" spans="1:66" s="16" customFormat="1" ht="18" customHeight="1" thickBot="1" x14ac:dyDescent="0.3">
      <c r="A892" s="119"/>
      <c r="B892" s="74"/>
      <c r="C892" s="137" t="s">
        <v>65</v>
      </c>
      <c r="D892" s="138" t="s">
        <v>61</v>
      </c>
      <c r="E892" s="399"/>
      <c r="F892" s="399"/>
      <c r="G892" s="399"/>
      <c r="H892" s="399"/>
      <c r="I892" s="399"/>
      <c r="J892" s="399"/>
      <c r="K892" s="399"/>
      <c r="L892" s="399"/>
      <c r="M892" s="593"/>
      <c r="N892" s="119"/>
      <c r="O892" s="131"/>
      <c r="P892" s="131"/>
      <c r="Q892" s="131"/>
      <c r="R892" s="296"/>
      <c r="S892" s="296"/>
      <c r="T892" s="132"/>
      <c r="U892" s="436"/>
      <c r="V892" s="132"/>
      <c r="W892" s="519"/>
      <c r="X892" s="519"/>
      <c r="Y892" s="544"/>
      <c r="Z892" s="269">
        <f t="shared" si="276"/>
        <v>0</v>
      </c>
      <c r="AA892" s="269">
        <f t="shared" si="277"/>
        <v>0</v>
      </c>
      <c r="AB892" s="269">
        <f t="shared" si="278"/>
        <v>0</v>
      </c>
      <c r="AC892" s="269">
        <f t="shared" si="279"/>
        <v>0</v>
      </c>
      <c r="AD892" s="279"/>
      <c r="AE892" s="132"/>
      <c r="AF892" s="49"/>
      <c r="AG892" s="33"/>
      <c r="AH892" s="47"/>
      <c r="AI892" s="47"/>
      <c r="AJ892" s="47"/>
      <c r="AK892" s="47"/>
      <c r="AL892" s="47"/>
      <c r="AM892" s="47"/>
      <c r="AN892" s="47"/>
      <c r="AO892" s="47"/>
      <c r="AP892" s="47"/>
      <c r="AQ892" s="47"/>
      <c r="AR892" s="47"/>
      <c r="AS892" s="47"/>
      <c r="AT892" s="47"/>
      <c r="AU892" s="47"/>
      <c r="AV892" s="47"/>
      <c r="AW892" s="47"/>
      <c r="AX892" s="47"/>
      <c r="AY892" s="47"/>
      <c r="AZ892" s="47"/>
      <c r="BA892" s="47"/>
      <c r="BB892" s="47"/>
      <c r="BC892" s="47"/>
      <c r="BD892" s="47"/>
      <c r="BE892" s="47"/>
      <c r="BF892" s="47"/>
      <c r="BG892" s="47"/>
      <c r="BH892" s="47"/>
      <c r="BI892" s="47"/>
      <c r="BJ892" s="33"/>
      <c r="BK892" s="33"/>
    </row>
    <row r="893" spans="1:66" s="16" customFormat="1" ht="18" customHeight="1" x14ac:dyDescent="0.25">
      <c r="A893" s="119"/>
      <c r="B893" s="74"/>
      <c r="C893" s="133" t="s">
        <v>66</v>
      </c>
      <c r="D893" s="134" t="s">
        <v>3</v>
      </c>
      <c r="E893" s="397"/>
      <c r="F893" s="397"/>
      <c r="G893" s="397"/>
      <c r="H893" s="397"/>
      <c r="I893" s="397"/>
      <c r="J893" s="397"/>
      <c r="K893" s="397"/>
      <c r="L893" s="397"/>
      <c r="M893" s="591" t="str">
        <f>IF(AND(COUNTA(E893:L895)&gt;0,COUNTA(E893:L895)=COUNTIF(E893:L895,"NR")),"NR",IF(COUNTA(E893:L895)&gt;0,SUM(E893:L895),"-"))</f>
        <v>-</v>
      </c>
      <c r="N893" s="119"/>
      <c r="O893" s="131"/>
      <c r="P893" s="131"/>
      <c r="Q893" s="131"/>
      <c r="R893" s="296"/>
      <c r="S893" s="296"/>
      <c r="T893" s="132"/>
      <c r="U893" s="436"/>
      <c r="V893" s="132"/>
      <c r="W893" s="318"/>
      <c r="X893" s="319"/>
      <c r="Y893" s="217"/>
      <c r="Z893" s="269">
        <f t="shared" si="276"/>
        <v>0</v>
      </c>
      <c r="AA893" s="269">
        <f t="shared" si="277"/>
        <v>0</v>
      </c>
      <c r="AB893" s="269">
        <f t="shared" si="278"/>
        <v>0</v>
      </c>
      <c r="AC893" s="269">
        <f t="shared" si="279"/>
        <v>0</v>
      </c>
      <c r="AE893" s="132"/>
      <c r="AF893" s="49"/>
      <c r="AG893" s="33"/>
      <c r="AH893" s="47"/>
      <c r="AI893" s="47"/>
      <c r="AJ893" s="47"/>
      <c r="AK893" s="47"/>
      <c r="AL893" s="47"/>
      <c r="AM893" s="47"/>
      <c r="AN893" s="47"/>
      <c r="AO893" s="47"/>
      <c r="AP893" s="47"/>
      <c r="AQ893" s="47"/>
      <c r="AR893" s="47"/>
      <c r="AS893" s="47"/>
      <c r="AT893" s="47"/>
      <c r="AU893" s="47"/>
      <c r="AV893" s="47"/>
      <c r="AW893" s="47"/>
      <c r="AX893" s="47"/>
      <c r="AY893" s="47"/>
      <c r="AZ893" s="47"/>
      <c r="BA893" s="47"/>
      <c r="BB893" s="47"/>
      <c r="BC893" s="47"/>
      <c r="BD893" s="47"/>
      <c r="BE893" s="47"/>
      <c r="BF893" s="47"/>
      <c r="BG893" s="47"/>
      <c r="BH893" s="47"/>
      <c r="BI893" s="47"/>
      <c r="BJ893" s="33"/>
      <c r="BK893" s="33"/>
    </row>
    <row r="894" spans="1:66" s="16" customFormat="1" ht="18" customHeight="1" x14ac:dyDescent="0.25">
      <c r="A894" s="119"/>
      <c r="B894" s="74"/>
      <c r="C894" s="135" t="s">
        <v>66</v>
      </c>
      <c r="D894" s="388" t="s">
        <v>4</v>
      </c>
      <c r="E894" s="398"/>
      <c r="F894" s="398"/>
      <c r="G894" s="398"/>
      <c r="H894" s="398"/>
      <c r="I894" s="398"/>
      <c r="J894" s="398"/>
      <c r="K894" s="398"/>
      <c r="L894" s="398"/>
      <c r="M894" s="592"/>
      <c r="N894" s="119"/>
      <c r="O894" s="131"/>
      <c r="P894" s="131"/>
      <c r="Q894" s="131"/>
      <c r="R894" s="296"/>
      <c r="S894" s="296"/>
      <c r="T894" s="132"/>
      <c r="U894" s="436"/>
      <c r="V894" s="132"/>
      <c r="W894" s="318"/>
      <c r="X894" s="319"/>
      <c r="Y894" s="217"/>
      <c r="Z894" s="269">
        <f t="shared" si="276"/>
        <v>0</v>
      </c>
      <c r="AA894" s="269">
        <f t="shared" si="277"/>
        <v>0</v>
      </c>
      <c r="AB894" s="269">
        <f t="shared" si="278"/>
        <v>0</v>
      </c>
      <c r="AC894" s="269">
        <f t="shared" si="279"/>
        <v>0</v>
      </c>
      <c r="AE894" s="132"/>
      <c r="AF894" s="49"/>
      <c r="AG894" s="33"/>
      <c r="AH894" s="47"/>
      <c r="AI894" s="47"/>
      <c r="AJ894" s="47"/>
      <c r="AK894" s="47"/>
      <c r="AL894" s="47"/>
      <c r="AM894" s="47"/>
      <c r="AN894" s="47"/>
      <c r="AO894" s="47"/>
      <c r="AP894" s="47"/>
      <c r="AQ894" s="47"/>
      <c r="AR894" s="47"/>
      <c r="AS894" s="47"/>
      <c r="AT894" s="47"/>
      <c r="AU894" s="47"/>
      <c r="AV894" s="47"/>
      <c r="AW894" s="47"/>
      <c r="AX894" s="47"/>
      <c r="AY894" s="47"/>
      <c r="AZ894" s="47"/>
      <c r="BA894" s="47"/>
      <c r="BB894" s="47"/>
      <c r="BC894" s="47"/>
      <c r="BD894" s="47"/>
      <c r="BE894" s="47"/>
      <c r="BF894" s="47"/>
      <c r="BG894" s="47"/>
      <c r="BH894" s="47"/>
      <c r="BI894" s="47"/>
      <c r="BJ894" s="33"/>
      <c r="BK894" s="33"/>
    </row>
    <row r="895" spans="1:66" s="16" customFormat="1" ht="18" customHeight="1" thickBot="1" x14ac:dyDescent="0.3">
      <c r="A895" s="119"/>
      <c r="B895" s="74"/>
      <c r="C895" s="137" t="s">
        <v>66</v>
      </c>
      <c r="D895" s="138" t="s">
        <v>61</v>
      </c>
      <c r="E895" s="399"/>
      <c r="F895" s="399"/>
      <c r="G895" s="399"/>
      <c r="H895" s="399"/>
      <c r="I895" s="399"/>
      <c r="J895" s="399"/>
      <c r="K895" s="399"/>
      <c r="L895" s="399"/>
      <c r="M895" s="593"/>
      <c r="N895" s="119"/>
      <c r="O895" s="131"/>
      <c r="P895" s="131"/>
      <c r="Q895" s="131"/>
      <c r="R895" s="296"/>
      <c r="S895" s="296"/>
      <c r="T895" s="132"/>
      <c r="U895" s="436"/>
      <c r="V895" s="132"/>
      <c r="W895" s="320"/>
      <c r="X895" s="321"/>
      <c r="Y895" s="196"/>
      <c r="Z895" s="269">
        <f t="shared" si="276"/>
        <v>0</v>
      </c>
      <c r="AA895" s="269">
        <f t="shared" si="277"/>
        <v>0</v>
      </c>
      <c r="AB895" s="269">
        <f t="shared" si="278"/>
        <v>0</v>
      </c>
      <c r="AC895" s="269">
        <f t="shared" si="279"/>
        <v>0</v>
      </c>
      <c r="AD895" s="275"/>
      <c r="AE895" s="132"/>
      <c r="AF895" s="49"/>
      <c r="AG895" s="33"/>
      <c r="AH895" s="47"/>
      <c r="AI895" s="47"/>
      <c r="AJ895" s="47"/>
      <c r="AK895" s="47"/>
      <c r="AL895" s="47"/>
      <c r="AM895" s="47"/>
      <c r="AN895" s="47"/>
      <c r="AO895" s="47"/>
      <c r="AP895" s="47"/>
      <c r="AQ895" s="47"/>
      <c r="AR895" s="47"/>
      <c r="AS895" s="47"/>
      <c r="AT895" s="47"/>
      <c r="AU895" s="47"/>
      <c r="AV895" s="47"/>
      <c r="AW895" s="47"/>
      <c r="AX895" s="47"/>
      <c r="AY895" s="47"/>
      <c r="AZ895" s="47"/>
      <c r="BA895" s="47"/>
      <c r="BB895" s="47"/>
      <c r="BC895" s="47"/>
      <c r="BD895" s="47"/>
      <c r="BE895" s="47"/>
      <c r="BF895" s="47"/>
      <c r="BG895" s="47"/>
      <c r="BH895" s="47"/>
      <c r="BI895" s="47"/>
      <c r="BJ895" s="33"/>
      <c r="BK895" s="33"/>
    </row>
    <row r="896" spans="1:66" s="16" customFormat="1" ht="18" customHeight="1" x14ac:dyDescent="0.25">
      <c r="A896" s="119"/>
      <c r="B896" s="74"/>
      <c r="C896" s="133" t="s">
        <v>67</v>
      </c>
      <c r="D896" s="134" t="s">
        <v>3</v>
      </c>
      <c r="E896" s="397"/>
      <c r="F896" s="397"/>
      <c r="G896" s="397"/>
      <c r="H896" s="397"/>
      <c r="I896" s="397"/>
      <c r="J896" s="397"/>
      <c r="K896" s="397"/>
      <c r="L896" s="397"/>
      <c r="M896" s="591" t="str">
        <f t="shared" ref="M896" si="291">IF(AND(COUNTA(E896:L898)&gt;0,COUNTA(E896:L898)=COUNTIF(E896:L898,"NR")),"NR",IF(COUNTA(E896:L898)&gt;0,SUM(E896:L898),"-"))</f>
        <v>-</v>
      </c>
      <c r="N896" s="119"/>
      <c r="O896" s="131"/>
      <c r="P896" s="131"/>
      <c r="Q896" s="131"/>
      <c r="R896" s="296"/>
      <c r="S896" s="296"/>
      <c r="T896" s="132"/>
      <c r="U896" s="436"/>
      <c r="V896" s="132"/>
      <c r="W896" s="62"/>
      <c r="X896" s="317"/>
      <c r="Y896" s="193"/>
      <c r="Z896" s="269">
        <f t="shared" si="276"/>
        <v>0</v>
      </c>
      <c r="AA896" s="269">
        <f t="shared" si="277"/>
        <v>0</v>
      </c>
      <c r="AB896" s="269">
        <f t="shared" si="278"/>
        <v>0</v>
      </c>
      <c r="AC896" s="269">
        <f t="shared" si="279"/>
        <v>0</v>
      </c>
      <c r="AD896" s="279"/>
      <c r="AE896" s="132"/>
      <c r="AF896" s="49"/>
      <c r="AG896" s="33"/>
      <c r="AH896" s="47"/>
      <c r="AI896" s="47"/>
      <c r="AJ896" s="47"/>
      <c r="AK896" s="47"/>
      <c r="AL896" s="47"/>
      <c r="AM896" s="47"/>
      <c r="AN896" s="47"/>
      <c r="AO896" s="47"/>
      <c r="AP896" s="47"/>
      <c r="AQ896" s="47"/>
      <c r="AR896" s="47"/>
      <c r="AS896" s="47"/>
      <c r="AT896" s="47"/>
      <c r="AU896" s="47"/>
      <c r="AV896" s="47"/>
      <c r="AW896" s="47"/>
      <c r="AX896" s="47"/>
      <c r="AY896" s="47"/>
      <c r="AZ896" s="47"/>
      <c r="BA896" s="47"/>
      <c r="BB896" s="47"/>
      <c r="BC896" s="47"/>
      <c r="BD896" s="47"/>
      <c r="BE896" s="47"/>
      <c r="BF896" s="47"/>
      <c r="BG896" s="47"/>
      <c r="BH896" s="47"/>
      <c r="BI896" s="47"/>
      <c r="BJ896" s="33"/>
      <c r="BK896" s="33"/>
    </row>
    <row r="897" spans="1:63" s="16" customFormat="1" ht="18" customHeight="1" x14ac:dyDescent="0.25">
      <c r="A897" s="119"/>
      <c r="B897" s="74"/>
      <c r="C897" s="135" t="s">
        <v>67</v>
      </c>
      <c r="D897" s="388" t="s">
        <v>4</v>
      </c>
      <c r="E897" s="398"/>
      <c r="F897" s="398"/>
      <c r="G897" s="398"/>
      <c r="H897" s="398"/>
      <c r="I897" s="398"/>
      <c r="J897" s="398"/>
      <c r="K897" s="398"/>
      <c r="L897" s="398"/>
      <c r="M897" s="592"/>
      <c r="N897" s="119"/>
      <c r="O897" s="131"/>
      <c r="P897" s="131"/>
      <c r="Q897" s="131"/>
      <c r="R897" s="296"/>
      <c r="S897" s="296"/>
      <c r="T897" s="132"/>
      <c r="U897" s="436"/>
      <c r="V897" s="132"/>
      <c r="W897" s="322"/>
      <c r="X897" s="322"/>
      <c r="Y897" s="411"/>
      <c r="Z897" s="269">
        <f t="shared" si="276"/>
        <v>0</v>
      </c>
      <c r="AA897" s="269">
        <f t="shared" si="277"/>
        <v>0</v>
      </c>
      <c r="AB897" s="269">
        <f t="shared" si="278"/>
        <v>0</v>
      </c>
      <c r="AC897" s="269">
        <f t="shared" si="279"/>
        <v>0</v>
      </c>
      <c r="AD897" s="279"/>
      <c r="AE897" s="132"/>
      <c r="AF897" s="49"/>
      <c r="AG897" s="33"/>
      <c r="AH897" s="47"/>
      <c r="AI897" s="47"/>
      <c r="AJ897" s="47"/>
      <c r="AK897" s="47"/>
      <c r="AL897" s="47"/>
      <c r="AM897" s="47"/>
      <c r="AN897" s="47"/>
      <c r="AO897" s="47"/>
      <c r="AP897" s="47"/>
      <c r="AQ897" s="47"/>
      <c r="AR897" s="47"/>
      <c r="AS897" s="47"/>
      <c r="AT897" s="47"/>
      <c r="AU897" s="47"/>
      <c r="AV897" s="47"/>
      <c r="AW897" s="47"/>
      <c r="AX897" s="47"/>
      <c r="AY897" s="47"/>
      <c r="AZ897" s="47"/>
      <c r="BA897" s="47"/>
      <c r="BB897" s="47"/>
      <c r="BC897" s="47"/>
      <c r="BD897" s="47"/>
      <c r="BE897" s="47"/>
      <c r="BF897" s="47"/>
      <c r="BG897" s="47"/>
      <c r="BH897" s="47"/>
      <c r="BI897" s="47"/>
      <c r="BJ897" s="33"/>
      <c r="BK897" s="33"/>
    </row>
    <row r="898" spans="1:63" s="16" customFormat="1" ht="18" customHeight="1" thickBot="1" x14ac:dyDescent="0.3">
      <c r="A898" s="119"/>
      <c r="B898" s="74"/>
      <c r="C898" s="137" t="s">
        <v>67</v>
      </c>
      <c r="D898" s="138" t="s">
        <v>61</v>
      </c>
      <c r="E898" s="399"/>
      <c r="F898" s="399"/>
      <c r="G898" s="399"/>
      <c r="H898" s="399"/>
      <c r="I898" s="399"/>
      <c r="J898" s="399"/>
      <c r="K898" s="399"/>
      <c r="L898" s="399"/>
      <c r="M898" s="593"/>
      <c r="N898" s="119"/>
      <c r="O898" s="131"/>
      <c r="P898" s="131"/>
      <c r="Q898" s="131"/>
      <c r="R898" s="296"/>
      <c r="S898" s="296"/>
      <c r="T898" s="132"/>
      <c r="U898" s="436"/>
      <c r="V898" s="132"/>
      <c r="W898" s="318"/>
      <c r="X898" s="318"/>
      <c r="Y898" s="412"/>
      <c r="Z898" s="269">
        <f t="shared" si="276"/>
        <v>0</v>
      </c>
      <c r="AA898" s="269">
        <f t="shared" si="277"/>
        <v>0</v>
      </c>
      <c r="AB898" s="269">
        <f t="shared" si="278"/>
        <v>0</v>
      </c>
      <c r="AC898" s="269">
        <f t="shared" si="279"/>
        <v>0</v>
      </c>
      <c r="AD898" s="279"/>
      <c r="AE898" s="132"/>
      <c r="AF898" s="49"/>
      <c r="AG898" s="33"/>
      <c r="AH898" s="47"/>
      <c r="AI898" s="47"/>
      <c r="AJ898" s="47"/>
      <c r="AK898" s="47"/>
      <c r="AL898" s="47"/>
      <c r="AM898" s="47"/>
      <c r="AN898" s="47"/>
      <c r="AO898" s="47"/>
      <c r="AP898" s="47"/>
      <c r="AQ898" s="47"/>
      <c r="AR898" s="47"/>
      <c r="AS898" s="47"/>
      <c r="AT898" s="47"/>
      <c r="AU898" s="47"/>
      <c r="AV898" s="47"/>
      <c r="AW898" s="47"/>
      <c r="AX898" s="47"/>
      <c r="AY898" s="47"/>
      <c r="AZ898" s="47"/>
      <c r="BA898" s="47"/>
      <c r="BB898" s="47"/>
      <c r="BC898" s="47"/>
      <c r="BD898" s="47"/>
      <c r="BE898" s="47"/>
      <c r="BF898" s="47"/>
      <c r="BG898" s="47"/>
      <c r="BH898" s="47"/>
      <c r="BI898" s="47"/>
      <c r="BJ898" s="33"/>
      <c r="BK898" s="33"/>
    </row>
    <row r="899" spans="1:63" s="16" customFormat="1" ht="18" customHeight="1" x14ac:dyDescent="0.25">
      <c r="A899" s="119"/>
      <c r="B899" s="74"/>
      <c r="C899" s="133" t="s">
        <v>68</v>
      </c>
      <c r="D899" s="134" t="s">
        <v>3</v>
      </c>
      <c r="E899" s="397"/>
      <c r="F899" s="397"/>
      <c r="G899" s="397"/>
      <c r="H899" s="397"/>
      <c r="I899" s="397"/>
      <c r="J899" s="397"/>
      <c r="K899" s="397"/>
      <c r="L899" s="397"/>
      <c r="M899" s="591" t="str">
        <f t="shared" ref="M899" si="292">IF(AND(COUNTA(E899:L901)&gt;0,COUNTA(E899:L901)=COUNTIF(E899:L901,"NR")),"NR",IF(COUNTA(E899:L901)&gt;0,SUM(E899:L901),"-"))</f>
        <v>-</v>
      </c>
      <c r="N899" s="119"/>
      <c r="O899" s="131"/>
      <c r="P899" s="131"/>
      <c r="Q899" s="131"/>
      <c r="R899" s="296"/>
      <c r="S899" s="296"/>
      <c r="T899" s="132"/>
      <c r="U899" s="436"/>
      <c r="V899" s="132"/>
      <c r="W899" s="318"/>
      <c r="X899" s="318"/>
      <c r="Y899" s="412"/>
      <c r="Z899" s="269">
        <f t="shared" si="276"/>
        <v>0</v>
      </c>
      <c r="AA899" s="269">
        <f t="shared" si="277"/>
        <v>0</v>
      </c>
      <c r="AB899" s="269">
        <f t="shared" si="278"/>
        <v>0</v>
      </c>
      <c r="AC899" s="269">
        <f t="shared" si="279"/>
        <v>0</v>
      </c>
      <c r="AD899" s="279"/>
      <c r="AE899" s="132"/>
      <c r="AF899" s="49"/>
      <c r="AG899" s="33"/>
      <c r="AH899" s="47"/>
      <c r="AI899" s="47"/>
      <c r="AJ899" s="47"/>
      <c r="AK899" s="47"/>
      <c r="AL899" s="47"/>
      <c r="AM899" s="47"/>
      <c r="AN899" s="47"/>
      <c r="AO899" s="47"/>
      <c r="AP899" s="47"/>
      <c r="AQ899" s="47"/>
      <c r="AR899" s="47"/>
      <c r="AS899" s="47"/>
      <c r="AT899" s="47"/>
      <c r="AU899" s="47"/>
      <c r="AV899" s="47"/>
      <c r="AW899" s="47"/>
      <c r="AX899" s="47"/>
      <c r="AY899" s="47"/>
      <c r="AZ899" s="47"/>
      <c r="BA899" s="47"/>
      <c r="BB899" s="47"/>
      <c r="BC899" s="47"/>
      <c r="BD899" s="47"/>
      <c r="BE899" s="47"/>
      <c r="BF899" s="47"/>
      <c r="BG899" s="47"/>
      <c r="BH899" s="47"/>
      <c r="BI899" s="47"/>
      <c r="BJ899" s="33"/>
      <c r="BK899" s="33"/>
    </row>
    <row r="900" spans="1:63" s="16" customFormat="1" ht="18" customHeight="1" x14ac:dyDescent="0.25">
      <c r="A900" s="119"/>
      <c r="B900" s="74"/>
      <c r="C900" s="135" t="s">
        <v>68</v>
      </c>
      <c r="D900" s="388" t="s">
        <v>4</v>
      </c>
      <c r="E900" s="398"/>
      <c r="F900" s="398"/>
      <c r="G900" s="398"/>
      <c r="H900" s="398"/>
      <c r="I900" s="398"/>
      <c r="J900" s="398"/>
      <c r="K900" s="398"/>
      <c r="L900" s="398"/>
      <c r="M900" s="592"/>
      <c r="N900" s="119"/>
      <c r="O900" s="131"/>
      <c r="P900" s="131"/>
      <c r="Q900" s="131"/>
      <c r="R900" s="296"/>
      <c r="S900" s="296"/>
      <c r="T900" s="132"/>
      <c r="U900" s="436"/>
      <c r="V900" s="132"/>
      <c r="W900" s="318"/>
      <c r="X900" s="318"/>
      <c r="Y900" s="412"/>
      <c r="Z900" s="269">
        <f t="shared" si="276"/>
        <v>0</v>
      </c>
      <c r="AA900" s="269">
        <f t="shared" si="277"/>
        <v>0</v>
      </c>
      <c r="AB900" s="269">
        <f t="shared" si="278"/>
        <v>0</v>
      </c>
      <c r="AC900" s="269">
        <f t="shared" si="279"/>
        <v>0</v>
      </c>
      <c r="AD900" s="279"/>
      <c r="AE900" s="132"/>
      <c r="AF900" s="49"/>
      <c r="AG900" s="33"/>
      <c r="AH900" s="47"/>
      <c r="AI900" s="47"/>
      <c r="AJ900" s="47"/>
      <c r="AK900" s="47"/>
      <c r="AL900" s="47"/>
      <c r="AM900" s="47"/>
      <c r="AN900" s="47"/>
      <c r="AO900" s="47"/>
      <c r="AP900" s="47"/>
      <c r="AQ900" s="47"/>
      <c r="AR900" s="47"/>
      <c r="AS900" s="47"/>
      <c r="AT900" s="47"/>
      <c r="AU900" s="47"/>
      <c r="AV900" s="47"/>
      <c r="AW900" s="47"/>
      <c r="AX900" s="47"/>
      <c r="AY900" s="47"/>
      <c r="AZ900" s="47"/>
      <c r="BA900" s="47"/>
      <c r="BB900" s="47"/>
      <c r="BC900" s="47"/>
      <c r="BD900" s="47"/>
      <c r="BE900" s="47"/>
      <c r="BF900" s="47"/>
      <c r="BG900" s="47"/>
      <c r="BH900" s="47"/>
      <c r="BI900" s="47"/>
      <c r="BJ900" s="33"/>
      <c r="BK900" s="33"/>
    </row>
    <row r="901" spans="1:63" s="16" customFormat="1" ht="18" customHeight="1" thickBot="1" x14ac:dyDescent="0.3">
      <c r="A901" s="119"/>
      <c r="B901" s="74"/>
      <c r="C901" s="137" t="s">
        <v>68</v>
      </c>
      <c r="D901" s="138" t="s">
        <v>61</v>
      </c>
      <c r="E901" s="399"/>
      <c r="F901" s="399"/>
      <c r="G901" s="399"/>
      <c r="H901" s="399"/>
      <c r="I901" s="399"/>
      <c r="J901" s="399"/>
      <c r="K901" s="399"/>
      <c r="L901" s="399"/>
      <c r="M901" s="593"/>
      <c r="N901" s="119"/>
      <c r="O901" s="131"/>
      <c r="P901" s="131"/>
      <c r="Q901" s="131"/>
      <c r="R901" s="296"/>
      <c r="S901" s="296"/>
      <c r="T901" s="132"/>
      <c r="U901" s="436"/>
      <c r="V901" s="132"/>
      <c r="W901" s="62"/>
      <c r="X901" s="317"/>
      <c r="Y901" s="217"/>
      <c r="Z901" s="269">
        <f t="shared" si="276"/>
        <v>0</v>
      </c>
      <c r="AA901" s="269">
        <f t="shared" si="277"/>
        <v>0</v>
      </c>
      <c r="AB901" s="269">
        <f t="shared" si="278"/>
        <v>0</v>
      </c>
      <c r="AC901" s="269">
        <f t="shared" si="279"/>
        <v>0</v>
      </c>
      <c r="AD901" s="279"/>
      <c r="AE901" s="132"/>
      <c r="AF901" s="49"/>
      <c r="AG901" s="33"/>
      <c r="AH901" s="47"/>
      <c r="AI901" s="47"/>
      <c r="AJ901" s="47"/>
      <c r="AK901" s="47"/>
      <c r="AL901" s="47"/>
      <c r="AM901" s="47"/>
      <c r="AN901" s="47"/>
      <c r="AO901" s="47"/>
      <c r="AP901" s="47"/>
      <c r="AQ901" s="47"/>
      <c r="AR901" s="47"/>
      <c r="AS901" s="47"/>
      <c r="AT901" s="47"/>
      <c r="AU901" s="47"/>
      <c r="AV901" s="47"/>
      <c r="AW901" s="47"/>
      <c r="AX901" s="47"/>
      <c r="AY901" s="47"/>
      <c r="AZ901" s="47"/>
      <c r="BA901" s="47"/>
      <c r="BB901" s="47"/>
      <c r="BC901" s="47"/>
      <c r="BD901" s="47"/>
      <c r="BE901" s="47"/>
      <c r="BF901" s="47"/>
      <c r="BG901" s="47"/>
      <c r="BH901" s="47"/>
      <c r="BI901" s="47"/>
      <c r="BJ901" s="33"/>
      <c r="BK901" s="33"/>
    </row>
    <row r="902" spans="1:63" s="16" customFormat="1" ht="18" customHeight="1" x14ac:dyDescent="0.25">
      <c r="A902" s="119"/>
      <c r="B902" s="74"/>
      <c r="C902" s="133" t="s">
        <v>69</v>
      </c>
      <c r="D902" s="134" t="s">
        <v>3</v>
      </c>
      <c r="E902" s="397"/>
      <c r="F902" s="397"/>
      <c r="G902" s="397"/>
      <c r="H902" s="397"/>
      <c r="I902" s="397"/>
      <c r="J902" s="397"/>
      <c r="K902" s="397"/>
      <c r="L902" s="397"/>
      <c r="M902" s="591" t="str">
        <f t="shared" ref="M902" si="293">IF(AND(COUNTA(E902:L904)&gt;0,COUNTA(E902:L904)=COUNTIF(E902:L904,"NR")),"NR",IF(COUNTA(E902:L904)&gt;0,SUM(E902:L904),"-"))</f>
        <v>-</v>
      </c>
      <c r="N902" s="119"/>
      <c r="O902" s="131"/>
      <c r="P902" s="131"/>
      <c r="Q902" s="131"/>
      <c r="R902" s="296"/>
      <c r="S902" s="296"/>
      <c r="T902" s="132"/>
      <c r="U902" s="436"/>
      <c r="V902" s="132"/>
      <c r="W902" s="62"/>
      <c r="X902" s="317"/>
      <c r="Y902" s="217"/>
      <c r="Z902" s="269">
        <f t="shared" si="276"/>
        <v>0</v>
      </c>
      <c r="AA902" s="269">
        <f t="shared" si="277"/>
        <v>0</v>
      </c>
      <c r="AB902" s="269">
        <f t="shared" si="278"/>
        <v>0</v>
      </c>
      <c r="AC902" s="269">
        <f t="shared" si="279"/>
        <v>0</v>
      </c>
      <c r="AD902" s="279"/>
      <c r="AE902" s="132"/>
      <c r="AF902" s="49"/>
      <c r="AG902" s="33"/>
      <c r="AH902" s="47"/>
      <c r="AI902" s="47"/>
      <c r="AJ902" s="47"/>
      <c r="AK902" s="47"/>
      <c r="AL902" s="47"/>
      <c r="AM902" s="47"/>
      <c r="AN902" s="47"/>
      <c r="AO902" s="47"/>
      <c r="AP902" s="47"/>
      <c r="AQ902" s="47"/>
      <c r="AR902" s="47"/>
      <c r="AS902" s="47"/>
      <c r="AT902" s="47"/>
      <c r="AU902" s="47"/>
      <c r="AV902" s="47"/>
      <c r="AW902" s="47"/>
      <c r="AX902" s="47"/>
      <c r="AY902" s="47"/>
      <c r="AZ902" s="47"/>
      <c r="BA902" s="47"/>
      <c r="BB902" s="47"/>
      <c r="BC902" s="47"/>
      <c r="BD902" s="47"/>
      <c r="BE902" s="47"/>
      <c r="BF902" s="47"/>
      <c r="BG902" s="47"/>
      <c r="BH902" s="47"/>
      <c r="BI902" s="47"/>
      <c r="BJ902" s="33"/>
      <c r="BK902" s="33"/>
    </row>
    <row r="903" spans="1:63" s="16" customFormat="1" ht="18" customHeight="1" x14ac:dyDescent="0.25">
      <c r="A903" s="119"/>
      <c r="B903" s="74"/>
      <c r="C903" s="135" t="s">
        <v>69</v>
      </c>
      <c r="D903" s="388" t="s">
        <v>4</v>
      </c>
      <c r="E903" s="398"/>
      <c r="F903" s="398"/>
      <c r="G903" s="398"/>
      <c r="H903" s="398"/>
      <c r="I903" s="398"/>
      <c r="J903" s="398"/>
      <c r="K903" s="398"/>
      <c r="L903" s="398"/>
      <c r="M903" s="592"/>
      <c r="N903" s="119"/>
      <c r="O903" s="131"/>
      <c r="P903" s="131"/>
      <c r="Q903" s="131"/>
      <c r="R903" s="296"/>
      <c r="S903" s="296"/>
      <c r="T903" s="132"/>
      <c r="U903" s="436"/>
      <c r="V903" s="132"/>
      <c r="W903" s="62"/>
      <c r="X903" s="317"/>
      <c r="Y903" s="217"/>
      <c r="Z903" s="269">
        <f t="shared" ref="Z903:Z966" si="294">IF(AND($Y903="Remarque(s)/Commentaire(s)",$Y904&gt;0),1,0)</f>
        <v>0</v>
      </c>
      <c r="AA903" s="269">
        <f t="shared" ref="AA903:AA966" si="295">IF($Y903="Remarque(s)/Commentaire(s)",1,0)</f>
        <v>0</v>
      </c>
      <c r="AB903" s="269">
        <f t="shared" ref="AB903:AB966" si="296">IF(AND($Y903="Explication(s) sur le(s) NR et autre(s) remarque(s)/commentaire(s)",$Y904&gt;0),1,0)</f>
        <v>0</v>
      </c>
      <c r="AC903" s="269">
        <f t="shared" ref="AC903:AC966" si="297">IF($Y903="Explication(s) sur le(s) NR et autre(s) remarque(s)/commentaire(s)",1,0)</f>
        <v>0</v>
      </c>
      <c r="AD903" s="279"/>
      <c r="AE903" s="132"/>
      <c r="AF903" s="49"/>
      <c r="AG903" s="33"/>
      <c r="AH903" s="47"/>
      <c r="AI903" s="47"/>
      <c r="AJ903" s="47"/>
      <c r="AK903" s="47"/>
      <c r="AL903" s="47"/>
      <c r="AM903" s="47"/>
      <c r="AN903" s="47"/>
      <c r="AO903" s="47"/>
      <c r="AP903" s="47"/>
      <c r="AQ903" s="47"/>
      <c r="AR903" s="47"/>
      <c r="AS903" s="47"/>
      <c r="AT903" s="47"/>
      <c r="AU903" s="47"/>
      <c r="AV903" s="47"/>
      <c r="AW903" s="47"/>
      <c r="AX903" s="47"/>
      <c r="AY903" s="47"/>
      <c r="AZ903" s="47"/>
      <c r="BA903" s="47"/>
      <c r="BB903" s="47"/>
      <c r="BC903" s="47"/>
      <c r="BD903" s="47"/>
      <c r="BE903" s="47"/>
      <c r="BF903" s="47"/>
      <c r="BG903" s="47"/>
      <c r="BH903" s="47"/>
      <c r="BI903" s="47"/>
      <c r="BJ903" s="33"/>
      <c r="BK903" s="33"/>
    </row>
    <row r="904" spans="1:63" s="16" customFormat="1" ht="18" customHeight="1" thickBot="1" x14ac:dyDescent="0.3">
      <c r="A904" s="119"/>
      <c r="B904" s="74"/>
      <c r="C904" s="137" t="s">
        <v>69</v>
      </c>
      <c r="D904" s="138" t="s">
        <v>61</v>
      </c>
      <c r="E904" s="399"/>
      <c r="F904" s="399"/>
      <c r="G904" s="399"/>
      <c r="H904" s="399"/>
      <c r="I904" s="399"/>
      <c r="J904" s="399"/>
      <c r="K904" s="399"/>
      <c r="L904" s="399"/>
      <c r="M904" s="593"/>
      <c r="N904" s="119"/>
      <c r="O904" s="131"/>
      <c r="P904" s="131"/>
      <c r="Q904" s="131"/>
      <c r="R904" s="296"/>
      <c r="S904" s="296"/>
      <c r="T904" s="132"/>
      <c r="U904" s="436"/>
      <c r="V904" s="132"/>
      <c r="W904" s="62"/>
      <c r="X904" s="317"/>
      <c r="Y904" s="217"/>
      <c r="Z904" s="269">
        <f t="shared" si="294"/>
        <v>0</v>
      </c>
      <c r="AA904" s="269">
        <f t="shared" si="295"/>
        <v>0</v>
      </c>
      <c r="AB904" s="269">
        <f t="shared" si="296"/>
        <v>0</v>
      </c>
      <c r="AC904" s="269">
        <f t="shared" si="297"/>
        <v>0</v>
      </c>
      <c r="AD904" s="279"/>
      <c r="AE904" s="132"/>
      <c r="AF904" s="49"/>
      <c r="AG904" s="33"/>
      <c r="AH904" s="47"/>
      <c r="AI904" s="47"/>
      <c r="AJ904" s="47"/>
      <c r="AK904" s="47"/>
      <c r="AL904" s="47"/>
      <c r="AM904" s="47"/>
      <c r="AN904" s="47"/>
      <c r="AO904" s="47"/>
      <c r="AP904" s="47"/>
      <c r="AQ904" s="47"/>
      <c r="AR904" s="47"/>
      <c r="AS904" s="47"/>
      <c r="AT904" s="47"/>
      <c r="AU904" s="47"/>
      <c r="AV904" s="47"/>
      <c r="AW904" s="47"/>
      <c r="AX904" s="47"/>
      <c r="AY904" s="47"/>
      <c r="AZ904" s="47"/>
      <c r="BA904" s="47"/>
      <c r="BB904" s="47"/>
      <c r="BC904" s="47"/>
      <c r="BD904" s="47"/>
      <c r="BE904" s="47"/>
      <c r="BF904" s="47"/>
      <c r="BG904" s="47"/>
      <c r="BH904" s="47"/>
      <c r="BI904" s="47"/>
      <c r="BJ904" s="33"/>
      <c r="BK904" s="33"/>
    </row>
    <row r="905" spans="1:63" s="16" customFormat="1" ht="18" customHeight="1" x14ac:dyDescent="0.25">
      <c r="A905" s="119"/>
      <c r="B905" s="74"/>
      <c r="C905" s="133" t="s">
        <v>70</v>
      </c>
      <c r="D905" s="134" t="s">
        <v>3</v>
      </c>
      <c r="E905" s="397"/>
      <c r="F905" s="397"/>
      <c r="G905" s="397"/>
      <c r="H905" s="397"/>
      <c r="I905" s="397"/>
      <c r="J905" s="397"/>
      <c r="K905" s="397"/>
      <c r="L905" s="397"/>
      <c r="M905" s="591" t="str">
        <f t="shared" ref="M905" si="298">IF(AND(COUNTA(E905:L907)&gt;0,COUNTA(E905:L907)=COUNTIF(E905:L907,"NR")),"NR",IF(COUNTA(E905:L907)&gt;0,SUM(E905:L907),"-"))</f>
        <v>-</v>
      </c>
      <c r="N905" s="119"/>
      <c r="O905" s="131"/>
      <c r="P905" s="131"/>
      <c r="Q905" s="131"/>
      <c r="R905" s="296"/>
      <c r="S905" s="296"/>
      <c r="T905" s="132"/>
      <c r="U905" s="436"/>
      <c r="V905" s="132"/>
      <c r="W905" s="62"/>
      <c r="X905" s="317"/>
      <c r="Y905" s="217"/>
      <c r="Z905" s="269">
        <f t="shared" si="294"/>
        <v>0</v>
      </c>
      <c r="AA905" s="269">
        <f t="shared" si="295"/>
        <v>0</v>
      </c>
      <c r="AB905" s="269">
        <f t="shared" si="296"/>
        <v>0</v>
      </c>
      <c r="AC905" s="269">
        <f t="shared" si="297"/>
        <v>0</v>
      </c>
      <c r="AD905" s="279"/>
      <c r="AE905" s="132"/>
      <c r="AF905" s="49"/>
      <c r="AG905" s="33"/>
      <c r="AH905" s="47"/>
      <c r="AI905" s="47"/>
      <c r="AJ905" s="47"/>
      <c r="AK905" s="47"/>
      <c r="AL905" s="47"/>
      <c r="AM905" s="47"/>
      <c r="AN905" s="47"/>
      <c r="AO905" s="47"/>
      <c r="AP905" s="47"/>
      <c r="AQ905" s="47"/>
      <c r="AR905" s="47"/>
      <c r="AS905" s="47"/>
      <c r="AT905" s="47"/>
      <c r="AU905" s="47"/>
      <c r="AV905" s="47"/>
      <c r="AW905" s="47"/>
      <c r="AX905" s="47"/>
      <c r="AY905" s="47"/>
      <c r="AZ905" s="47"/>
      <c r="BA905" s="47"/>
      <c r="BB905" s="47"/>
      <c r="BC905" s="47"/>
      <c r="BD905" s="47"/>
      <c r="BE905" s="47"/>
      <c r="BF905" s="47"/>
      <c r="BG905" s="47"/>
      <c r="BH905" s="47"/>
      <c r="BI905" s="47"/>
      <c r="BJ905" s="33"/>
      <c r="BK905" s="33"/>
    </row>
    <row r="906" spans="1:63" s="16" customFormat="1" ht="18" customHeight="1" x14ac:dyDescent="0.25">
      <c r="A906" s="119"/>
      <c r="B906" s="74"/>
      <c r="C906" s="135" t="s">
        <v>70</v>
      </c>
      <c r="D906" s="388" t="s">
        <v>4</v>
      </c>
      <c r="E906" s="398"/>
      <c r="F906" s="398"/>
      <c r="G906" s="398"/>
      <c r="H906" s="398"/>
      <c r="I906" s="398"/>
      <c r="J906" s="398"/>
      <c r="K906" s="398"/>
      <c r="L906" s="398"/>
      <c r="M906" s="592"/>
      <c r="N906" s="119"/>
      <c r="O906" s="131"/>
      <c r="P906" s="131"/>
      <c r="Q906" s="131"/>
      <c r="R906" s="296"/>
      <c r="S906" s="296"/>
      <c r="T906" s="132"/>
      <c r="U906" s="436"/>
      <c r="V906" s="132"/>
      <c r="W906" s="62"/>
      <c r="X906" s="317"/>
      <c r="Y906" s="217"/>
      <c r="Z906" s="269">
        <f t="shared" si="294"/>
        <v>0</v>
      </c>
      <c r="AA906" s="269">
        <f t="shared" si="295"/>
        <v>0</v>
      </c>
      <c r="AB906" s="269">
        <f t="shared" si="296"/>
        <v>0</v>
      </c>
      <c r="AC906" s="269">
        <f t="shared" si="297"/>
        <v>0</v>
      </c>
      <c r="AD906" s="279"/>
      <c r="AE906" s="132"/>
      <c r="AF906" s="49"/>
      <c r="AG906" s="33"/>
      <c r="AH906" s="47"/>
      <c r="AI906" s="47"/>
      <c r="AJ906" s="47"/>
      <c r="AK906" s="47"/>
      <c r="AL906" s="47"/>
      <c r="AM906" s="47"/>
      <c r="AN906" s="47"/>
      <c r="AO906" s="47"/>
      <c r="AP906" s="47"/>
      <c r="AQ906" s="47"/>
      <c r="AR906" s="47"/>
      <c r="AS906" s="47"/>
      <c r="AT906" s="47"/>
      <c r="AU906" s="47"/>
      <c r="AV906" s="47"/>
      <c r="AW906" s="47"/>
      <c r="AX906" s="47"/>
      <c r="AY906" s="47"/>
      <c r="AZ906" s="47"/>
      <c r="BA906" s="47"/>
      <c r="BB906" s="47"/>
      <c r="BC906" s="47"/>
      <c r="BD906" s="47"/>
      <c r="BE906" s="47"/>
      <c r="BF906" s="47"/>
      <c r="BG906" s="47"/>
      <c r="BH906" s="47"/>
      <c r="BI906" s="47"/>
      <c r="BJ906" s="33"/>
      <c r="BK906" s="33"/>
    </row>
    <row r="907" spans="1:63" s="16" customFormat="1" ht="18" customHeight="1" thickBot="1" x14ac:dyDescent="0.3">
      <c r="A907" s="119"/>
      <c r="B907" s="74"/>
      <c r="C907" s="137" t="s">
        <v>70</v>
      </c>
      <c r="D907" s="138" t="s">
        <v>61</v>
      </c>
      <c r="E907" s="399"/>
      <c r="F907" s="399"/>
      <c r="G907" s="399"/>
      <c r="H907" s="399"/>
      <c r="I907" s="399"/>
      <c r="J907" s="399"/>
      <c r="K907" s="399"/>
      <c r="L907" s="399"/>
      <c r="M907" s="593"/>
      <c r="N907" s="119"/>
      <c r="O907" s="131"/>
      <c r="P907" s="131"/>
      <c r="Q907" s="131"/>
      <c r="R907" s="296"/>
      <c r="S907" s="296"/>
      <c r="T907" s="132"/>
      <c r="U907" s="436"/>
      <c r="V907" s="132"/>
      <c r="W907" s="62"/>
      <c r="X907" s="317"/>
      <c r="Y907" s="217"/>
      <c r="Z907" s="269">
        <f t="shared" si="294"/>
        <v>0</v>
      </c>
      <c r="AA907" s="269">
        <f t="shared" si="295"/>
        <v>0</v>
      </c>
      <c r="AB907" s="269">
        <f t="shared" si="296"/>
        <v>0</v>
      </c>
      <c r="AC907" s="269">
        <f t="shared" si="297"/>
        <v>0</v>
      </c>
      <c r="AD907" s="279"/>
      <c r="AE907" s="132"/>
      <c r="AF907" s="49"/>
      <c r="AG907" s="33"/>
      <c r="AH907" s="47"/>
      <c r="AI907" s="47"/>
      <c r="AJ907" s="47"/>
      <c r="AK907" s="47"/>
      <c r="AL907" s="47"/>
      <c r="AM907" s="47"/>
      <c r="AN907" s="47"/>
      <c r="AO907" s="47"/>
      <c r="AP907" s="47"/>
      <c r="AQ907" s="47"/>
      <c r="AR907" s="47"/>
      <c r="AS907" s="47"/>
      <c r="AT907" s="47"/>
      <c r="AU907" s="47"/>
      <c r="AV907" s="47"/>
      <c r="AW907" s="47"/>
      <c r="AX907" s="47"/>
      <c r="AY907" s="47"/>
      <c r="AZ907" s="47"/>
      <c r="BA907" s="47"/>
      <c r="BB907" s="47"/>
      <c r="BC907" s="47"/>
      <c r="BD907" s="47"/>
      <c r="BE907" s="47"/>
      <c r="BF907" s="47"/>
      <c r="BG907" s="47"/>
      <c r="BH907" s="47"/>
      <c r="BI907" s="47"/>
      <c r="BJ907" s="33"/>
      <c r="BK907" s="33"/>
    </row>
    <row r="908" spans="1:63" s="16" customFormat="1" ht="18" customHeight="1" x14ac:dyDescent="0.25">
      <c r="A908" s="119"/>
      <c r="B908" s="74"/>
      <c r="C908" s="133" t="s">
        <v>71</v>
      </c>
      <c r="D908" s="134" t="s">
        <v>3</v>
      </c>
      <c r="E908" s="397"/>
      <c r="F908" s="397"/>
      <c r="G908" s="397"/>
      <c r="H908" s="397"/>
      <c r="I908" s="397"/>
      <c r="J908" s="397"/>
      <c r="K908" s="397"/>
      <c r="L908" s="397"/>
      <c r="M908" s="591" t="str">
        <f t="shared" ref="M908" si="299">IF(AND(COUNTA(E908:L910)&gt;0,COUNTA(E908:L910)=COUNTIF(E908:L910,"NR")),"NR",IF(COUNTA(E908:L910)&gt;0,SUM(E908:L910),"-"))</f>
        <v>-</v>
      </c>
      <c r="N908" s="119"/>
      <c r="O908" s="131"/>
      <c r="P908" s="131"/>
      <c r="Q908" s="131"/>
      <c r="R908" s="296"/>
      <c r="S908" s="296"/>
      <c r="T908" s="132"/>
      <c r="U908" s="436"/>
      <c r="V908" s="132"/>
      <c r="W908" s="62"/>
      <c r="X908" s="317"/>
      <c r="Y908" s="217"/>
      <c r="Z908" s="269">
        <f t="shared" si="294"/>
        <v>0</v>
      </c>
      <c r="AA908" s="269">
        <f t="shared" si="295"/>
        <v>0</v>
      </c>
      <c r="AB908" s="269">
        <f t="shared" si="296"/>
        <v>0</v>
      </c>
      <c r="AC908" s="269">
        <f t="shared" si="297"/>
        <v>0</v>
      </c>
      <c r="AD908" s="279"/>
      <c r="AE908" s="132"/>
      <c r="AF908" s="49"/>
      <c r="AG908" s="33"/>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c r="BG908" s="47"/>
      <c r="BH908" s="47"/>
      <c r="BI908" s="47"/>
      <c r="BJ908" s="33"/>
      <c r="BK908" s="33"/>
    </row>
    <row r="909" spans="1:63" s="16" customFormat="1" ht="18" customHeight="1" x14ac:dyDescent="0.25">
      <c r="A909" s="119"/>
      <c r="B909" s="74"/>
      <c r="C909" s="135" t="s">
        <v>71</v>
      </c>
      <c r="D909" s="388" t="s">
        <v>4</v>
      </c>
      <c r="E909" s="398"/>
      <c r="F909" s="398"/>
      <c r="G909" s="398"/>
      <c r="H909" s="398"/>
      <c r="I909" s="398"/>
      <c r="J909" s="398"/>
      <c r="K909" s="398"/>
      <c r="L909" s="398"/>
      <c r="M909" s="592"/>
      <c r="N909" s="119"/>
      <c r="O909" s="131"/>
      <c r="P909" s="131"/>
      <c r="Q909" s="131"/>
      <c r="R909" s="296"/>
      <c r="S909" s="296"/>
      <c r="T909" s="132"/>
      <c r="U909" s="436"/>
      <c r="V909" s="132"/>
      <c r="W909" s="62"/>
      <c r="X909" s="317"/>
      <c r="Y909" s="217"/>
      <c r="Z909" s="269">
        <f t="shared" si="294"/>
        <v>0</v>
      </c>
      <c r="AA909" s="269">
        <f t="shared" si="295"/>
        <v>0</v>
      </c>
      <c r="AB909" s="269">
        <f t="shared" si="296"/>
        <v>0</v>
      </c>
      <c r="AC909" s="269">
        <f t="shared" si="297"/>
        <v>0</v>
      </c>
      <c r="AD909" s="279"/>
      <c r="AE909" s="132"/>
      <c r="AF909" s="49"/>
      <c r="AG909" s="33"/>
      <c r="AH909" s="47"/>
      <c r="AI909" s="47"/>
      <c r="AJ909" s="47"/>
      <c r="AK909" s="47"/>
      <c r="AL909" s="47"/>
      <c r="AM909" s="47"/>
      <c r="AN909" s="47"/>
      <c r="AO909" s="47"/>
      <c r="AP909" s="47"/>
      <c r="AQ909" s="47"/>
      <c r="AR909" s="47"/>
      <c r="AS909" s="47"/>
      <c r="AT909" s="47"/>
      <c r="AU909" s="47"/>
      <c r="AV909" s="47"/>
      <c r="AW909" s="47"/>
      <c r="AX909" s="47"/>
      <c r="AY909" s="47"/>
      <c r="AZ909" s="47"/>
      <c r="BA909" s="47"/>
      <c r="BB909" s="47"/>
      <c r="BC909" s="47"/>
      <c r="BD909" s="47"/>
      <c r="BE909" s="47"/>
      <c r="BF909" s="47"/>
      <c r="BG909" s="47"/>
      <c r="BH909" s="47"/>
      <c r="BI909" s="47"/>
      <c r="BJ909" s="33"/>
      <c r="BK909" s="33"/>
    </row>
    <row r="910" spans="1:63" s="16" customFormat="1" ht="18" customHeight="1" thickBot="1" x14ac:dyDescent="0.3">
      <c r="A910" s="119"/>
      <c r="B910" s="74"/>
      <c r="C910" s="137" t="s">
        <v>71</v>
      </c>
      <c r="D910" s="138" t="s">
        <v>61</v>
      </c>
      <c r="E910" s="399"/>
      <c r="F910" s="399"/>
      <c r="G910" s="399"/>
      <c r="H910" s="399"/>
      <c r="I910" s="399"/>
      <c r="J910" s="399"/>
      <c r="K910" s="399"/>
      <c r="L910" s="399"/>
      <c r="M910" s="593"/>
      <c r="N910" s="119"/>
      <c r="O910" s="131"/>
      <c r="P910" s="131"/>
      <c r="Q910" s="131"/>
      <c r="R910" s="296"/>
      <c r="S910" s="296"/>
      <c r="T910" s="132"/>
      <c r="U910" s="436"/>
      <c r="V910" s="132"/>
      <c r="W910" s="62"/>
      <c r="X910" s="317"/>
      <c r="Y910" s="217"/>
      <c r="Z910" s="269">
        <f t="shared" si="294"/>
        <v>0</v>
      </c>
      <c r="AA910" s="269">
        <f t="shared" si="295"/>
        <v>0</v>
      </c>
      <c r="AB910" s="269">
        <f t="shared" si="296"/>
        <v>0</v>
      </c>
      <c r="AC910" s="269">
        <f t="shared" si="297"/>
        <v>0</v>
      </c>
      <c r="AD910" s="279"/>
      <c r="AE910" s="132"/>
      <c r="AF910" s="49"/>
      <c r="AG910" s="33"/>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c r="BG910" s="47"/>
      <c r="BH910" s="47"/>
      <c r="BI910" s="47"/>
      <c r="BJ910" s="33"/>
      <c r="BK910" s="33"/>
    </row>
    <row r="911" spans="1:63" s="16" customFormat="1" ht="18" customHeight="1" x14ac:dyDescent="0.25">
      <c r="A911" s="119"/>
      <c r="B911" s="74"/>
      <c r="C911" s="133" t="s">
        <v>72</v>
      </c>
      <c r="D911" s="134" t="s">
        <v>3</v>
      </c>
      <c r="E911" s="397"/>
      <c r="F911" s="397"/>
      <c r="G911" s="397"/>
      <c r="H911" s="397"/>
      <c r="I911" s="397"/>
      <c r="J911" s="397"/>
      <c r="K911" s="397"/>
      <c r="L911" s="397"/>
      <c r="M911" s="591" t="str">
        <f t="shared" ref="M911" si="300">IF(AND(COUNTA(E911:L913)&gt;0,COUNTA(E911:L913)=COUNTIF(E911:L913,"NR")),"NR",IF(COUNTA(E911:L913)&gt;0,SUM(E911:L913),"-"))</f>
        <v>-</v>
      </c>
      <c r="N911" s="119"/>
      <c r="O911" s="131"/>
      <c r="P911" s="131"/>
      <c r="Q911" s="131"/>
      <c r="R911" s="296"/>
      <c r="S911" s="296"/>
      <c r="T911" s="132"/>
      <c r="U911" s="436"/>
      <c r="V911" s="132"/>
      <c r="W911" s="62"/>
      <c r="X911" s="317"/>
      <c r="Y911" s="217"/>
      <c r="Z911" s="269">
        <f t="shared" si="294"/>
        <v>0</v>
      </c>
      <c r="AA911" s="269">
        <f t="shared" si="295"/>
        <v>0</v>
      </c>
      <c r="AB911" s="269">
        <f t="shared" si="296"/>
        <v>0</v>
      </c>
      <c r="AC911" s="269">
        <f t="shared" si="297"/>
        <v>0</v>
      </c>
      <c r="AD911" s="279"/>
      <c r="AE911" s="132"/>
      <c r="AF911" s="49"/>
      <c r="AG911" s="33"/>
      <c r="AH911" s="47"/>
      <c r="AI911" s="47"/>
      <c r="AJ911" s="47"/>
      <c r="AK911" s="47"/>
      <c r="AL911" s="47"/>
      <c r="AM911" s="47"/>
      <c r="AN911" s="47"/>
      <c r="AO911" s="47"/>
      <c r="AP911" s="47"/>
      <c r="AQ911" s="47"/>
      <c r="AR911" s="47"/>
      <c r="AS911" s="47"/>
      <c r="AT911" s="47"/>
      <c r="AU911" s="47"/>
      <c r="AV911" s="47"/>
      <c r="AW911" s="47"/>
      <c r="AX911" s="47"/>
      <c r="AY911" s="47"/>
      <c r="AZ911" s="47"/>
      <c r="BA911" s="47"/>
      <c r="BB911" s="47"/>
      <c r="BC911" s="47"/>
      <c r="BD911" s="47"/>
      <c r="BE911" s="47"/>
      <c r="BF911" s="47"/>
      <c r="BG911" s="47"/>
      <c r="BH911" s="47"/>
      <c r="BI911" s="47"/>
      <c r="BJ911" s="33"/>
      <c r="BK911" s="33"/>
    </row>
    <row r="912" spans="1:63" s="16" customFormat="1" ht="18" customHeight="1" x14ac:dyDescent="0.25">
      <c r="A912" s="119"/>
      <c r="B912" s="74"/>
      <c r="C912" s="135" t="s">
        <v>72</v>
      </c>
      <c r="D912" s="388" t="s">
        <v>4</v>
      </c>
      <c r="E912" s="398"/>
      <c r="F912" s="398"/>
      <c r="G912" s="398"/>
      <c r="H912" s="398"/>
      <c r="I912" s="398"/>
      <c r="J912" s="398"/>
      <c r="K912" s="398"/>
      <c r="L912" s="398"/>
      <c r="M912" s="592"/>
      <c r="N912" s="119"/>
      <c r="O912" s="131"/>
      <c r="P912" s="131"/>
      <c r="Q912" s="131"/>
      <c r="R912" s="296"/>
      <c r="S912" s="296"/>
      <c r="T912" s="132"/>
      <c r="U912" s="436"/>
      <c r="V912" s="132"/>
      <c r="W912" s="62"/>
      <c r="X912" s="317"/>
      <c r="Y912" s="217"/>
      <c r="Z912" s="269">
        <f t="shared" si="294"/>
        <v>0</v>
      </c>
      <c r="AA912" s="269">
        <f t="shared" si="295"/>
        <v>0</v>
      </c>
      <c r="AB912" s="269">
        <f t="shared" si="296"/>
        <v>0</v>
      </c>
      <c r="AC912" s="269">
        <f t="shared" si="297"/>
        <v>0</v>
      </c>
      <c r="AD912" s="279"/>
      <c r="AE912" s="132"/>
      <c r="AF912" s="49"/>
      <c r="AG912" s="33"/>
      <c r="AH912" s="47"/>
      <c r="AI912" s="47"/>
      <c r="AJ912" s="47"/>
      <c r="AK912" s="47"/>
      <c r="AL912" s="47"/>
      <c r="AM912" s="47"/>
      <c r="AN912" s="47"/>
      <c r="AO912" s="47"/>
      <c r="AP912" s="47"/>
      <c r="AQ912" s="47"/>
      <c r="AR912" s="47"/>
      <c r="AS912" s="47"/>
      <c r="AT912" s="47"/>
      <c r="AU912" s="47"/>
      <c r="AV912" s="47"/>
      <c r="AW912" s="47"/>
      <c r="AX912" s="47"/>
      <c r="AY912" s="47"/>
      <c r="AZ912" s="47"/>
      <c r="BA912" s="47"/>
      <c r="BB912" s="47"/>
      <c r="BC912" s="47"/>
      <c r="BD912" s="47"/>
      <c r="BE912" s="47"/>
      <c r="BF912" s="47"/>
      <c r="BG912" s="47"/>
      <c r="BH912" s="47"/>
      <c r="BI912" s="47"/>
      <c r="BJ912" s="33"/>
      <c r="BK912" s="33"/>
    </row>
    <row r="913" spans="1:66" s="16" customFormat="1" ht="18" customHeight="1" thickBot="1" x14ac:dyDescent="0.3">
      <c r="A913" s="119"/>
      <c r="B913" s="74"/>
      <c r="C913" s="137" t="s">
        <v>72</v>
      </c>
      <c r="D913" s="138" t="s">
        <v>61</v>
      </c>
      <c r="E913" s="399"/>
      <c r="F913" s="399"/>
      <c r="G913" s="399"/>
      <c r="H913" s="399"/>
      <c r="I913" s="399"/>
      <c r="J913" s="399"/>
      <c r="K913" s="399"/>
      <c r="L913" s="399"/>
      <c r="M913" s="593"/>
      <c r="N913" s="119"/>
      <c r="O913" s="131"/>
      <c r="P913" s="131"/>
      <c r="Q913" s="131"/>
      <c r="R913" s="296"/>
      <c r="S913" s="296"/>
      <c r="T913" s="132"/>
      <c r="U913" s="436"/>
      <c r="V913" s="132"/>
      <c r="W913" s="318"/>
      <c r="X913" s="319"/>
      <c r="Y913" s="217"/>
      <c r="Z913" s="269">
        <f t="shared" si="294"/>
        <v>0</v>
      </c>
      <c r="AA913" s="269">
        <f t="shared" si="295"/>
        <v>0</v>
      </c>
      <c r="AB913" s="269">
        <f t="shared" si="296"/>
        <v>0</v>
      </c>
      <c r="AC913" s="269">
        <f t="shared" si="297"/>
        <v>0</v>
      </c>
      <c r="AE913" s="132"/>
      <c r="AF913" s="49"/>
      <c r="AG913" s="33"/>
      <c r="AH913" s="47"/>
      <c r="AI913" s="47"/>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c r="BG913" s="47"/>
      <c r="BH913" s="47"/>
      <c r="BI913" s="47"/>
      <c r="BJ913" s="33"/>
      <c r="BK913" s="33"/>
    </row>
    <row r="914" spans="1:66" s="16" customFormat="1" ht="18" customHeight="1" x14ac:dyDescent="0.25">
      <c r="A914" s="119"/>
      <c r="B914" s="74"/>
      <c r="C914" s="133" t="s">
        <v>73</v>
      </c>
      <c r="D914" s="134" t="s">
        <v>3</v>
      </c>
      <c r="E914" s="397"/>
      <c r="F914" s="397"/>
      <c r="G914" s="397"/>
      <c r="H914" s="397"/>
      <c r="I914" s="397"/>
      <c r="J914" s="397"/>
      <c r="K914" s="397"/>
      <c r="L914" s="397"/>
      <c r="M914" s="591" t="str">
        <f t="shared" ref="M914" si="301">IF(AND(COUNTA(E914:L916)&gt;0,COUNTA(E914:L916)=COUNTIF(E914:L916,"NR")),"NR",IF(COUNTA(E914:L916)&gt;0,SUM(E914:L916),"-"))</f>
        <v>-</v>
      </c>
      <c r="N914" s="119"/>
      <c r="O914" s="131"/>
      <c r="P914" s="131"/>
      <c r="Q914" s="131"/>
      <c r="R914" s="296"/>
      <c r="S914" s="296"/>
      <c r="T914" s="132"/>
      <c r="U914" s="436"/>
      <c r="V914" s="132"/>
      <c r="W914" s="318"/>
      <c r="X914" s="319"/>
      <c r="Y914" s="217"/>
      <c r="Z914" s="269">
        <f t="shared" si="294"/>
        <v>0</v>
      </c>
      <c r="AA914" s="269">
        <f t="shared" si="295"/>
        <v>0</v>
      </c>
      <c r="AB914" s="269">
        <f t="shared" si="296"/>
        <v>0</v>
      </c>
      <c r="AC914" s="269">
        <f t="shared" si="297"/>
        <v>0</v>
      </c>
      <c r="AE914" s="132"/>
      <c r="AF914" s="49"/>
      <c r="AG914" s="33"/>
      <c r="AH914" s="47"/>
      <c r="AI914" s="47"/>
      <c r="AJ914" s="47"/>
      <c r="AK914" s="47"/>
      <c r="AL914" s="47"/>
      <c r="AM914" s="47"/>
      <c r="AN914" s="47"/>
      <c r="AO914" s="47"/>
      <c r="AP914" s="47"/>
      <c r="AQ914" s="47"/>
      <c r="AR914" s="47"/>
      <c r="AS914" s="47"/>
      <c r="AT914" s="47"/>
      <c r="AU914" s="47"/>
      <c r="AV914" s="47"/>
      <c r="AW914" s="47"/>
      <c r="AX914" s="47"/>
      <c r="AY914" s="47"/>
      <c r="AZ914" s="47"/>
      <c r="BA914" s="47"/>
      <c r="BB914" s="47"/>
      <c r="BC914" s="47"/>
      <c r="BD914" s="47"/>
      <c r="BE914" s="47"/>
      <c r="BF914" s="47"/>
      <c r="BG914" s="47"/>
      <c r="BH914" s="47"/>
      <c r="BI914" s="47"/>
      <c r="BJ914" s="33"/>
      <c r="BK914" s="33"/>
    </row>
    <row r="915" spans="1:66" s="16" customFormat="1" ht="18" customHeight="1" x14ac:dyDescent="0.25">
      <c r="A915" s="119"/>
      <c r="B915" s="74"/>
      <c r="C915" s="135" t="s">
        <v>73</v>
      </c>
      <c r="D915" s="388" t="s">
        <v>4</v>
      </c>
      <c r="E915" s="398"/>
      <c r="F915" s="398"/>
      <c r="G915" s="398"/>
      <c r="H915" s="398"/>
      <c r="I915" s="398"/>
      <c r="J915" s="398"/>
      <c r="K915" s="398"/>
      <c r="L915" s="398"/>
      <c r="M915" s="592"/>
      <c r="N915" s="119"/>
      <c r="O915" s="131"/>
      <c r="P915" s="131"/>
      <c r="Q915" s="131"/>
      <c r="R915" s="296"/>
      <c r="S915" s="296"/>
      <c r="T915" s="132"/>
      <c r="U915" s="436"/>
      <c r="V915" s="132"/>
      <c r="W915" s="320"/>
      <c r="X915" s="321"/>
      <c r="Y915" s="196"/>
      <c r="Z915" s="269">
        <f t="shared" si="294"/>
        <v>0</v>
      </c>
      <c r="AA915" s="269">
        <f t="shared" si="295"/>
        <v>0</v>
      </c>
      <c r="AB915" s="269">
        <f t="shared" si="296"/>
        <v>0</v>
      </c>
      <c r="AC915" s="269">
        <f t="shared" si="297"/>
        <v>0</v>
      </c>
      <c r="AD915" s="275"/>
      <c r="AE915" s="132"/>
      <c r="AF915" s="49"/>
      <c r="AG915" s="33"/>
      <c r="AH915" s="47"/>
      <c r="AI915" s="47"/>
      <c r="AJ915" s="47"/>
      <c r="AK915" s="47"/>
      <c r="AL915" s="47"/>
      <c r="AM915" s="47"/>
      <c r="AN915" s="47"/>
      <c r="AO915" s="47"/>
      <c r="AP915" s="47"/>
      <c r="AQ915" s="47"/>
      <c r="AR915" s="47"/>
      <c r="AS915" s="47"/>
      <c r="AT915" s="47"/>
      <c r="AU915" s="47"/>
      <c r="AV915" s="47"/>
      <c r="AW915" s="47"/>
      <c r="AX915" s="47"/>
      <c r="AY915" s="47"/>
      <c r="AZ915" s="47"/>
      <c r="BA915" s="47"/>
      <c r="BB915" s="47"/>
      <c r="BC915" s="47"/>
      <c r="BD915" s="47"/>
      <c r="BE915" s="47"/>
      <c r="BF915" s="47"/>
      <c r="BG915" s="47"/>
      <c r="BH915" s="47"/>
      <c r="BI915" s="47"/>
      <c r="BJ915" s="33"/>
      <c r="BK915" s="33"/>
    </row>
    <row r="916" spans="1:66" s="16" customFormat="1" ht="18" customHeight="1" thickBot="1" x14ac:dyDescent="0.3">
      <c r="A916" s="119"/>
      <c r="B916" s="74"/>
      <c r="C916" s="137" t="s">
        <v>73</v>
      </c>
      <c r="D916" s="138" t="s">
        <v>61</v>
      </c>
      <c r="E916" s="399"/>
      <c r="F916" s="399"/>
      <c r="G916" s="399"/>
      <c r="H916" s="399"/>
      <c r="I916" s="399"/>
      <c r="J916" s="399"/>
      <c r="K916" s="399"/>
      <c r="L916" s="399"/>
      <c r="M916" s="593"/>
      <c r="N916" s="119"/>
      <c r="O916" s="131"/>
      <c r="P916" s="131"/>
      <c r="Q916" s="131"/>
      <c r="R916" s="296"/>
      <c r="S916" s="296"/>
      <c r="T916" s="132"/>
      <c r="U916" s="436"/>
      <c r="V916" s="132"/>
      <c r="W916" s="62"/>
      <c r="X916" s="317"/>
      <c r="Y916" s="193"/>
      <c r="Z916" s="269">
        <f t="shared" si="294"/>
        <v>0</v>
      </c>
      <c r="AA916" s="269">
        <f t="shared" si="295"/>
        <v>0</v>
      </c>
      <c r="AB916" s="269">
        <f t="shared" si="296"/>
        <v>0</v>
      </c>
      <c r="AC916" s="269">
        <f t="shared" si="297"/>
        <v>0</v>
      </c>
      <c r="AD916" s="279"/>
      <c r="AE916" s="132"/>
      <c r="AF916" s="49"/>
      <c r="AG916" s="33"/>
      <c r="AH916" s="47"/>
      <c r="AI916" s="47"/>
      <c r="AJ916" s="47"/>
      <c r="AK916" s="47"/>
      <c r="AL916" s="47"/>
      <c r="AM916" s="47"/>
      <c r="AN916" s="47"/>
      <c r="AO916" s="47"/>
      <c r="AP916" s="47"/>
      <c r="AQ916" s="47"/>
      <c r="AR916" s="47"/>
      <c r="AS916" s="47"/>
      <c r="AT916" s="47"/>
      <c r="AU916" s="47"/>
      <c r="AV916" s="47"/>
      <c r="AW916" s="47"/>
      <c r="AX916" s="47"/>
      <c r="AY916" s="47"/>
      <c r="AZ916" s="47"/>
      <c r="BA916" s="47"/>
      <c r="BB916" s="47"/>
      <c r="BC916" s="47"/>
      <c r="BD916" s="47"/>
      <c r="BE916" s="47"/>
      <c r="BF916" s="47"/>
      <c r="BG916" s="47"/>
      <c r="BH916" s="47"/>
      <c r="BI916" s="47"/>
      <c r="BJ916" s="33"/>
      <c r="BK916" s="33"/>
    </row>
    <row r="917" spans="1:66" s="16" customFormat="1" ht="18" customHeight="1" x14ac:dyDescent="0.25">
      <c r="A917" s="119"/>
      <c r="B917" s="74"/>
      <c r="C917" s="133" t="s">
        <v>74</v>
      </c>
      <c r="D917" s="134" t="s">
        <v>3</v>
      </c>
      <c r="E917" s="397"/>
      <c r="F917" s="397"/>
      <c r="G917" s="397"/>
      <c r="H917" s="397"/>
      <c r="I917" s="397"/>
      <c r="J917" s="397"/>
      <c r="K917" s="397"/>
      <c r="L917" s="397"/>
      <c r="M917" s="591" t="str">
        <f t="shared" ref="M917" si="302">IF(AND(COUNTA(E917:L919)&gt;0,COUNTA(E917:L919)=COUNTIF(E917:L919,"NR")),"NR",IF(COUNTA(E917:L919)&gt;0,SUM(E917:L919),"-"))</f>
        <v>-</v>
      </c>
      <c r="N917" s="119"/>
      <c r="O917" s="131"/>
      <c r="P917" s="131"/>
      <c r="Q917" s="131"/>
      <c r="R917" s="296"/>
      <c r="S917" s="296"/>
      <c r="T917" s="132"/>
      <c r="U917" s="436"/>
      <c r="V917" s="132"/>
      <c r="W917" s="322"/>
      <c r="X917" s="322"/>
      <c r="Y917" s="411"/>
      <c r="Z917" s="269">
        <f t="shared" si="294"/>
        <v>0</v>
      </c>
      <c r="AA917" s="269">
        <f t="shared" si="295"/>
        <v>0</v>
      </c>
      <c r="AB917" s="269">
        <f t="shared" si="296"/>
        <v>0</v>
      </c>
      <c r="AC917" s="269">
        <f t="shared" si="297"/>
        <v>0</v>
      </c>
      <c r="AD917" s="279"/>
      <c r="AE917" s="132"/>
      <c r="AF917" s="49"/>
      <c r="AG917" s="33"/>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c r="BG917" s="47"/>
      <c r="BH917" s="47"/>
      <c r="BI917" s="47"/>
      <c r="BJ917" s="33"/>
      <c r="BK917" s="33"/>
    </row>
    <row r="918" spans="1:66" s="16" customFormat="1" ht="18" customHeight="1" x14ac:dyDescent="0.25">
      <c r="A918" s="119"/>
      <c r="B918" s="74"/>
      <c r="C918" s="135" t="s">
        <v>74</v>
      </c>
      <c r="D918" s="388" t="s">
        <v>4</v>
      </c>
      <c r="E918" s="398"/>
      <c r="F918" s="398"/>
      <c r="G918" s="398"/>
      <c r="H918" s="398"/>
      <c r="I918" s="398"/>
      <c r="J918" s="398"/>
      <c r="K918" s="398"/>
      <c r="L918" s="398"/>
      <c r="M918" s="592"/>
      <c r="N918" s="119"/>
      <c r="O918" s="131"/>
      <c r="P918" s="131"/>
      <c r="Q918" s="131"/>
      <c r="R918" s="296"/>
      <c r="S918" s="296"/>
      <c r="T918" s="132"/>
      <c r="U918" s="436"/>
      <c r="V918" s="132"/>
      <c r="W918" s="318"/>
      <c r="X918" s="318"/>
      <c r="Y918" s="412"/>
      <c r="Z918" s="269">
        <f t="shared" si="294"/>
        <v>0</v>
      </c>
      <c r="AA918" s="269">
        <f t="shared" si="295"/>
        <v>0</v>
      </c>
      <c r="AB918" s="269">
        <f t="shared" si="296"/>
        <v>0</v>
      </c>
      <c r="AC918" s="269">
        <f t="shared" si="297"/>
        <v>0</v>
      </c>
      <c r="AD918" s="279"/>
      <c r="AE918" s="132"/>
      <c r="AF918" s="49"/>
      <c r="AG918" s="33"/>
      <c r="AH918" s="47"/>
      <c r="AI918" s="47"/>
      <c r="AJ918" s="47"/>
      <c r="AK918" s="47"/>
      <c r="AL918" s="47"/>
      <c r="AM918" s="47"/>
      <c r="AN918" s="47"/>
      <c r="AO918" s="47"/>
      <c r="AP918" s="47"/>
      <c r="AQ918" s="47"/>
      <c r="AR918" s="47"/>
      <c r="AS918" s="47"/>
      <c r="AT918" s="47"/>
      <c r="AU918" s="47"/>
      <c r="AV918" s="47"/>
      <c r="AW918" s="47"/>
      <c r="AX918" s="47"/>
      <c r="AY918" s="47"/>
      <c r="AZ918" s="47"/>
      <c r="BA918" s="47"/>
      <c r="BB918" s="47"/>
      <c r="BC918" s="47"/>
      <c r="BD918" s="47"/>
      <c r="BE918" s="47"/>
      <c r="BF918" s="47"/>
      <c r="BG918" s="47"/>
      <c r="BH918" s="47"/>
      <c r="BI918" s="47"/>
      <c r="BJ918" s="33"/>
      <c r="BK918" s="33"/>
    </row>
    <row r="919" spans="1:66" s="16" customFormat="1" ht="18" customHeight="1" thickBot="1" x14ac:dyDescent="0.3">
      <c r="A919" s="119"/>
      <c r="B919" s="74"/>
      <c r="C919" s="137" t="s">
        <v>74</v>
      </c>
      <c r="D919" s="138" t="s">
        <v>61</v>
      </c>
      <c r="E919" s="399"/>
      <c r="F919" s="399"/>
      <c r="G919" s="399"/>
      <c r="H919" s="399"/>
      <c r="I919" s="399"/>
      <c r="J919" s="399"/>
      <c r="K919" s="399"/>
      <c r="L919" s="399"/>
      <c r="M919" s="593"/>
      <c r="N919" s="119"/>
      <c r="O919" s="131"/>
      <c r="P919" s="131"/>
      <c r="Q919" s="131"/>
      <c r="R919" s="296"/>
      <c r="S919" s="296"/>
      <c r="T919" s="132"/>
      <c r="U919" s="436"/>
      <c r="V919" s="132"/>
      <c r="W919" s="318"/>
      <c r="X919" s="318"/>
      <c r="Y919" s="412"/>
      <c r="Z919" s="269">
        <f t="shared" si="294"/>
        <v>0</v>
      </c>
      <c r="AA919" s="269">
        <f t="shared" si="295"/>
        <v>0</v>
      </c>
      <c r="AB919" s="269">
        <f t="shared" si="296"/>
        <v>0</v>
      </c>
      <c r="AC919" s="269">
        <f t="shared" si="297"/>
        <v>0</v>
      </c>
      <c r="AD919" s="279"/>
      <c r="AE919" s="132"/>
      <c r="AF919" s="49"/>
      <c r="AG919" s="33"/>
      <c r="AH919" s="47"/>
      <c r="AI919" s="47"/>
      <c r="AJ919" s="47"/>
      <c r="AK919" s="47"/>
      <c r="AL919" s="47"/>
      <c r="AM919" s="47"/>
      <c r="AN919" s="47"/>
      <c r="AO919" s="47"/>
      <c r="AP919" s="47"/>
      <c r="AQ919" s="47"/>
      <c r="AR919" s="47"/>
      <c r="AS919" s="47"/>
      <c r="AT919" s="47"/>
      <c r="AU919" s="47"/>
      <c r="AV919" s="47"/>
      <c r="AW919" s="47"/>
      <c r="AX919" s="47"/>
      <c r="AY919" s="47"/>
      <c r="AZ919" s="47"/>
      <c r="BA919" s="47"/>
      <c r="BB919" s="47"/>
      <c r="BC919" s="47"/>
      <c r="BD919" s="47"/>
      <c r="BE919" s="47"/>
      <c r="BF919" s="47"/>
      <c r="BG919" s="47"/>
      <c r="BH919" s="47"/>
      <c r="BI919" s="47"/>
      <c r="BJ919" s="33"/>
      <c r="BK919" s="33"/>
    </row>
    <row r="920" spans="1:66" s="16" customFormat="1" ht="18" customHeight="1" x14ac:dyDescent="0.25">
      <c r="A920" s="119"/>
      <c r="B920" s="74"/>
      <c r="C920" s="133" t="s">
        <v>75</v>
      </c>
      <c r="D920" s="134" t="s">
        <v>3</v>
      </c>
      <c r="E920" s="397"/>
      <c r="F920" s="397"/>
      <c r="G920" s="397"/>
      <c r="H920" s="397"/>
      <c r="I920" s="397"/>
      <c r="J920" s="397"/>
      <c r="K920" s="397"/>
      <c r="L920" s="397"/>
      <c r="M920" s="591" t="str">
        <f t="shared" ref="M920" si="303">IF(AND(COUNTA(E920:L922)&gt;0,COUNTA(E920:L922)=COUNTIF(E920:L922,"NR")),"NR",IF(COUNTA(E920:L922)&gt;0,SUM(E920:L922),"-"))</f>
        <v>-</v>
      </c>
      <c r="N920" s="119"/>
      <c r="O920" s="131"/>
      <c r="P920" s="131"/>
      <c r="Q920" s="131"/>
      <c r="R920" s="296"/>
      <c r="S920" s="296"/>
      <c r="T920" s="132"/>
      <c r="U920" s="436"/>
      <c r="V920" s="132"/>
      <c r="W920" s="318"/>
      <c r="X920" s="318"/>
      <c r="Y920" s="412"/>
      <c r="Z920" s="269">
        <f t="shared" si="294"/>
        <v>0</v>
      </c>
      <c r="AA920" s="269">
        <f t="shared" si="295"/>
        <v>0</v>
      </c>
      <c r="AB920" s="269">
        <f t="shared" si="296"/>
        <v>0</v>
      </c>
      <c r="AC920" s="269">
        <f t="shared" si="297"/>
        <v>0</v>
      </c>
      <c r="AD920" s="279"/>
      <c r="AE920" s="132"/>
      <c r="AF920" s="49"/>
      <c r="AG920" s="33"/>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c r="BG920" s="47"/>
      <c r="BH920" s="47"/>
      <c r="BI920" s="47"/>
      <c r="BJ920" s="33"/>
      <c r="BK920" s="33"/>
    </row>
    <row r="921" spans="1:66" s="16" customFormat="1" ht="18" customHeight="1" x14ac:dyDescent="0.25">
      <c r="A921" s="119"/>
      <c r="B921" s="74"/>
      <c r="C921" s="135" t="s">
        <v>75</v>
      </c>
      <c r="D921" s="388" t="s">
        <v>4</v>
      </c>
      <c r="E921" s="398"/>
      <c r="F921" s="398"/>
      <c r="G921" s="398"/>
      <c r="H921" s="398"/>
      <c r="I921" s="398"/>
      <c r="J921" s="398"/>
      <c r="K921" s="398"/>
      <c r="L921" s="398"/>
      <c r="M921" s="592"/>
      <c r="N921" s="119"/>
      <c r="O921" s="131"/>
      <c r="P921" s="131"/>
      <c r="Q921" s="131"/>
      <c r="R921" s="296"/>
      <c r="S921" s="296"/>
      <c r="T921" s="132"/>
      <c r="U921" s="436"/>
      <c r="V921" s="132"/>
      <c r="W921" s="62"/>
      <c r="X921" s="317"/>
      <c r="Y921" s="217"/>
      <c r="Z921" s="269">
        <f t="shared" si="294"/>
        <v>0</v>
      </c>
      <c r="AA921" s="269">
        <f t="shared" si="295"/>
        <v>0</v>
      </c>
      <c r="AB921" s="269">
        <f t="shared" si="296"/>
        <v>0</v>
      </c>
      <c r="AC921" s="269">
        <f t="shared" si="297"/>
        <v>0</v>
      </c>
      <c r="AD921" s="279"/>
      <c r="AE921" s="132"/>
      <c r="AF921" s="49"/>
      <c r="AG921" s="33"/>
      <c r="AH921" s="47"/>
      <c r="AI921" s="47"/>
      <c r="AJ921" s="47"/>
      <c r="AK921" s="47"/>
      <c r="AL921" s="47"/>
      <c r="AM921" s="47"/>
      <c r="AN921" s="47"/>
      <c r="AO921" s="47"/>
      <c r="AP921" s="47"/>
      <c r="AQ921" s="47"/>
      <c r="AR921" s="47"/>
      <c r="AS921" s="47"/>
      <c r="AT921" s="47"/>
      <c r="AU921" s="47"/>
      <c r="AV921" s="47"/>
      <c r="AW921" s="47"/>
      <c r="AX921" s="47"/>
      <c r="AY921" s="47"/>
      <c r="AZ921" s="47"/>
      <c r="BA921" s="47"/>
      <c r="BB921" s="47"/>
      <c r="BC921" s="47"/>
      <c r="BD921" s="47"/>
      <c r="BE921" s="47"/>
      <c r="BF921" s="47"/>
      <c r="BG921" s="47"/>
      <c r="BH921" s="47"/>
      <c r="BI921" s="47"/>
      <c r="BJ921" s="33"/>
      <c r="BK921" s="33"/>
    </row>
    <row r="922" spans="1:66" s="16" customFormat="1" ht="18" customHeight="1" thickBot="1" x14ac:dyDescent="0.3">
      <c r="A922" s="119"/>
      <c r="B922" s="74"/>
      <c r="C922" s="137" t="s">
        <v>75</v>
      </c>
      <c r="D922" s="138" t="s">
        <v>61</v>
      </c>
      <c r="E922" s="399"/>
      <c r="F922" s="399"/>
      <c r="G922" s="399"/>
      <c r="H922" s="399"/>
      <c r="I922" s="399"/>
      <c r="J922" s="399"/>
      <c r="K922" s="399"/>
      <c r="L922" s="399"/>
      <c r="M922" s="593"/>
      <c r="N922" s="119"/>
      <c r="O922" s="131"/>
      <c r="P922" s="131"/>
      <c r="Q922" s="131"/>
      <c r="R922" s="296"/>
      <c r="S922" s="296"/>
      <c r="T922" s="132"/>
      <c r="U922" s="436"/>
      <c r="V922" s="132"/>
      <c r="W922" s="62"/>
      <c r="X922" s="317"/>
      <c r="Y922" s="217"/>
      <c r="Z922" s="269">
        <f t="shared" si="294"/>
        <v>0</v>
      </c>
      <c r="AA922" s="269">
        <f t="shared" si="295"/>
        <v>0</v>
      </c>
      <c r="AB922" s="269">
        <f t="shared" si="296"/>
        <v>0</v>
      </c>
      <c r="AC922" s="269">
        <f t="shared" si="297"/>
        <v>0</v>
      </c>
      <c r="AD922" s="279"/>
      <c r="AE922" s="132"/>
      <c r="AF922" s="49"/>
      <c r="AG922" s="33"/>
      <c r="AH922" s="47"/>
      <c r="AI922" s="47"/>
      <c r="AJ922" s="47"/>
      <c r="AK922" s="47"/>
      <c r="AL922" s="47"/>
      <c r="AM922" s="47"/>
      <c r="AN922" s="47"/>
      <c r="AO922" s="47"/>
      <c r="AP922" s="47"/>
      <c r="AQ922" s="47"/>
      <c r="AR922" s="47"/>
      <c r="AS922" s="47"/>
      <c r="AT922" s="47"/>
      <c r="AU922" s="47"/>
      <c r="AV922" s="47"/>
      <c r="AW922" s="47"/>
      <c r="AX922" s="47"/>
      <c r="AY922" s="47"/>
      <c r="AZ922" s="47"/>
      <c r="BA922" s="47"/>
      <c r="BB922" s="47"/>
      <c r="BC922" s="47"/>
      <c r="BD922" s="47"/>
      <c r="BE922" s="47"/>
      <c r="BF922" s="47"/>
      <c r="BG922" s="47"/>
      <c r="BH922" s="47"/>
      <c r="BI922" s="47"/>
      <c r="BJ922" s="33"/>
      <c r="BK922" s="33"/>
    </row>
    <row r="923" spans="1:66" s="16" customFormat="1" ht="18" customHeight="1" x14ac:dyDescent="0.25">
      <c r="A923" s="119"/>
      <c r="B923" s="74"/>
      <c r="C923" s="133" t="s">
        <v>76</v>
      </c>
      <c r="D923" s="134" t="s">
        <v>3</v>
      </c>
      <c r="E923" s="397"/>
      <c r="F923" s="397"/>
      <c r="G923" s="397"/>
      <c r="H923" s="397"/>
      <c r="I923" s="397"/>
      <c r="J923" s="397"/>
      <c r="K923" s="397"/>
      <c r="L923" s="397"/>
      <c r="M923" s="591" t="str">
        <f t="shared" ref="M923" si="304">IF(AND(COUNTA(E923:L925)&gt;0,COUNTA(E923:L925)=COUNTIF(E923:L925,"NR")),"NR",IF(COUNTA(E923:L925)&gt;0,SUM(E923:L925),"-"))</f>
        <v>-</v>
      </c>
      <c r="N923" s="119"/>
      <c r="O923" s="131"/>
      <c r="P923" s="131"/>
      <c r="Q923" s="131"/>
      <c r="R923" s="296"/>
      <c r="S923" s="296"/>
      <c r="T923" s="132"/>
      <c r="U923" s="436"/>
      <c r="V923" s="132"/>
      <c r="W923" s="62"/>
      <c r="X923" s="317"/>
      <c r="Y923" s="217"/>
      <c r="Z923" s="269">
        <f t="shared" si="294"/>
        <v>0</v>
      </c>
      <c r="AA923" s="269">
        <f t="shared" si="295"/>
        <v>0</v>
      </c>
      <c r="AB923" s="269">
        <f t="shared" si="296"/>
        <v>0</v>
      </c>
      <c r="AC923" s="269">
        <f t="shared" si="297"/>
        <v>0</v>
      </c>
      <c r="AD923" s="279"/>
      <c r="AE923" s="132"/>
      <c r="AF923" s="49"/>
      <c r="AG923" s="33"/>
      <c r="AH923" s="47"/>
      <c r="AI923" s="47"/>
      <c r="AJ923" s="47"/>
      <c r="AK923" s="47"/>
      <c r="AL923" s="47"/>
      <c r="AM923" s="47"/>
      <c r="AN923" s="47"/>
      <c r="AO923" s="47"/>
      <c r="AP923" s="47"/>
      <c r="AQ923" s="47"/>
      <c r="AR923" s="47"/>
      <c r="AS923" s="47"/>
      <c r="AT923" s="47"/>
      <c r="AU923" s="47"/>
      <c r="AV923" s="47"/>
      <c r="AW923" s="47"/>
      <c r="AX923" s="47"/>
      <c r="AY923" s="47"/>
      <c r="AZ923" s="47"/>
      <c r="BA923" s="47"/>
      <c r="BB923" s="47"/>
      <c r="BC923" s="47"/>
      <c r="BD923" s="47"/>
      <c r="BE923" s="47"/>
      <c r="BF923" s="47"/>
      <c r="BG923" s="47"/>
      <c r="BH923" s="47"/>
      <c r="BI923" s="47"/>
      <c r="BJ923" s="33"/>
      <c r="BK923" s="33"/>
    </row>
    <row r="924" spans="1:66" s="16" customFormat="1" ht="18" customHeight="1" x14ac:dyDescent="0.25">
      <c r="A924" s="119"/>
      <c r="B924" s="74"/>
      <c r="C924" s="135" t="s">
        <v>76</v>
      </c>
      <c r="D924" s="388" t="s">
        <v>4</v>
      </c>
      <c r="E924" s="398"/>
      <c r="F924" s="398"/>
      <c r="G924" s="398"/>
      <c r="H924" s="398"/>
      <c r="I924" s="398"/>
      <c r="J924" s="398"/>
      <c r="K924" s="398"/>
      <c r="L924" s="398"/>
      <c r="M924" s="592"/>
      <c r="N924" s="119"/>
      <c r="O924" s="131"/>
      <c r="P924" s="131"/>
      <c r="Q924" s="131"/>
      <c r="R924" s="296"/>
      <c r="S924" s="296"/>
      <c r="T924" s="132"/>
      <c r="U924" s="436"/>
      <c r="V924" s="132"/>
      <c r="W924" s="62"/>
      <c r="X924" s="317"/>
      <c r="Y924" s="217"/>
      <c r="Z924" s="269">
        <f t="shared" si="294"/>
        <v>0</v>
      </c>
      <c r="AA924" s="269">
        <f t="shared" si="295"/>
        <v>0</v>
      </c>
      <c r="AB924" s="269">
        <f t="shared" si="296"/>
        <v>0</v>
      </c>
      <c r="AC924" s="269">
        <f t="shared" si="297"/>
        <v>0</v>
      </c>
      <c r="AD924" s="279"/>
      <c r="AE924" s="132"/>
      <c r="AF924" s="49"/>
      <c r="AG924" s="33"/>
      <c r="AH924" s="47"/>
      <c r="AI924" s="47"/>
      <c r="AJ924" s="47"/>
      <c r="AK924" s="47"/>
      <c r="AL924" s="47"/>
      <c r="AM924" s="47"/>
      <c r="AN924" s="47"/>
      <c r="AO924" s="47"/>
      <c r="AP924" s="47"/>
      <c r="AQ924" s="47"/>
      <c r="AR924" s="47"/>
      <c r="AS924" s="47"/>
      <c r="AT924" s="47"/>
      <c r="AU924" s="47"/>
      <c r="AV924" s="47"/>
      <c r="AW924" s="47"/>
      <c r="AX924" s="47"/>
      <c r="AY924" s="47"/>
      <c r="AZ924" s="47"/>
      <c r="BA924" s="47"/>
      <c r="BB924" s="47"/>
      <c r="BC924" s="47"/>
      <c r="BD924" s="47"/>
      <c r="BE924" s="47"/>
      <c r="BF924" s="47"/>
      <c r="BG924" s="47"/>
      <c r="BH924" s="47"/>
      <c r="BI924" s="47"/>
      <c r="BJ924" s="33"/>
      <c r="BK924" s="33"/>
    </row>
    <row r="925" spans="1:66" s="16" customFormat="1" ht="18" customHeight="1" thickBot="1" x14ac:dyDescent="0.3">
      <c r="A925" s="119"/>
      <c r="B925" s="74"/>
      <c r="C925" s="137" t="s">
        <v>76</v>
      </c>
      <c r="D925" s="138" t="s">
        <v>61</v>
      </c>
      <c r="E925" s="399"/>
      <c r="F925" s="399"/>
      <c r="G925" s="399"/>
      <c r="H925" s="399"/>
      <c r="I925" s="399"/>
      <c r="J925" s="399"/>
      <c r="K925" s="399"/>
      <c r="L925" s="399"/>
      <c r="M925" s="593"/>
      <c r="N925" s="119"/>
      <c r="O925" s="131"/>
      <c r="P925" s="131"/>
      <c r="Q925" s="131"/>
      <c r="R925" s="296"/>
      <c r="S925" s="296"/>
      <c r="T925" s="132"/>
      <c r="U925" s="436"/>
      <c r="V925" s="132"/>
      <c r="W925" s="62"/>
      <c r="X925" s="317"/>
      <c r="Y925" s="217"/>
      <c r="Z925" s="269">
        <f t="shared" si="294"/>
        <v>0</v>
      </c>
      <c r="AA925" s="269">
        <f t="shared" si="295"/>
        <v>0</v>
      </c>
      <c r="AB925" s="269">
        <f t="shared" si="296"/>
        <v>0</v>
      </c>
      <c r="AC925" s="269">
        <f t="shared" si="297"/>
        <v>0</v>
      </c>
      <c r="AD925" s="279"/>
      <c r="AE925" s="132"/>
      <c r="AF925" s="49"/>
      <c r="AG925" s="33"/>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c r="BG925" s="47"/>
      <c r="BH925" s="47"/>
      <c r="BI925" s="47"/>
      <c r="BJ925" s="33"/>
      <c r="BK925" s="33"/>
    </row>
    <row r="926" spans="1:66" s="16" customFormat="1" x14ac:dyDescent="0.25">
      <c r="A926" s="119"/>
      <c r="B926" s="74"/>
      <c r="C926" s="120"/>
      <c r="D926" s="294"/>
      <c r="E926" s="120"/>
      <c r="F926" s="120"/>
      <c r="G926" s="120"/>
      <c r="H926" s="120"/>
      <c r="I926" s="120"/>
      <c r="J926" s="120"/>
      <c r="K926" s="120"/>
      <c r="L926" s="120"/>
      <c r="M926" s="120"/>
      <c r="N926" s="131"/>
      <c r="O926" s="131"/>
      <c r="P926" s="131"/>
      <c r="Q926" s="131"/>
      <c r="R926" s="296"/>
      <c r="S926" s="296"/>
      <c r="T926" s="132"/>
      <c r="U926" s="436"/>
      <c r="V926" s="132"/>
      <c r="W926" s="62"/>
      <c r="X926" s="317"/>
      <c r="Y926" s="217"/>
      <c r="Z926" s="269">
        <f t="shared" si="294"/>
        <v>0</v>
      </c>
      <c r="AA926" s="269">
        <f t="shared" si="295"/>
        <v>0</v>
      </c>
      <c r="AB926" s="269">
        <f t="shared" si="296"/>
        <v>0</v>
      </c>
      <c r="AC926" s="269">
        <f t="shared" si="297"/>
        <v>0</v>
      </c>
      <c r="AD926" s="279"/>
      <c r="AE926" s="132"/>
      <c r="AF926" s="49"/>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row>
    <row r="927" spans="1:66" s="16" customFormat="1" x14ac:dyDescent="0.25">
      <c r="A927" s="119"/>
      <c r="B927" s="74"/>
      <c r="C927" s="120"/>
      <c r="D927" s="294"/>
      <c r="E927" s="120"/>
      <c r="F927" s="120"/>
      <c r="G927" s="120"/>
      <c r="H927" s="120"/>
      <c r="I927" s="120"/>
      <c r="J927" s="120"/>
      <c r="K927" s="120"/>
      <c r="L927" s="120"/>
      <c r="M927" s="120"/>
      <c r="N927" s="131"/>
      <c r="O927" s="131"/>
      <c r="P927" s="131"/>
      <c r="Q927" s="131"/>
      <c r="R927" s="296"/>
      <c r="S927" s="296"/>
      <c r="T927" s="132"/>
      <c r="U927" s="436"/>
      <c r="V927" s="132"/>
      <c r="W927" s="62"/>
      <c r="X927" s="317"/>
      <c r="Y927" s="217"/>
      <c r="Z927" s="269">
        <f t="shared" si="294"/>
        <v>0</v>
      </c>
      <c r="AA927" s="269">
        <f t="shared" si="295"/>
        <v>0</v>
      </c>
      <c r="AB927" s="269">
        <f t="shared" si="296"/>
        <v>0</v>
      </c>
      <c r="AC927" s="269">
        <f t="shared" si="297"/>
        <v>0</v>
      </c>
      <c r="AD927" s="279"/>
      <c r="AE927" s="132"/>
      <c r="AF927" s="49"/>
      <c r="AH927" s="33"/>
      <c r="AI927" s="33"/>
      <c r="AJ927" s="33"/>
      <c r="AK927" s="33"/>
      <c r="AL927" s="33"/>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row>
    <row r="928" spans="1:66" s="16" customFormat="1" ht="39" customHeight="1" x14ac:dyDescent="0.25">
      <c r="A928" s="119"/>
      <c r="B928" s="74" t="s">
        <v>20</v>
      </c>
      <c r="C928" s="516" t="s">
        <v>86</v>
      </c>
      <c r="D928" s="516"/>
      <c r="E928" s="516"/>
      <c r="F928" s="516"/>
      <c r="G928" s="516"/>
      <c r="H928" s="516"/>
      <c r="I928" s="516"/>
      <c r="J928" s="516"/>
      <c r="K928" s="516"/>
      <c r="L928" s="516"/>
      <c r="M928" s="516"/>
      <c r="N928" s="516"/>
      <c r="O928" s="516"/>
      <c r="P928" s="516"/>
      <c r="Q928" s="131"/>
      <c r="R928" s="296"/>
      <c r="S928" s="296"/>
      <c r="T928" s="132"/>
      <c r="U928" s="436"/>
      <c r="V928" s="132"/>
      <c r="W928" s="62"/>
      <c r="X928" s="317"/>
      <c r="Y928" s="217"/>
      <c r="Z928" s="269">
        <f t="shared" si="294"/>
        <v>0</v>
      </c>
      <c r="AA928" s="269">
        <f t="shared" si="295"/>
        <v>0</v>
      </c>
      <c r="AB928" s="269">
        <f t="shared" si="296"/>
        <v>0</v>
      </c>
      <c r="AC928" s="269">
        <f t="shared" si="297"/>
        <v>0</v>
      </c>
      <c r="AD928" s="279"/>
      <c r="AE928" s="132"/>
      <c r="AF928" s="49"/>
      <c r="AG928" s="47"/>
      <c r="AH928" s="47"/>
      <c r="AI928" s="47"/>
      <c r="AJ928" s="47"/>
      <c r="AK928" s="47"/>
      <c r="AL928" s="47"/>
      <c r="AM928" s="33"/>
      <c r="AN928" s="33"/>
      <c r="AO928" s="47"/>
      <c r="AP928" s="47"/>
      <c r="AQ928" s="47"/>
      <c r="AR928" s="47"/>
      <c r="AS928" s="47"/>
      <c r="AT928" s="47"/>
      <c r="AU928" s="47"/>
      <c r="AV928" s="47"/>
      <c r="AW928" s="47"/>
      <c r="AX928" s="47"/>
      <c r="AY928" s="47"/>
      <c r="AZ928" s="47"/>
      <c r="BA928" s="47"/>
      <c r="BB928" s="47"/>
      <c r="BC928" s="47"/>
      <c r="BD928" s="47"/>
      <c r="BE928" s="33"/>
      <c r="BF928" s="33"/>
      <c r="BG928" s="33"/>
      <c r="BH928" s="33"/>
      <c r="BI928" s="33"/>
      <c r="BJ928" s="33"/>
      <c r="BK928" s="33"/>
      <c r="BL928" s="33"/>
      <c r="BM928" s="29"/>
      <c r="BN928" s="29"/>
    </row>
    <row r="929" spans="1:66" s="16" customFormat="1" x14ac:dyDescent="0.25">
      <c r="A929" s="119"/>
      <c r="B929" s="74"/>
      <c r="C929" s="120"/>
      <c r="D929" s="294"/>
      <c r="E929" s="120"/>
      <c r="F929" s="120"/>
      <c r="G929" s="120"/>
      <c r="H929" s="120"/>
      <c r="I929" s="120"/>
      <c r="J929" s="120"/>
      <c r="K929" s="120"/>
      <c r="L929" s="120"/>
      <c r="M929" s="120"/>
      <c r="N929" s="120"/>
      <c r="O929" s="120"/>
      <c r="P929" s="120"/>
      <c r="Q929" s="131"/>
      <c r="R929" s="296"/>
      <c r="S929" s="296"/>
      <c r="T929" s="132"/>
      <c r="U929" s="436"/>
      <c r="V929" s="132"/>
      <c r="W929" s="62"/>
      <c r="X929" s="317"/>
      <c r="Y929" s="217"/>
      <c r="Z929" s="269">
        <f t="shared" si="294"/>
        <v>0</v>
      </c>
      <c r="AA929" s="269">
        <f t="shared" si="295"/>
        <v>0</v>
      </c>
      <c r="AB929" s="269">
        <f t="shared" si="296"/>
        <v>0</v>
      </c>
      <c r="AC929" s="269">
        <f t="shared" si="297"/>
        <v>0</v>
      </c>
      <c r="AD929" s="279"/>
      <c r="AE929" s="132"/>
      <c r="AF929" s="49"/>
      <c r="AG929" s="47"/>
      <c r="AH929" s="47"/>
      <c r="AI929" s="47"/>
      <c r="AJ929" s="47"/>
      <c r="AK929" s="47"/>
      <c r="AL929" s="47"/>
      <c r="AM929" s="33"/>
      <c r="AN929" s="33"/>
      <c r="AO929" s="47"/>
      <c r="AP929" s="47"/>
      <c r="AQ929" s="47"/>
      <c r="AR929" s="47"/>
      <c r="AS929" s="47"/>
      <c r="AT929" s="47"/>
      <c r="AU929" s="47"/>
      <c r="AV929" s="47"/>
      <c r="AW929" s="47"/>
      <c r="AX929" s="47"/>
      <c r="AY929" s="47"/>
      <c r="AZ929" s="47"/>
      <c r="BA929" s="47"/>
      <c r="BB929" s="47"/>
      <c r="BC929" s="47"/>
      <c r="BD929" s="47"/>
      <c r="BE929" s="33"/>
      <c r="BF929" s="33"/>
      <c r="BG929" s="33"/>
      <c r="BH929" s="33"/>
      <c r="BI929" s="33"/>
      <c r="BJ929" s="33"/>
      <c r="BK929" s="33"/>
      <c r="BL929" s="33"/>
      <c r="BM929" s="29"/>
      <c r="BN929" s="29"/>
    </row>
    <row r="930" spans="1:66" s="16" customFormat="1" x14ac:dyDescent="0.25">
      <c r="A930" s="119"/>
      <c r="B930" s="74"/>
      <c r="C930" s="589" t="s">
        <v>153</v>
      </c>
      <c r="D930" s="589"/>
      <c r="E930" s="589"/>
      <c r="F930" s="589"/>
      <c r="G930" s="589"/>
      <c r="H930" s="589"/>
      <c r="I930" s="120"/>
      <c r="J930" s="120"/>
      <c r="K930" s="120"/>
      <c r="L930" s="120"/>
      <c r="M930" s="120"/>
      <c r="N930" s="120"/>
      <c r="O930" s="120"/>
      <c r="P930" s="120"/>
      <c r="Q930" s="131"/>
      <c r="R930" s="296"/>
      <c r="S930" s="296"/>
      <c r="T930" s="132"/>
      <c r="U930" s="436"/>
      <c r="V930" s="132"/>
      <c r="W930" s="62"/>
      <c r="X930" s="317"/>
      <c r="Y930" s="217"/>
      <c r="Z930" s="269">
        <f t="shared" si="294"/>
        <v>0</v>
      </c>
      <c r="AA930" s="269">
        <f t="shared" si="295"/>
        <v>0</v>
      </c>
      <c r="AB930" s="269">
        <f t="shared" si="296"/>
        <v>0</v>
      </c>
      <c r="AC930" s="269">
        <f t="shared" si="297"/>
        <v>0</v>
      </c>
      <c r="AD930" s="279"/>
      <c r="AE930" s="132"/>
      <c r="AF930" s="49"/>
      <c r="AG930" s="47"/>
      <c r="AH930" s="47"/>
      <c r="AI930" s="47"/>
      <c r="AJ930" s="47"/>
      <c r="AK930" s="47"/>
      <c r="AL930" s="47"/>
      <c r="AM930" s="33"/>
      <c r="AN930" s="33"/>
      <c r="AO930" s="47"/>
      <c r="AP930" s="47"/>
      <c r="AQ930" s="47"/>
      <c r="AR930" s="47"/>
      <c r="AS930" s="47"/>
      <c r="AT930" s="47"/>
      <c r="AU930" s="47"/>
      <c r="AV930" s="47"/>
      <c r="AW930" s="47"/>
      <c r="AX930" s="47"/>
      <c r="AY930" s="47"/>
      <c r="AZ930" s="47"/>
      <c r="BA930" s="47"/>
      <c r="BB930" s="47"/>
      <c r="BC930" s="47"/>
      <c r="BD930" s="47"/>
      <c r="BE930" s="33"/>
      <c r="BF930" s="33"/>
      <c r="BG930" s="33"/>
      <c r="BH930" s="33"/>
      <c r="BI930" s="33"/>
      <c r="BJ930" s="33"/>
      <c r="BK930" s="33"/>
      <c r="BL930" s="33"/>
      <c r="BM930" s="29"/>
      <c r="BN930" s="29"/>
    </row>
    <row r="931" spans="1:66" s="16" customFormat="1" x14ac:dyDescent="0.25">
      <c r="A931" s="119"/>
      <c r="B931" s="74"/>
      <c r="C931" s="120"/>
      <c r="D931" s="294"/>
      <c r="E931" s="120"/>
      <c r="F931" s="120"/>
      <c r="G931" s="120"/>
      <c r="H931" s="120"/>
      <c r="I931" s="120"/>
      <c r="J931" s="120"/>
      <c r="K931" s="120"/>
      <c r="L931" s="120"/>
      <c r="M931" s="120"/>
      <c r="N931" s="120"/>
      <c r="O931" s="120"/>
      <c r="P931" s="120"/>
      <c r="Q931" s="131"/>
      <c r="R931" s="296"/>
      <c r="S931" s="296"/>
      <c r="T931" s="132"/>
      <c r="U931" s="436"/>
      <c r="V931" s="132"/>
      <c r="W931" s="62"/>
      <c r="X931" s="317"/>
      <c r="Y931" s="217"/>
      <c r="Z931" s="269">
        <f t="shared" si="294"/>
        <v>0</v>
      </c>
      <c r="AA931" s="269">
        <f t="shared" si="295"/>
        <v>0</v>
      </c>
      <c r="AB931" s="269">
        <f t="shared" si="296"/>
        <v>0</v>
      </c>
      <c r="AC931" s="269">
        <f t="shared" si="297"/>
        <v>0</v>
      </c>
      <c r="AD931" s="279"/>
      <c r="AE931" s="132"/>
      <c r="AF931" s="49"/>
      <c r="AG931" s="47"/>
      <c r="AH931" s="47"/>
      <c r="AI931" s="47"/>
      <c r="AJ931" s="47"/>
      <c r="AK931" s="47"/>
      <c r="AL931" s="47"/>
      <c r="AM931" s="33"/>
      <c r="AN931" s="33"/>
      <c r="AO931" s="47"/>
      <c r="AP931" s="47"/>
      <c r="AQ931" s="47"/>
      <c r="AR931" s="47"/>
      <c r="AS931" s="47"/>
      <c r="AT931" s="47"/>
      <c r="AU931" s="47"/>
      <c r="AV931" s="47"/>
      <c r="AW931" s="47"/>
      <c r="AX931" s="47"/>
      <c r="AY931" s="47"/>
      <c r="AZ931" s="47"/>
      <c r="BA931" s="47"/>
      <c r="BB931" s="47"/>
      <c r="BC931" s="47"/>
      <c r="BD931" s="47"/>
      <c r="BE931" s="33"/>
      <c r="BF931" s="33"/>
      <c r="BG931" s="33"/>
      <c r="BH931" s="33"/>
      <c r="BI931" s="33"/>
      <c r="BJ931" s="33"/>
      <c r="BK931" s="33"/>
      <c r="BL931" s="33"/>
      <c r="BM931" s="29"/>
      <c r="BN931" s="29"/>
    </row>
    <row r="932" spans="1:66" s="28" customFormat="1" ht="18.75" x14ac:dyDescent="0.25">
      <c r="A932" s="103"/>
      <c r="B932" s="74"/>
      <c r="C932" s="583" t="s">
        <v>90</v>
      </c>
      <c r="D932" s="584"/>
      <c r="E932" s="584"/>
      <c r="F932" s="584"/>
      <c r="G932" s="584"/>
      <c r="H932" s="584"/>
      <c r="I932" s="584"/>
      <c r="J932" s="584"/>
      <c r="K932" s="584"/>
      <c r="L932" s="584"/>
      <c r="M932" s="584"/>
      <c r="N932" s="584"/>
      <c r="O932" s="584"/>
      <c r="P932" s="585"/>
      <c r="Q932" s="104"/>
      <c r="R932" s="306"/>
      <c r="S932" s="306"/>
      <c r="T932" s="106"/>
      <c r="U932" s="104"/>
      <c r="V932" s="106"/>
      <c r="W932" s="62"/>
      <c r="X932" s="317"/>
      <c r="Y932" s="217"/>
      <c r="Z932" s="269">
        <f t="shared" si="294"/>
        <v>0</v>
      </c>
      <c r="AA932" s="269">
        <f t="shared" si="295"/>
        <v>0</v>
      </c>
      <c r="AB932" s="269">
        <f t="shared" si="296"/>
        <v>0</v>
      </c>
      <c r="AC932" s="269">
        <f t="shared" si="297"/>
        <v>0</v>
      </c>
      <c r="AD932" s="279"/>
      <c r="AE932" s="106"/>
      <c r="AF932" s="44"/>
      <c r="AG932" s="7"/>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c r="BH932" s="45"/>
      <c r="BI932" s="45"/>
      <c r="BJ932" s="7"/>
      <c r="BK932" s="7"/>
      <c r="BL932" s="31"/>
    </row>
    <row r="933" spans="1:66" s="16" customFormat="1" ht="16.5" thickBot="1" x14ac:dyDescent="0.3">
      <c r="A933" s="119"/>
      <c r="B933" s="74"/>
      <c r="C933" s="162"/>
      <c r="D933" s="147"/>
      <c r="E933" s="119"/>
      <c r="F933" s="119"/>
      <c r="G933" s="119"/>
      <c r="H933" s="119"/>
      <c r="I933" s="119"/>
      <c r="J933" s="119"/>
      <c r="K933" s="119"/>
      <c r="L933" s="119"/>
      <c r="M933" s="119"/>
      <c r="N933" s="131"/>
      <c r="O933" s="120"/>
      <c r="P933" s="120"/>
      <c r="Q933" s="131"/>
      <c r="R933" s="296"/>
      <c r="S933" s="296"/>
      <c r="T933" s="132"/>
      <c r="U933" s="436"/>
      <c r="V933" s="132"/>
      <c r="W933" s="318"/>
      <c r="X933" s="319"/>
      <c r="Y933" s="217"/>
      <c r="Z933" s="269">
        <f t="shared" si="294"/>
        <v>0</v>
      </c>
      <c r="AA933" s="269">
        <f t="shared" si="295"/>
        <v>0</v>
      </c>
      <c r="AB933" s="269">
        <f t="shared" si="296"/>
        <v>0</v>
      </c>
      <c r="AC933" s="269">
        <f t="shared" si="297"/>
        <v>0</v>
      </c>
      <c r="AE933" s="132"/>
      <c r="AF933" s="49"/>
      <c r="AG933" s="47"/>
      <c r="AH933" s="47"/>
      <c r="AI933" s="47"/>
      <c r="AJ933" s="47"/>
      <c r="AK933" s="47"/>
      <c r="AL933" s="47"/>
      <c r="AM933" s="33"/>
      <c r="AN933" s="33"/>
      <c r="AO933" s="47"/>
      <c r="AP933" s="47"/>
      <c r="AQ933" s="47"/>
      <c r="AR933" s="47"/>
      <c r="AS933" s="47"/>
      <c r="AT933" s="47"/>
      <c r="AU933" s="47"/>
      <c r="AV933" s="47"/>
      <c r="AW933" s="47"/>
      <c r="AX933" s="47"/>
      <c r="AY933" s="47"/>
      <c r="AZ933" s="47"/>
      <c r="BA933" s="47"/>
      <c r="BB933" s="47"/>
      <c r="BC933" s="47"/>
      <c r="BD933" s="47"/>
      <c r="BE933" s="33"/>
      <c r="BF933" s="33"/>
      <c r="BG933" s="33"/>
      <c r="BH933" s="33"/>
      <c r="BI933" s="33"/>
      <c r="BJ933" s="33"/>
      <c r="BK933" s="33"/>
      <c r="BL933" s="33"/>
      <c r="BM933" s="29"/>
      <c r="BN933" s="29"/>
    </row>
    <row r="934" spans="1:66" s="16" customFormat="1" ht="30.75" thickBot="1" x14ac:dyDescent="0.3">
      <c r="A934" s="119"/>
      <c r="B934" s="74"/>
      <c r="C934" s="125" t="s">
        <v>89</v>
      </c>
      <c r="D934" s="185" t="s">
        <v>117</v>
      </c>
      <c r="E934" s="156" t="s">
        <v>77</v>
      </c>
      <c r="F934" s="155" t="s">
        <v>66</v>
      </c>
      <c r="G934" s="177" t="s">
        <v>67</v>
      </c>
      <c r="H934" s="155" t="s">
        <v>68</v>
      </c>
      <c r="I934" s="177" t="s">
        <v>69</v>
      </c>
      <c r="J934" s="156" t="s">
        <v>70</v>
      </c>
      <c r="K934" s="156" t="s">
        <v>71</v>
      </c>
      <c r="L934" s="155" t="s">
        <v>72</v>
      </c>
      <c r="M934" s="155" t="s">
        <v>73</v>
      </c>
      <c r="N934" s="178" t="s">
        <v>74</v>
      </c>
      <c r="O934" s="177" t="s">
        <v>75</v>
      </c>
      <c r="P934" s="155" t="s">
        <v>76</v>
      </c>
      <c r="Q934" s="141"/>
      <c r="R934" s="296">
        <f>COUNTA(E935:P949)</f>
        <v>0</v>
      </c>
      <c r="S934" s="308">
        <v>180</v>
      </c>
      <c r="T934" s="132"/>
      <c r="U934" s="278" t="s">
        <v>256</v>
      </c>
      <c r="V934" s="278" t="s">
        <v>234</v>
      </c>
      <c r="W934" s="278" t="s">
        <v>189</v>
      </c>
      <c r="X934" s="278" t="s">
        <v>190</v>
      </c>
      <c r="Y934" s="407" t="str">
        <f>IF(X935&gt;0,"Explication(s) sur le(s) NR et autre(s) remarque(s)/commentaire(s)","Remarque(s)/Commentaire(s)")</f>
        <v>Remarque(s)/Commentaire(s)</v>
      </c>
      <c r="Z934" s="269">
        <f t="shared" si="294"/>
        <v>0</v>
      </c>
      <c r="AA934" s="269">
        <f t="shared" si="295"/>
        <v>1</v>
      </c>
      <c r="AB934" s="269">
        <f t="shared" si="296"/>
        <v>0</v>
      </c>
      <c r="AC934" s="269">
        <f t="shared" si="297"/>
        <v>0</v>
      </c>
      <c r="AE934" s="132"/>
      <c r="AF934" s="49"/>
      <c r="AG934" s="33"/>
      <c r="AH934" s="47"/>
      <c r="AI934" s="47"/>
      <c r="AJ934" s="47"/>
      <c r="AK934" s="47"/>
      <c r="AL934" s="47"/>
      <c r="AM934" s="47"/>
      <c r="AN934" s="47"/>
      <c r="AO934" s="47"/>
      <c r="AP934" s="47"/>
      <c r="AQ934" s="47"/>
      <c r="AR934" s="47"/>
      <c r="AS934" s="47"/>
      <c r="AT934" s="47"/>
      <c r="AU934" s="47"/>
      <c r="AV934" s="47"/>
      <c r="AW934" s="47"/>
      <c r="AX934" s="47"/>
      <c r="AY934" s="47"/>
      <c r="AZ934" s="47"/>
      <c r="BA934" s="47"/>
      <c r="BB934" s="47"/>
      <c r="BC934" s="47"/>
      <c r="BD934" s="47"/>
      <c r="BE934" s="47"/>
      <c r="BF934" s="47"/>
      <c r="BG934" s="47"/>
      <c r="BH934" s="47"/>
      <c r="BI934" s="47"/>
      <c r="BJ934" s="33"/>
      <c r="BK934" s="33"/>
    </row>
    <row r="935" spans="1:66" s="16" customFormat="1" ht="18" customHeight="1" x14ac:dyDescent="0.25">
      <c r="A935" s="119"/>
      <c r="B935" s="74"/>
      <c r="C935" s="179" t="s">
        <v>38</v>
      </c>
      <c r="D935" s="134" t="s">
        <v>3</v>
      </c>
      <c r="E935" s="392"/>
      <c r="F935" s="392"/>
      <c r="G935" s="392"/>
      <c r="H935" s="392"/>
      <c r="I935" s="392"/>
      <c r="J935" s="392"/>
      <c r="K935" s="392"/>
      <c r="L935" s="392"/>
      <c r="M935" s="392"/>
      <c r="N935" s="392"/>
      <c r="O935" s="392"/>
      <c r="P935" s="381"/>
      <c r="Q935" s="141"/>
      <c r="R935" s="296"/>
      <c r="S935" s="296"/>
      <c r="T935" s="132"/>
      <c r="U935" s="517" t="s">
        <v>155</v>
      </c>
      <c r="V935" s="517" t="s">
        <v>235</v>
      </c>
      <c r="W935" s="517" t="s">
        <v>233</v>
      </c>
      <c r="X935" s="517">
        <f>COUNTIF(E935:P949,"NR")</f>
        <v>0</v>
      </c>
      <c r="Y935" s="542"/>
      <c r="Z935" s="269">
        <f t="shared" si="294"/>
        <v>0</v>
      </c>
      <c r="AA935" s="269">
        <f t="shared" si="295"/>
        <v>0</v>
      </c>
      <c r="AB935" s="269">
        <f t="shared" si="296"/>
        <v>0</v>
      </c>
      <c r="AC935" s="269">
        <f t="shared" si="297"/>
        <v>0</v>
      </c>
      <c r="AD935" s="279"/>
      <c r="AE935" s="132"/>
      <c r="AF935" s="49"/>
      <c r="AG935" s="33"/>
      <c r="AH935" s="47"/>
      <c r="AI935" s="47"/>
      <c r="AJ935" s="47"/>
      <c r="AK935" s="47"/>
      <c r="AL935" s="47"/>
      <c r="AM935" s="47"/>
      <c r="AN935" s="47"/>
      <c r="AO935" s="47"/>
      <c r="AP935" s="47"/>
      <c r="AQ935" s="47"/>
      <c r="AR935" s="47"/>
      <c r="AS935" s="47"/>
      <c r="AT935" s="47"/>
      <c r="AU935" s="47"/>
      <c r="AV935" s="47"/>
      <c r="AW935" s="47"/>
      <c r="AX935" s="47"/>
      <c r="AY935" s="47"/>
      <c r="AZ935" s="47"/>
      <c r="BA935" s="47"/>
      <c r="BB935" s="47"/>
      <c r="BC935" s="47"/>
      <c r="BD935" s="47"/>
      <c r="BE935" s="47"/>
      <c r="BF935" s="47"/>
      <c r="BG935" s="47"/>
      <c r="BH935" s="47"/>
      <c r="BI935" s="47"/>
      <c r="BJ935" s="33"/>
      <c r="BK935" s="33"/>
    </row>
    <row r="936" spans="1:66" s="16" customFormat="1" ht="18" customHeight="1" x14ac:dyDescent="0.25">
      <c r="A936" s="119"/>
      <c r="B936" s="74"/>
      <c r="C936" s="180" t="s">
        <v>38</v>
      </c>
      <c r="D936" s="388" t="s">
        <v>4</v>
      </c>
      <c r="E936" s="393"/>
      <c r="F936" s="393"/>
      <c r="G936" s="393"/>
      <c r="H936" s="393"/>
      <c r="I936" s="393"/>
      <c r="J936" s="393"/>
      <c r="K936" s="393"/>
      <c r="L936" s="393"/>
      <c r="M936" s="393"/>
      <c r="N936" s="393"/>
      <c r="O936" s="393"/>
      <c r="P936" s="394"/>
      <c r="Q936" s="141"/>
      <c r="R936" s="296"/>
      <c r="S936" s="296"/>
      <c r="T936" s="142"/>
      <c r="U936" s="518"/>
      <c r="V936" s="518"/>
      <c r="W936" s="518"/>
      <c r="X936" s="518"/>
      <c r="Y936" s="543"/>
      <c r="Z936" s="269">
        <f t="shared" si="294"/>
        <v>0</v>
      </c>
      <c r="AA936" s="269">
        <f t="shared" si="295"/>
        <v>0</v>
      </c>
      <c r="AB936" s="269">
        <f t="shared" si="296"/>
        <v>0</v>
      </c>
      <c r="AC936" s="269">
        <f t="shared" si="297"/>
        <v>0</v>
      </c>
      <c r="AD936" s="279"/>
      <c r="AE936" s="142"/>
      <c r="AF936" s="51"/>
      <c r="AG936" s="33"/>
      <c r="AH936" s="52"/>
      <c r="AI936" s="52"/>
      <c r="AJ936" s="52"/>
      <c r="AK936" s="52"/>
      <c r="AL936" s="52"/>
      <c r="AM936" s="52"/>
      <c r="AN936" s="52"/>
      <c r="AO936" s="52"/>
      <c r="AP936" s="52"/>
      <c r="AQ936" s="52"/>
      <c r="AR936" s="52"/>
      <c r="AS936" s="52"/>
      <c r="AT936" s="52"/>
      <c r="AU936" s="52"/>
      <c r="AV936" s="52"/>
      <c r="AW936" s="47"/>
      <c r="AX936" s="47"/>
      <c r="AY936" s="47"/>
      <c r="AZ936" s="47"/>
      <c r="BA936" s="47"/>
      <c r="BB936" s="47"/>
      <c r="BC936" s="47"/>
      <c r="BD936" s="47"/>
      <c r="BE936" s="47"/>
      <c r="BF936" s="47"/>
      <c r="BG936" s="47"/>
      <c r="BH936" s="47"/>
      <c r="BI936" s="47"/>
      <c r="BJ936" s="33"/>
      <c r="BK936" s="33"/>
    </row>
    <row r="937" spans="1:66" s="16" customFormat="1" ht="18" customHeight="1" thickBot="1" x14ac:dyDescent="0.3">
      <c r="A937" s="119"/>
      <c r="B937" s="74"/>
      <c r="C937" s="181" t="s">
        <v>38</v>
      </c>
      <c r="D937" s="138" t="s">
        <v>61</v>
      </c>
      <c r="E937" s="395"/>
      <c r="F937" s="395"/>
      <c r="G937" s="395"/>
      <c r="H937" s="395"/>
      <c r="I937" s="395"/>
      <c r="J937" s="395"/>
      <c r="K937" s="395"/>
      <c r="L937" s="395"/>
      <c r="M937" s="395"/>
      <c r="N937" s="395"/>
      <c r="O937" s="395"/>
      <c r="P937" s="396"/>
      <c r="Q937" s="141"/>
      <c r="R937" s="296"/>
      <c r="S937" s="296"/>
      <c r="T937" s="132"/>
      <c r="U937" s="519"/>
      <c r="V937" s="519"/>
      <c r="W937" s="519"/>
      <c r="X937" s="519"/>
      <c r="Y937" s="544"/>
      <c r="Z937" s="269">
        <f t="shared" si="294"/>
        <v>0</v>
      </c>
      <c r="AA937" s="269">
        <f t="shared" si="295"/>
        <v>0</v>
      </c>
      <c r="AB937" s="269">
        <f t="shared" si="296"/>
        <v>0</v>
      </c>
      <c r="AC937" s="269">
        <f t="shared" si="297"/>
        <v>0</v>
      </c>
      <c r="AD937" s="279"/>
      <c r="AE937" s="132"/>
      <c r="AF937" s="49"/>
      <c r="AG937" s="33"/>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c r="BG937" s="47"/>
      <c r="BH937" s="47"/>
      <c r="BI937" s="47"/>
      <c r="BJ937" s="33"/>
      <c r="BK937" s="33"/>
    </row>
    <row r="938" spans="1:66" s="16" customFormat="1" ht="18" customHeight="1" x14ac:dyDescent="0.25">
      <c r="A938" s="119"/>
      <c r="B938" s="74"/>
      <c r="C938" s="182" t="s">
        <v>39</v>
      </c>
      <c r="D938" s="183" t="s">
        <v>3</v>
      </c>
      <c r="E938" s="392"/>
      <c r="F938" s="392"/>
      <c r="G938" s="392"/>
      <c r="H938" s="392"/>
      <c r="I938" s="392"/>
      <c r="J938" s="392"/>
      <c r="K938" s="392"/>
      <c r="L938" s="392"/>
      <c r="M938" s="392"/>
      <c r="N938" s="392"/>
      <c r="O938" s="392"/>
      <c r="P938" s="381"/>
      <c r="Q938" s="141"/>
      <c r="R938" s="296"/>
      <c r="S938" s="296"/>
      <c r="T938" s="132"/>
      <c r="U938" s="436"/>
      <c r="V938" s="303"/>
      <c r="W938" s="320"/>
      <c r="X938" s="321"/>
      <c r="Y938" s="196"/>
      <c r="Z938" s="269">
        <f t="shared" si="294"/>
        <v>0</v>
      </c>
      <c r="AA938" s="269">
        <f t="shared" si="295"/>
        <v>0</v>
      </c>
      <c r="AB938" s="269">
        <f t="shared" si="296"/>
        <v>0</v>
      </c>
      <c r="AC938" s="269">
        <f t="shared" si="297"/>
        <v>0</v>
      </c>
      <c r="AD938" s="275"/>
      <c r="AE938" s="132"/>
      <c r="AF938" s="49"/>
      <c r="AG938" s="33"/>
      <c r="AH938" s="47"/>
      <c r="AI938" s="47"/>
      <c r="AJ938" s="47"/>
      <c r="AK938" s="47"/>
      <c r="AL938" s="47"/>
      <c r="AM938" s="47"/>
      <c r="AN938" s="47"/>
      <c r="AO938" s="47"/>
      <c r="AP938" s="47"/>
      <c r="AQ938" s="47"/>
      <c r="AR938" s="47"/>
      <c r="AS938" s="47"/>
      <c r="AT938" s="47"/>
      <c r="AU938" s="47"/>
      <c r="AV938" s="47"/>
      <c r="AW938" s="47"/>
      <c r="AX938" s="47"/>
      <c r="AY938" s="47"/>
      <c r="AZ938" s="47"/>
      <c r="BA938" s="47"/>
      <c r="BB938" s="47"/>
      <c r="BC938" s="47"/>
      <c r="BD938" s="47"/>
      <c r="BE938" s="47"/>
      <c r="BF938" s="47"/>
      <c r="BG938" s="47"/>
      <c r="BH938" s="47"/>
      <c r="BI938" s="47"/>
      <c r="BJ938" s="33"/>
      <c r="BK938" s="33"/>
    </row>
    <row r="939" spans="1:66" s="16" customFormat="1" ht="18" customHeight="1" x14ac:dyDescent="0.25">
      <c r="A939" s="119"/>
      <c r="B939" s="74"/>
      <c r="C939" s="180" t="s">
        <v>39</v>
      </c>
      <c r="D939" s="388" t="s">
        <v>4</v>
      </c>
      <c r="E939" s="393"/>
      <c r="F939" s="393"/>
      <c r="G939" s="393"/>
      <c r="H939" s="393"/>
      <c r="I939" s="393"/>
      <c r="J939" s="393"/>
      <c r="K939" s="393"/>
      <c r="L939" s="393"/>
      <c r="M939" s="393"/>
      <c r="N939" s="393"/>
      <c r="O939" s="393"/>
      <c r="P939" s="394"/>
      <c r="Q939" s="141"/>
      <c r="R939" s="296"/>
      <c r="S939" s="296"/>
      <c r="T939" s="132"/>
      <c r="U939" s="436"/>
      <c r="V939" s="303"/>
      <c r="W939" s="62"/>
      <c r="X939" s="317"/>
      <c r="Y939" s="193"/>
      <c r="Z939" s="269">
        <f t="shared" si="294"/>
        <v>0</v>
      </c>
      <c r="AA939" s="269">
        <f t="shared" si="295"/>
        <v>0</v>
      </c>
      <c r="AB939" s="269">
        <f t="shared" si="296"/>
        <v>0</v>
      </c>
      <c r="AC939" s="269">
        <f t="shared" si="297"/>
        <v>0</v>
      </c>
      <c r="AD939" s="279"/>
      <c r="AE939" s="132"/>
      <c r="AF939" s="49"/>
      <c r="AG939" s="33"/>
      <c r="AH939" s="47"/>
      <c r="AI939" s="47"/>
      <c r="AJ939" s="47"/>
      <c r="AK939" s="47"/>
      <c r="AL939" s="47"/>
      <c r="AM939" s="47"/>
      <c r="AN939" s="47"/>
      <c r="AO939" s="47"/>
      <c r="AP939" s="47"/>
      <c r="AQ939" s="47"/>
      <c r="AR939" s="47"/>
      <c r="AS939" s="47"/>
      <c r="AT939" s="47"/>
      <c r="AU939" s="47"/>
      <c r="AV939" s="47"/>
      <c r="AW939" s="47"/>
      <c r="AX939" s="47"/>
      <c r="AY939" s="47"/>
      <c r="AZ939" s="47"/>
      <c r="BA939" s="47"/>
      <c r="BB939" s="47"/>
      <c r="BC939" s="47"/>
      <c r="BD939" s="47"/>
      <c r="BE939" s="47"/>
      <c r="BF939" s="47"/>
      <c r="BG939" s="47"/>
      <c r="BH939" s="47"/>
      <c r="BI939" s="47"/>
      <c r="BJ939" s="33"/>
      <c r="BK939" s="33"/>
    </row>
    <row r="940" spans="1:66" s="16" customFormat="1" ht="18" customHeight="1" thickBot="1" x14ac:dyDescent="0.3">
      <c r="A940" s="119"/>
      <c r="B940" s="74"/>
      <c r="C940" s="182" t="s">
        <v>39</v>
      </c>
      <c r="D940" s="184" t="s">
        <v>61</v>
      </c>
      <c r="E940" s="395"/>
      <c r="F940" s="395"/>
      <c r="G940" s="395"/>
      <c r="H940" s="395"/>
      <c r="I940" s="395"/>
      <c r="J940" s="395"/>
      <c r="K940" s="395"/>
      <c r="L940" s="395"/>
      <c r="M940" s="395"/>
      <c r="N940" s="395"/>
      <c r="O940" s="395"/>
      <c r="P940" s="396"/>
      <c r="Q940" s="141"/>
      <c r="R940" s="296"/>
      <c r="S940" s="296"/>
      <c r="T940" s="132"/>
      <c r="U940" s="436"/>
      <c r="V940" s="303"/>
      <c r="W940" s="322"/>
      <c r="X940" s="322"/>
      <c r="Y940" s="411"/>
      <c r="Z940" s="269">
        <f t="shared" si="294"/>
        <v>0</v>
      </c>
      <c r="AA940" s="269">
        <f t="shared" si="295"/>
        <v>0</v>
      </c>
      <c r="AB940" s="269">
        <f t="shared" si="296"/>
        <v>0</v>
      </c>
      <c r="AC940" s="269">
        <f t="shared" si="297"/>
        <v>0</v>
      </c>
      <c r="AD940" s="279"/>
      <c r="AE940" s="132"/>
      <c r="AF940" s="49"/>
      <c r="AG940" s="33"/>
      <c r="AH940" s="47"/>
      <c r="AI940" s="47"/>
      <c r="AJ940" s="47"/>
      <c r="AK940" s="47"/>
      <c r="AL940" s="47"/>
      <c r="AM940" s="47"/>
      <c r="AN940" s="47"/>
      <c r="AO940" s="47"/>
      <c r="AP940" s="47"/>
      <c r="AQ940" s="47"/>
      <c r="AR940" s="47"/>
      <c r="AS940" s="47"/>
      <c r="AT940" s="47"/>
      <c r="AU940" s="47"/>
      <c r="AV940" s="47"/>
      <c r="AW940" s="47"/>
      <c r="AX940" s="47"/>
      <c r="AY940" s="47"/>
      <c r="AZ940" s="47"/>
      <c r="BA940" s="47"/>
      <c r="BB940" s="47"/>
      <c r="BC940" s="47"/>
      <c r="BD940" s="47"/>
      <c r="BE940" s="47"/>
      <c r="BF940" s="47"/>
      <c r="BG940" s="47"/>
      <c r="BH940" s="47"/>
      <c r="BI940" s="47"/>
      <c r="BJ940" s="33"/>
      <c r="BK940" s="33"/>
    </row>
    <row r="941" spans="1:66" s="16" customFormat="1" ht="18" customHeight="1" x14ac:dyDescent="0.25">
      <c r="A941" s="119"/>
      <c r="B941" s="74"/>
      <c r="C941" s="179" t="s">
        <v>40</v>
      </c>
      <c r="D941" s="134" t="s">
        <v>3</v>
      </c>
      <c r="E941" s="392"/>
      <c r="F941" s="392"/>
      <c r="G941" s="392"/>
      <c r="H941" s="392"/>
      <c r="I941" s="392"/>
      <c r="J941" s="392"/>
      <c r="K941" s="392"/>
      <c r="L941" s="392"/>
      <c r="M941" s="392"/>
      <c r="N941" s="392"/>
      <c r="O941" s="392"/>
      <c r="P941" s="381"/>
      <c r="Q941" s="141"/>
      <c r="R941" s="296"/>
      <c r="S941" s="296"/>
      <c r="T941" s="132"/>
      <c r="U941" s="436"/>
      <c r="V941" s="303"/>
      <c r="W941" s="318"/>
      <c r="X941" s="318"/>
      <c r="Y941" s="412"/>
      <c r="Z941" s="269">
        <f t="shared" si="294"/>
        <v>0</v>
      </c>
      <c r="AA941" s="269">
        <f t="shared" si="295"/>
        <v>0</v>
      </c>
      <c r="AB941" s="269">
        <f t="shared" si="296"/>
        <v>0</v>
      </c>
      <c r="AC941" s="269">
        <f t="shared" si="297"/>
        <v>0</v>
      </c>
      <c r="AD941" s="279"/>
      <c r="AE941" s="132"/>
      <c r="AF941" s="49"/>
      <c r="AG941" s="33"/>
      <c r="AH941" s="47"/>
      <c r="AI941" s="47"/>
      <c r="AJ941" s="47"/>
      <c r="AK941" s="47"/>
      <c r="AL941" s="47"/>
      <c r="AM941" s="47"/>
      <c r="AN941" s="47"/>
      <c r="AO941" s="47"/>
      <c r="AP941" s="47"/>
      <c r="AQ941" s="47"/>
      <c r="AR941" s="47"/>
      <c r="AS941" s="47"/>
      <c r="AT941" s="47"/>
      <c r="AU941" s="47"/>
      <c r="AV941" s="47"/>
      <c r="AW941" s="47"/>
      <c r="AX941" s="47"/>
      <c r="AY941" s="47"/>
      <c r="AZ941" s="47"/>
      <c r="BA941" s="47"/>
      <c r="BB941" s="47"/>
      <c r="BC941" s="47"/>
      <c r="BD941" s="47"/>
      <c r="BE941" s="47"/>
      <c r="BF941" s="47"/>
      <c r="BG941" s="47"/>
      <c r="BH941" s="47"/>
      <c r="BI941" s="47"/>
      <c r="BJ941" s="33"/>
      <c r="BK941" s="33"/>
    </row>
    <row r="942" spans="1:66" s="16" customFormat="1" ht="18" customHeight="1" x14ac:dyDescent="0.25">
      <c r="A942" s="119"/>
      <c r="B942" s="74"/>
      <c r="C942" s="180" t="s">
        <v>40</v>
      </c>
      <c r="D942" s="388" t="s">
        <v>4</v>
      </c>
      <c r="E942" s="393"/>
      <c r="F942" s="393"/>
      <c r="G942" s="393"/>
      <c r="H942" s="393"/>
      <c r="I942" s="393"/>
      <c r="J942" s="393"/>
      <c r="K942" s="393"/>
      <c r="L942" s="393"/>
      <c r="M942" s="393"/>
      <c r="N942" s="393"/>
      <c r="O942" s="393"/>
      <c r="P942" s="394"/>
      <c r="Q942" s="141"/>
      <c r="R942" s="296"/>
      <c r="S942" s="296"/>
      <c r="T942" s="132"/>
      <c r="U942" s="436"/>
      <c r="V942" s="303"/>
      <c r="W942" s="318"/>
      <c r="X942" s="318"/>
      <c r="Y942" s="412"/>
      <c r="Z942" s="269">
        <f t="shared" si="294"/>
        <v>0</v>
      </c>
      <c r="AA942" s="269">
        <f t="shared" si="295"/>
        <v>0</v>
      </c>
      <c r="AB942" s="269">
        <f t="shared" si="296"/>
        <v>0</v>
      </c>
      <c r="AC942" s="269">
        <f t="shared" si="297"/>
        <v>0</v>
      </c>
      <c r="AD942" s="279"/>
      <c r="AE942" s="132"/>
      <c r="AF942" s="49"/>
      <c r="AG942" s="33"/>
      <c r="AH942" s="47"/>
      <c r="AI942" s="47"/>
      <c r="AJ942" s="47"/>
      <c r="AK942" s="47"/>
      <c r="AL942" s="47"/>
      <c r="AM942" s="47"/>
      <c r="AN942" s="47"/>
      <c r="AO942" s="47"/>
      <c r="AP942" s="47"/>
      <c r="AQ942" s="47"/>
      <c r="AR942" s="47"/>
      <c r="AS942" s="47"/>
      <c r="AT942" s="47"/>
      <c r="AU942" s="47"/>
      <c r="AV942" s="47"/>
      <c r="AW942" s="47"/>
      <c r="AX942" s="47"/>
      <c r="AY942" s="47"/>
      <c r="AZ942" s="47"/>
      <c r="BA942" s="47"/>
      <c r="BB942" s="47"/>
      <c r="BC942" s="47"/>
      <c r="BD942" s="47"/>
      <c r="BE942" s="47"/>
      <c r="BF942" s="47"/>
      <c r="BG942" s="47"/>
      <c r="BH942" s="47"/>
      <c r="BI942" s="47"/>
      <c r="BJ942" s="33"/>
      <c r="BK942" s="33"/>
    </row>
    <row r="943" spans="1:66" s="16" customFormat="1" ht="18" customHeight="1" thickBot="1" x14ac:dyDescent="0.3">
      <c r="A943" s="119"/>
      <c r="B943" s="74"/>
      <c r="C943" s="181" t="s">
        <v>40</v>
      </c>
      <c r="D943" s="138" t="s">
        <v>61</v>
      </c>
      <c r="E943" s="395"/>
      <c r="F943" s="395"/>
      <c r="G943" s="395"/>
      <c r="H943" s="395"/>
      <c r="I943" s="395"/>
      <c r="J943" s="395"/>
      <c r="K943" s="395"/>
      <c r="L943" s="395"/>
      <c r="M943" s="395"/>
      <c r="N943" s="395"/>
      <c r="O943" s="395"/>
      <c r="P943" s="396"/>
      <c r="Q943" s="141"/>
      <c r="R943" s="296"/>
      <c r="S943" s="296"/>
      <c r="T943" s="132"/>
      <c r="U943" s="436"/>
      <c r="V943" s="303"/>
      <c r="W943" s="318"/>
      <c r="X943" s="318"/>
      <c r="Y943" s="412"/>
      <c r="Z943" s="269">
        <f t="shared" si="294"/>
        <v>0</v>
      </c>
      <c r="AA943" s="269">
        <f t="shared" si="295"/>
        <v>0</v>
      </c>
      <c r="AB943" s="269">
        <f t="shared" si="296"/>
        <v>0</v>
      </c>
      <c r="AC943" s="269">
        <f t="shared" si="297"/>
        <v>0</v>
      </c>
      <c r="AD943" s="279"/>
      <c r="AE943" s="132"/>
      <c r="AF943" s="49"/>
      <c r="AG943" s="33"/>
      <c r="AH943" s="47"/>
      <c r="AI943" s="47"/>
      <c r="AJ943" s="47"/>
      <c r="AK943" s="47"/>
      <c r="AL943" s="47"/>
      <c r="AM943" s="47"/>
      <c r="AN943" s="47"/>
      <c r="AO943" s="47"/>
      <c r="AP943" s="47"/>
      <c r="AQ943" s="47"/>
      <c r="AR943" s="47"/>
      <c r="AS943" s="47"/>
      <c r="AT943" s="47"/>
      <c r="AU943" s="47"/>
      <c r="AV943" s="47"/>
      <c r="AW943" s="47"/>
      <c r="AX943" s="47"/>
      <c r="AY943" s="47"/>
      <c r="AZ943" s="47"/>
      <c r="BA943" s="47"/>
      <c r="BB943" s="47"/>
      <c r="BC943" s="47"/>
      <c r="BD943" s="47"/>
      <c r="BE943" s="47"/>
      <c r="BF943" s="47"/>
      <c r="BG943" s="47"/>
      <c r="BH943" s="47"/>
      <c r="BI943" s="47"/>
      <c r="BJ943" s="33"/>
      <c r="BK943" s="33"/>
    </row>
    <row r="944" spans="1:66" s="16" customFormat="1" ht="18" customHeight="1" x14ac:dyDescent="0.25">
      <c r="A944" s="119"/>
      <c r="B944" s="74"/>
      <c r="C944" s="182" t="s">
        <v>41</v>
      </c>
      <c r="D944" s="183" t="s">
        <v>3</v>
      </c>
      <c r="E944" s="392"/>
      <c r="F944" s="392"/>
      <c r="G944" s="392"/>
      <c r="H944" s="392"/>
      <c r="I944" s="392"/>
      <c r="J944" s="392"/>
      <c r="K944" s="392"/>
      <c r="L944" s="392"/>
      <c r="M944" s="392"/>
      <c r="N944" s="392"/>
      <c r="O944" s="392"/>
      <c r="P944" s="381"/>
      <c r="Q944" s="141"/>
      <c r="R944" s="296"/>
      <c r="S944" s="296"/>
      <c r="T944" s="132"/>
      <c r="U944" s="436"/>
      <c r="V944" s="303"/>
      <c r="W944" s="62"/>
      <c r="X944" s="317"/>
      <c r="Y944" s="217"/>
      <c r="Z944" s="269">
        <f t="shared" si="294"/>
        <v>0</v>
      </c>
      <c r="AA944" s="269">
        <f t="shared" si="295"/>
        <v>0</v>
      </c>
      <c r="AB944" s="269">
        <f t="shared" si="296"/>
        <v>0</v>
      </c>
      <c r="AC944" s="269">
        <f t="shared" si="297"/>
        <v>0</v>
      </c>
      <c r="AD944" s="279"/>
      <c r="AE944" s="132"/>
      <c r="AF944" s="49"/>
      <c r="AG944" s="33"/>
      <c r="AH944" s="47"/>
      <c r="AI944" s="47"/>
      <c r="AJ944" s="47"/>
      <c r="AK944" s="47"/>
      <c r="AL944" s="47"/>
      <c r="AM944" s="47"/>
      <c r="AN944" s="47"/>
      <c r="AO944" s="47"/>
      <c r="AP944" s="47"/>
      <c r="AQ944" s="47"/>
      <c r="AR944" s="47"/>
      <c r="AS944" s="47"/>
      <c r="AT944" s="47"/>
      <c r="AU944" s="47"/>
      <c r="AV944" s="47"/>
      <c r="AW944" s="47"/>
      <c r="AX944" s="47"/>
      <c r="AY944" s="47"/>
      <c r="AZ944" s="47"/>
      <c r="BA944" s="47"/>
      <c r="BB944" s="47"/>
      <c r="BC944" s="47"/>
      <c r="BD944" s="47"/>
      <c r="BE944" s="47"/>
      <c r="BF944" s="47"/>
      <c r="BG944" s="47"/>
      <c r="BH944" s="47"/>
      <c r="BI944" s="47"/>
      <c r="BJ944" s="33"/>
      <c r="BK944" s="33"/>
    </row>
    <row r="945" spans="1:66" s="16" customFormat="1" ht="18" customHeight="1" x14ac:dyDescent="0.25">
      <c r="A945" s="119"/>
      <c r="B945" s="74"/>
      <c r="C945" s="180" t="s">
        <v>41</v>
      </c>
      <c r="D945" s="388" t="s">
        <v>4</v>
      </c>
      <c r="E945" s="393"/>
      <c r="F945" s="393"/>
      <c r="G945" s="393"/>
      <c r="H945" s="393"/>
      <c r="I945" s="393"/>
      <c r="J945" s="393"/>
      <c r="K945" s="393"/>
      <c r="L945" s="393"/>
      <c r="M945" s="393"/>
      <c r="N945" s="393"/>
      <c r="O945" s="393"/>
      <c r="P945" s="394"/>
      <c r="Q945" s="141"/>
      <c r="R945" s="296"/>
      <c r="S945" s="296"/>
      <c r="T945" s="132"/>
      <c r="U945" s="436"/>
      <c r="V945" s="303"/>
      <c r="W945" s="62"/>
      <c r="X945" s="317"/>
      <c r="Y945" s="217"/>
      <c r="Z945" s="269">
        <f t="shared" si="294"/>
        <v>0</v>
      </c>
      <c r="AA945" s="269">
        <f t="shared" si="295"/>
        <v>0</v>
      </c>
      <c r="AB945" s="269">
        <f t="shared" si="296"/>
        <v>0</v>
      </c>
      <c r="AC945" s="269">
        <f t="shared" si="297"/>
        <v>0</v>
      </c>
      <c r="AD945" s="279"/>
      <c r="AE945" s="132"/>
      <c r="AF945" s="49"/>
      <c r="AG945" s="33"/>
      <c r="AH945" s="47"/>
      <c r="AI945" s="47"/>
      <c r="AJ945" s="47"/>
      <c r="AK945" s="47"/>
      <c r="AL945" s="47"/>
      <c r="AM945" s="47"/>
      <c r="AN945" s="47"/>
      <c r="AO945" s="47"/>
      <c r="AP945" s="47"/>
      <c r="AQ945" s="47"/>
      <c r="AR945" s="47"/>
      <c r="AS945" s="47"/>
      <c r="AT945" s="47"/>
      <c r="AU945" s="47"/>
      <c r="AV945" s="47"/>
      <c r="AW945" s="47"/>
      <c r="AX945" s="47"/>
      <c r="AY945" s="47"/>
      <c r="AZ945" s="47"/>
      <c r="BA945" s="47"/>
      <c r="BB945" s="47"/>
      <c r="BC945" s="47"/>
      <c r="BD945" s="47"/>
      <c r="BE945" s="47"/>
      <c r="BF945" s="47"/>
      <c r="BG945" s="47"/>
      <c r="BH945" s="47"/>
      <c r="BI945" s="47"/>
      <c r="BJ945" s="33"/>
      <c r="BK945" s="33"/>
    </row>
    <row r="946" spans="1:66" s="16" customFormat="1" ht="18" customHeight="1" thickBot="1" x14ac:dyDescent="0.3">
      <c r="A946" s="119"/>
      <c r="B946" s="74"/>
      <c r="C946" s="182" t="s">
        <v>41</v>
      </c>
      <c r="D946" s="184" t="s">
        <v>61</v>
      </c>
      <c r="E946" s="395"/>
      <c r="F946" s="395"/>
      <c r="G946" s="395"/>
      <c r="H946" s="395"/>
      <c r="I946" s="395"/>
      <c r="J946" s="395"/>
      <c r="K946" s="395"/>
      <c r="L946" s="395"/>
      <c r="M946" s="395"/>
      <c r="N946" s="395"/>
      <c r="O946" s="395"/>
      <c r="P946" s="396"/>
      <c r="Q946" s="141"/>
      <c r="R946" s="296"/>
      <c r="S946" s="296"/>
      <c r="T946" s="132"/>
      <c r="U946" s="436"/>
      <c r="V946" s="303"/>
      <c r="W946" s="62"/>
      <c r="X946" s="317"/>
      <c r="Y946" s="217"/>
      <c r="Z946" s="269">
        <f t="shared" si="294"/>
        <v>0</v>
      </c>
      <c r="AA946" s="269">
        <f t="shared" si="295"/>
        <v>0</v>
      </c>
      <c r="AB946" s="269">
        <f t="shared" si="296"/>
        <v>0</v>
      </c>
      <c r="AC946" s="269">
        <f t="shared" si="297"/>
        <v>0</v>
      </c>
      <c r="AD946" s="279"/>
      <c r="AE946" s="132"/>
      <c r="AF946" s="49"/>
      <c r="AG946" s="33"/>
      <c r="AH946" s="47"/>
      <c r="AI946" s="47"/>
      <c r="AJ946" s="47"/>
      <c r="AK946" s="47"/>
      <c r="AL946" s="47"/>
      <c r="AM946" s="47"/>
      <c r="AN946" s="47"/>
      <c r="AO946" s="47"/>
      <c r="AP946" s="47"/>
      <c r="AQ946" s="47"/>
      <c r="AR946" s="47"/>
      <c r="AS946" s="47"/>
      <c r="AT946" s="47"/>
      <c r="AU946" s="47"/>
      <c r="AV946" s="47"/>
      <c r="AW946" s="47"/>
      <c r="AX946" s="47"/>
      <c r="AY946" s="47"/>
      <c r="AZ946" s="47"/>
      <c r="BA946" s="47"/>
      <c r="BB946" s="47"/>
      <c r="BC946" s="47"/>
      <c r="BD946" s="47"/>
      <c r="BE946" s="47"/>
      <c r="BF946" s="47"/>
      <c r="BG946" s="47"/>
      <c r="BH946" s="47"/>
      <c r="BI946" s="47"/>
      <c r="BJ946" s="33"/>
      <c r="BK946" s="33"/>
    </row>
    <row r="947" spans="1:66" s="16" customFormat="1" ht="18" customHeight="1" x14ac:dyDescent="0.25">
      <c r="A947" s="119"/>
      <c r="B947" s="74"/>
      <c r="C947" s="179" t="s">
        <v>61</v>
      </c>
      <c r="D947" s="134" t="s">
        <v>3</v>
      </c>
      <c r="E947" s="392"/>
      <c r="F947" s="392"/>
      <c r="G947" s="392"/>
      <c r="H947" s="392"/>
      <c r="I947" s="392"/>
      <c r="J947" s="392"/>
      <c r="K947" s="392"/>
      <c r="L947" s="392"/>
      <c r="M947" s="392"/>
      <c r="N947" s="392"/>
      <c r="O947" s="392"/>
      <c r="P947" s="381"/>
      <c r="Q947" s="141"/>
      <c r="R947" s="296"/>
      <c r="S947" s="296"/>
      <c r="T947" s="132"/>
      <c r="U947" s="436"/>
      <c r="V947" s="303"/>
      <c r="W947" s="62"/>
      <c r="X947" s="317"/>
      <c r="Y947" s="217"/>
      <c r="Z947" s="269">
        <f t="shared" si="294"/>
        <v>0</v>
      </c>
      <c r="AA947" s="269">
        <f t="shared" si="295"/>
        <v>0</v>
      </c>
      <c r="AB947" s="269">
        <f t="shared" si="296"/>
        <v>0</v>
      </c>
      <c r="AC947" s="269">
        <f t="shared" si="297"/>
        <v>0</v>
      </c>
      <c r="AD947" s="279"/>
      <c r="AE947" s="132"/>
      <c r="AF947" s="49"/>
      <c r="AG947" s="33"/>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c r="BG947" s="47"/>
      <c r="BH947" s="47"/>
      <c r="BI947" s="47"/>
      <c r="BJ947" s="33"/>
      <c r="BK947" s="33"/>
    </row>
    <row r="948" spans="1:66" s="16" customFormat="1" ht="18" customHeight="1" x14ac:dyDescent="0.25">
      <c r="A948" s="119"/>
      <c r="B948" s="74"/>
      <c r="C948" s="180" t="s">
        <v>61</v>
      </c>
      <c r="D948" s="388" t="s">
        <v>4</v>
      </c>
      <c r="E948" s="393"/>
      <c r="F948" s="393"/>
      <c r="G948" s="393"/>
      <c r="H948" s="393"/>
      <c r="I948" s="393"/>
      <c r="J948" s="393"/>
      <c r="K948" s="393"/>
      <c r="L948" s="393"/>
      <c r="M948" s="393"/>
      <c r="N948" s="393"/>
      <c r="O948" s="393"/>
      <c r="P948" s="394"/>
      <c r="Q948" s="141"/>
      <c r="R948" s="296"/>
      <c r="S948" s="296"/>
      <c r="T948" s="132"/>
      <c r="U948" s="436"/>
      <c r="V948" s="303"/>
      <c r="W948" s="62"/>
      <c r="X948" s="317"/>
      <c r="Y948" s="217"/>
      <c r="Z948" s="269">
        <f t="shared" si="294"/>
        <v>0</v>
      </c>
      <c r="AA948" s="269">
        <f t="shared" si="295"/>
        <v>0</v>
      </c>
      <c r="AB948" s="269">
        <f t="shared" si="296"/>
        <v>0</v>
      </c>
      <c r="AC948" s="269">
        <f t="shared" si="297"/>
        <v>0</v>
      </c>
      <c r="AD948" s="279"/>
      <c r="AE948" s="132"/>
      <c r="AF948" s="49"/>
      <c r="AG948" s="33"/>
      <c r="AH948" s="47"/>
      <c r="AI948" s="47"/>
      <c r="AJ948" s="47"/>
      <c r="AK948" s="47"/>
      <c r="AL948" s="47"/>
      <c r="AM948" s="47"/>
      <c r="AN948" s="47"/>
      <c r="AO948" s="47"/>
      <c r="AP948" s="47"/>
      <c r="AQ948" s="47"/>
      <c r="AR948" s="47"/>
      <c r="AS948" s="47"/>
      <c r="AT948" s="47"/>
      <c r="AU948" s="47"/>
      <c r="AV948" s="47"/>
      <c r="AW948" s="47"/>
      <c r="AX948" s="47"/>
      <c r="AY948" s="47"/>
      <c r="AZ948" s="47"/>
      <c r="BA948" s="47"/>
      <c r="BB948" s="47"/>
      <c r="BC948" s="47"/>
      <c r="BD948" s="47"/>
      <c r="BE948" s="47"/>
      <c r="BF948" s="47"/>
      <c r="BG948" s="47"/>
      <c r="BH948" s="47"/>
      <c r="BI948" s="47"/>
      <c r="BJ948" s="33"/>
      <c r="BK948" s="33"/>
    </row>
    <row r="949" spans="1:66" s="16" customFormat="1" ht="18" customHeight="1" thickBot="1" x14ac:dyDescent="0.3">
      <c r="A949" s="119"/>
      <c r="B949" s="74"/>
      <c r="C949" s="181" t="s">
        <v>61</v>
      </c>
      <c r="D949" s="138" t="s">
        <v>61</v>
      </c>
      <c r="E949" s="395"/>
      <c r="F949" s="395"/>
      <c r="G949" s="395"/>
      <c r="H949" s="395"/>
      <c r="I949" s="395"/>
      <c r="J949" s="395"/>
      <c r="K949" s="395"/>
      <c r="L949" s="395"/>
      <c r="M949" s="395"/>
      <c r="N949" s="395"/>
      <c r="O949" s="395"/>
      <c r="P949" s="396"/>
      <c r="Q949" s="141"/>
      <c r="R949" s="296"/>
      <c r="S949" s="296"/>
      <c r="T949" s="132"/>
      <c r="U949" s="436"/>
      <c r="V949" s="303"/>
      <c r="W949" s="62"/>
      <c r="X949" s="317"/>
      <c r="Y949" s="217"/>
      <c r="Z949" s="269">
        <f t="shared" si="294"/>
        <v>0</v>
      </c>
      <c r="AA949" s="269">
        <f t="shared" si="295"/>
        <v>0</v>
      </c>
      <c r="AB949" s="269">
        <f t="shared" si="296"/>
        <v>0</v>
      </c>
      <c r="AC949" s="269">
        <f t="shared" si="297"/>
        <v>0</v>
      </c>
      <c r="AD949" s="279"/>
      <c r="AE949" s="132"/>
      <c r="AF949" s="49"/>
      <c r="AG949" s="33"/>
      <c r="AH949" s="47"/>
      <c r="AI949" s="47"/>
      <c r="AJ949" s="47"/>
      <c r="AK949" s="47"/>
      <c r="AL949" s="47"/>
      <c r="AM949" s="47"/>
      <c r="AN949" s="47"/>
      <c r="AO949" s="47"/>
      <c r="AP949" s="47"/>
      <c r="AQ949" s="47"/>
      <c r="AR949" s="47"/>
      <c r="AS949" s="47"/>
      <c r="AT949" s="47"/>
      <c r="AU949" s="47"/>
      <c r="AV949" s="47"/>
      <c r="AW949" s="47"/>
      <c r="AX949" s="47"/>
      <c r="AY949" s="47"/>
      <c r="AZ949" s="47"/>
      <c r="BA949" s="47"/>
      <c r="BB949" s="47"/>
      <c r="BC949" s="47"/>
      <c r="BD949" s="47"/>
      <c r="BE949" s="47"/>
      <c r="BF949" s="47"/>
      <c r="BG949" s="47"/>
      <c r="BH949" s="47"/>
      <c r="BI949" s="47"/>
      <c r="BJ949" s="33"/>
      <c r="BK949" s="33"/>
    </row>
    <row r="950" spans="1:66" s="16" customFormat="1" ht="18" customHeight="1" thickTop="1" thickBot="1" x14ac:dyDescent="0.3">
      <c r="A950" s="119"/>
      <c r="B950" s="152"/>
      <c r="C950" s="576" t="s">
        <v>88</v>
      </c>
      <c r="D950" s="577"/>
      <c r="E950" s="344" t="str">
        <f>IF(AND(COUNTA(E935:E949)&gt;0,COUNTA(E935:E949)=COUNTIF(E935:E949,"NR")),"NR",IF(COUNTA(E935:E949)&gt;0,SUM(E935:E949),"-"))</f>
        <v>-</v>
      </c>
      <c r="F950" s="344" t="str">
        <f t="shared" ref="F950" si="305">IF(AND(COUNTA(F935:F949)&gt;0,COUNTA(F935:F949)=COUNTIF(F935:F949,"NR")),"NR",IF(COUNTA(F935:F949)&gt;0,SUM(F935:F949),"-"))</f>
        <v>-</v>
      </c>
      <c r="G950" s="344" t="str">
        <f t="shared" ref="G950" si="306">IF(AND(COUNTA(G935:G949)&gt;0,COUNTA(G935:G949)=COUNTIF(G935:G949,"NR")),"NR",IF(COUNTA(G935:G949)&gt;0,SUM(G935:G949),"-"))</f>
        <v>-</v>
      </c>
      <c r="H950" s="344" t="str">
        <f t="shared" ref="H950" si="307">IF(AND(COUNTA(H935:H949)&gt;0,COUNTA(H935:H949)=COUNTIF(H935:H949,"NR")),"NR",IF(COUNTA(H935:H949)&gt;0,SUM(H935:H949),"-"))</f>
        <v>-</v>
      </c>
      <c r="I950" s="344" t="str">
        <f t="shared" ref="I950" si="308">IF(AND(COUNTA(I935:I949)&gt;0,COUNTA(I935:I949)=COUNTIF(I935:I949,"NR")),"NR",IF(COUNTA(I935:I949)&gt;0,SUM(I935:I949),"-"))</f>
        <v>-</v>
      </c>
      <c r="J950" s="344" t="str">
        <f t="shared" ref="J950" si="309">IF(AND(COUNTA(J935:J949)&gt;0,COUNTA(J935:J949)=COUNTIF(J935:J949,"NR")),"NR",IF(COUNTA(J935:J949)&gt;0,SUM(J935:J949),"-"))</f>
        <v>-</v>
      </c>
      <c r="K950" s="344" t="str">
        <f t="shared" ref="K950" si="310">IF(AND(COUNTA(K935:K949)&gt;0,COUNTA(K935:K949)=COUNTIF(K935:K949,"NR")),"NR",IF(COUNTA(K935:K949)&gt;0,SUM(K935:K949),"-"))</f>
        <v>-</v>
      </c>
      <c r="L950" s="344" t="str">
        <f t="shared" ref="L950" si="311">IF(AND(COUNTA(L935:L949)&gt;0,COUNTA(L935:L949)=COUNTIF(L935:L949,"NR")),"NR",IF(COUNTA(L935:L949)&gt;0,SUM(L935:L949),"-"))</f>
        <v>-</v>
      </c>
      <c r="M950" s="344" t="str">
        <f t="shared" ref="M950" si="312">IF(AND(COUNTA(M935:M949)&gt;0,COUNTA(M935:M949)=COUNTIF(M935:M949,"NR")),"NR",IF(COUNTA(M935:M949)&gt;0,SUM(M935:M949),"-"))</f>
        <v>-</v>
      </c>
      <c r="N950" s="344" t="str">
        <f t="shared" ref="N950" si="313">IF(AND(COUNTA(N935:N949)&gt;0,COUNTA(N935:N949)=COUNTIF(N935:N949,"NR")),"NR",IF(COUNTA(N935:N949)&gt;0,SUM(N935:N949),"-"))</f>
        <v>-</v>
      </c>
      <c r="O950" s="344" t="str">
        <f t="shared" ref="O950" si="314">IF(AND(COUNTA(O935:O949)&gt;0,COUNTA(O935:O949)=COUNTIF(O935:O949,"NR")),"NR",IF(COUNTA(O935:O949)&gt;0,SUM(O935:O949),"-"))</f>
        <v>-</v>
      </c>
      <c r="P950" s="345" t="str">
        <f t="shared" ref="P950" si="315">IF(AND(COUNTA(P935:P949)&gt;0,COUNTA(P935:P949)=COUNTIF(P935:P949,"NR")),"NR",IF(COUNTA(P935:P949)&gt;0,SUM(P935:P949),"-"))</f>
        <v>-</v>
      </c>
      <c r="Q950" s="119"/>
      <c r="R950" s="305"/>
      <c r="S950" s="305"/>
      <c r="T950" s="151"/>
      <c r="U950" s="119"/>
      <c r="V950" s="346"/>
      <c r="W950" s="280"/>
      <c r="X950" s="276"/>
      <c r="Y950" s="214"/>
      <c r="Z950" s="269">
        <f t="shared" si="294"/>
        <v>0</v>
      </c>
      <c r="AA950" s="269">
        <f t="shared" si="295"/>
        <v>0</v>
      </c>
      <c r="AB950" s="269">
        <f t="shared" si="296"/>
        <v>0</v>
      </c>
      <c r="AC950" s="269">
        <f t="shared" si="297"/>
        <v>0</v>
      </c>
      <c r="AD950" s="279"/>
      <c r="AE950" s="151"/>
      <c r="AF950" s="57"/>
      <c r="AH950" s="33"/>
      <c r="AI950" s="33"/>
      <c r="AJ950" s="33"/>
      <c r="AK950" s="33"/>
      <c r="AL950" s="33"/>
      <c r="AM950" s="33"/>
      <c r="AN950" s="33"/>
      <c r="AO950" s="33"/>
      <c r="AP950" s="33"/>
      <c r="AQ950" s="33"/>
      <c r="AR950" s="33"/>
      <c r="AS950" s="33"/>
      <c r="AT950" s="33"/>
      <c r="AU950" s="33"/>
      <c r="AV950" s="33"/>
      <c r="AW950" s="33"/>
      <c r="AX950" s="33"/>
      <c r="AY950" s="33"/>
      <c r="AZ950" s="33"/>
      <c r="BA950" s="33"/>
      <c r="BB950" s="33"/>
      <c r="BC950" s="33"/>
      <c r="BD950" s="33"/>
      <c r="BE950" s="33"/>
      <c r="BF950" s="33"/>
      <c r="BG950" s="33"/>
      <c r="BH950" s="33"/>
      <c r="BI950" s="33"/>
    </row>
    <row r="951" spans="1:66" s="16" customFormat="1" ht="20.25" customHeight="1" x14ac:dyDescent="0.25">
      <c r="A951" s="119"/>
      <c r="B951" s="152"/>
      <c r="C951" s="120"/>
      <c r="D951" s="294"/>
      <c r="E951" s="120"/>
      <c r="F951" s="120"/>
      <c r="G951" s="120"/>
      <c r="H951" s="120"/>
      <c r="I951" s="120"/>
      <c r="J951" s="120"/>
      <c r="K951" s="120"/>
      <c r="L951" s="120"/>
      <c r="M951" s="120"/>
      <c r="N951" s="119"/>
      <c r="O951" s="119"/>
      <c r="P951" s="119"/>
      <c r="Q951" s="119"/>
      <c r="R951" s="305"/>
      <c r="S951" s="305"/>
      <c r="T951" s="151"/>
      <c r="U951" s="119"/>
      <c r="V951" s="346"/>
      <c r="W951" s="280"/>
      <c r="X951" s="276"/>
      <c r="Y951" s="214"/>
      <c r="Z951" s="269">
        <f t="shared" si="294"/>
        <v>0</v>
      </c>
      <c r="AA951" s="269">
        <f t="shared" si="295"/>
        <v>0</v>
      </c>
      <c r="AB951" s="269">
        <f t="shared" si="296"/>
        <v>0</v>
      </c>
      <c r="AC951" s="269">
        <f t="shared" si="297"/>
        <v>0</v>
      </c>
      <c r="AD951" s="279"/>
      <c r="AE951" s="151"/>
      <c r="AF951" s="57"/>
      <c r="AH951" s="33"/>
      <c r="AI951" s="33"/>
      <c r="AJ951" s="33"/>
      <c r="AK951" s="33"/>
      <c r="AL951" s="33"/>
      <c r="AM951" s="33"/>
      <c r="AN951" s="33"/>
      <c r="AO951" s="33"/>
      <c r="AP951" s="33"/>
      <c r="AQ951" s="33"/>
      <c r="AR951" s="33"/>
      <c r="AS951" s="33"/>
      <c r="AT951" s="33"/>
      <c r="AU951" s="33"/>
      <c r="AV951" s="33"/>
      <c r="AW951" s="33"/>
      <c r="AX951" s="33"/>
      <c r="AY951" s="33"/>
      <c r="AZ951" s="33"/>
      <c r="BA951" s="33"/>
      <c r="BB951" s="33"/>
      <c r="BC951" s="33"/>
      <c r="BD951" s="33"/>
      <c r="BE951" s="33"/>
      <c r="BF951" s="33"/>
      <c r="BG951" s="33"/>
      <c r="BH951" s="33"/>
      <c r="BI951" s="33"/>
    </row>
    <row r="952" spans="1:66" s="28" customFormat="1" ht="18.75" x14ac:dyDescent="0.25">
      <c r="A952" s="103"/>
      <c r="B952" s="74"/>
      <c r="C952" s="583" t="s">
        <v>91</v>
      </c>
      <c r="D952" s="584"/>
      <c r="E952" s="584"/>
      <c r="F952" s="584"/>
      <c r="G952" s="584"/>
      <c r="H952" s="584"/>
      <c r="I952" s="584"/>
      <c r="J952" s="584"/>
      <c r="K952" s="584"/>
      <c r="L952" s="584"/>
      <c r="M952" s="584"/>
      <c r="N952" s="584"/>
      <c r="O952" s="584"/>
      <c r="P952" s="585"/>
      <c r="Q952" s="104"/>
      <c r="R952" s="306"/>
      <c r="S952" s="306"/>
      <c r="T952" s="106"/>
      <c r="U952" s="104"/>
      <c r="V952" s="450"/>
      <c r="W952" s="280"/>
      <c r="X952" s="276"/>
      <c r="Y952" s="214"/>
      <c r="Z952" s="269">
        <f t="shared" si="294"/>
        <v>0</v>
      </c>
      <c r="AA952" s="269">
        <f t="shared" si="295"/>
        <v>0</v>
      </c>
      <c r="AB952" s="269">
        <f t="shared" si="296"/>
        <v>0</v>
      </c>
      <c r="AC952" s="269">
        <f t="shared" si="297"/>
        <v>0</v>
      </c>
      <c r="AD952" s="279"/>
      <c r="AE952" s="106"/>
      <c r="AF952" s="44"/>
      <c r="AG952" s="7"/>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5"/>
      <c r="BI952" s="45"/>
      <c r="BJ952" s="7"/>
      <c r="BK952" s="7"/>
      <c r="BL952" s="31"/>
    </row>
    <row r="953" spans="1:66" s="16" customFormat="1" ht="16.5" thickBot="1" x14ac:dyDescent="0.3">
      <c r="A953" s="119"/>
      <c r="B953" s="74"/>
      <c r="C953" s="162"/>
      <c r="D953" s="147"/>
      <c r="E953" s="119"/>
      <c r="F953" s="119"/>
      <c r="G953" s="119"/>
      <c r="H953" s="119"/>
      <c r="I953" s="119"/>
      <c r="J953" s="119"/>
      <c r="K953" s="119"/>
      <c r="L953" s="119"/>
      <c r="M953" s="119"/>
      <c r="N953" s="131"/>
      <c r="O953" s="120"/>
      <c r="P953" s="120"/>
      <c r="Q953" s="131"/>
      <c r="R953" s="296"/>
      <c r="S953" s="296"/>
      <c r="T953" s="132"/>
      <c r="U953" s="436"/>
      <c r="V953" s="303"/>
      <c r="W953" s="280"/>
      <c r="X953" s="276"/>
      <c r="Y953" s="214"/>
      <c r="Z953" s="269">
        <f t="shared" si="294"/>
        <v>0</v>
      </c>
      <c r="AA953" s="269">
        <f t="shared" si="295"/>
        <v>0</v>
      </c>
      <c r="AB953" s="269">
        <f t="shared" si="296"/>
        <v>0</v>
      </c>
      <c r="AC953" s="269">
        <f t="shared" si="297"/>
        <v>0</v>
      </c>
      <c r="AD953" s="279"/>
      <c r="AE953" s="132"/>
      <c r="AF953" s="49"/>
      <c r="AG953" s="47"/>
      <c r="AH953" s="47"/>
      <c r="AI953" s="47"/>
      <c r="AJ953" s="47"/>
      <c r="AK953" s="47"/>
      <c r="AL953" s="47"/>
      <c r="AM953" s="33"/>
      <c r="AN953" s="33"/>
      <c r="AO953" s="47"/>
      <c r="AP953" s="47"/>
      <c r="AQ953" s="47"/>
      <c r="AR953" s="47"/>
      <c r="AS953" s="47"/>
      <c r="AT953" s="47"/>
      <c r="AU953" s="47"/>
      <c r="AV953" s="47"/>
      <c r="AW953" s="47"/>
      <c r="AX953" s="47"/>
      <c r="AY953" s="47"/>
      <c r="AZ953" s="47"/>
      <c r="BA953" s="47"/>
      <c r="BB953" s="47"/>
      <c r="BC953" s="47"/>
      <c r="BD953" s="47"/>
      <c r="BE953" s="33"/>
      <c r="BF953" s="33"/>
      <c r="BG953" s="33"/>
      <c r="BH953" s="33"/>
      <c r="BI953" s="33"/>
      <c r="BJ953" s="33"/>
      <c r="BK953" s="33"/>
      <c r="BL953" s="33"/>
      <c r="BM953" s="29"/>
      <c r="BN953" s="29"/>
    </row>
    <row r="954" spans="1:66" s="16" customFormat="1" ht="30.75" thickBot="1" x14ac:dyDescent="0.3">
      <c r="A954" s="119"/>
      <c r="B954" s="74"/>
      <c r="C954" s="125" t="s">
        <v>89</v>
      </c>
      <c r="D954" s="185" t="s">
        <v>117</v>
      </c>
      <c r="E954" s="156" t="s">
        <v>77</v>
      </c>
      <c r="F954" s="155" t="s">
        <v>66</v>
      </c>
      <c r="G954" s="177" t="s">
        <v>67</v>
      </c>
      <c r="H954" s="155" t="s">
        <v>68</v>
      </c>
      <c r="I954" s="177" t="s">
        <v>69</v>
      </c>
      <c r="J954" s="156" t="s">
        <v>70</v>
      </c>
      <c r="K954" s="156" t="s">
        <v>71</v>
      </c>
      <c r="L954" s="155" t="s">
        <v>72</v>
      </c>
      <c r="M954" s="155" t="s">
        <v>73</v>
      </c>
      <c r="N954" s="178" t="s">
        <v>74</v>
      </c>
      <c r="O954" s="178" t="s">
        <v>75</v>
      </c>
      <c r="P954" s="178" t="s">
        <v>76</v>
      </c>
      <c r="Q954" s="141"/>
      <c r="R954" s="296">
        <f>COUNTA(E955:P969)</f>
        <v>0</v>
      </c>
      <c r="S954" s="308">
        <v>180</v>
      </c>
      <c r="T954" s="132"/>
      <c r="U954" s="278" t="s">
        <v>256</v>
      </c>
      <c r="V954" s="278" t="s">
        <v>234</v>
      </c>
      <c r="W954" s="278" t="s">
        <v>189</v>
      </c>
      <c r="X954" s="278" t="s">
        <v>190</v>
      </c>
      <c r="Y954" s="407" t="str">
        <f>IF(X955&gt;0,"Explication(s) sur le(s) NR et autre(s) remarque(s)/commentaire(s)","Remarque(s)/Commentaire(s)")</f>
        <v>Remarque(s)/Commentaire(s)</v>
      </c>
      <c r="Z954" s="269">
        <f t="shared" si="294"/>
        <v>0</v>
      </c>
      <c r="AA954" s="269">
        <f t="shared" si="295"/>
        <v>1</v>
      </c>
      <c r="AB954" s="269">
        <f t="shared" si="296"/>
        <v>0</v>
      </c>
      <c r="AC954" s="269">
        <f t="shared" si="297"/>
        <v>0</v>
      </c>
      <c r="AD954" s="279"/>
      <c r="AE954" s="132"/>
      <c r="AF954" s="49"/>
      <c r="AG954" s="33"/>
      <c r="AH954" s="47"/>
      <c r="AI954" s="47"/>
      <c r="AJ954" s="47"/>
      <c r="AK954" s="47"/>
      <c r="AL954" s="47"/>
      <c r="AM954" s="47"/>
      <c r="AN954" s="47"/>
      <c r="AO954" s="47"/>
      <c r="AP954" s="47"/>
      <c r="AQ954" s="47"/>
      <c r="AR954" s="47"/>
      <c r="AS954" s="47"/>
      <c r="AT954" s="47"/>
      <c r="AU954" s="47"/>
      <c r="AV954" s="47"/>
      <c r="AW954" s="47"/>
      <c r="AX954" s="47"/>
      <c r="AY954" s="47"/>
      <c r="AZ954" s="47"/>
      <c r="BA954" s="47"/>
      <c r="BB954" s="47"/>
      <c r="BC954" s="47"/>
      <c r="BD954" s="47"/>
      <c r="BE954" s="47"/>
      <c r="BF954" s="47"/>
      <c r="BG954" s="47"/>
      <c r="BH954" s="47"/>
      <c r="BI954" s="47"/>
      <c r="BJ954" s="33"/>
      <c r="BK954" s="33"/>
    </row>
    <row r="955" spans="1:66" s="16" customFormat="1" ht="18" customHeight="1" x14ac:dyDescent="0.25">
      <c r="A955" s="119"/>
      <c r="B955" s="74"/>
      <c r="C955" s="179" t="s">
        <v>38</v>
      </c>
      <c r="D955" s="134" t="s">
        <v>3</v>
      </c>
      <c r="E955" s="392"/>
      <c r="F955" s="392"/>
      <c r="G955" s="392"/>
      <c r="H955" s="392"/>
      <c r="I955" s="392"/>
      <c r="J955" s="392"/>
      <c r="K955" s="392"/>
      <c r="L955" s="392"/>
      <c r="M955" s="392"/>
      <c r="N955" s="392"/>
      <c r="O955" s="392"/>
      <c r="P955" s="381"/>
      <c r="Q955" s="141"/>
      <c r="R955" s="296"/>
      <c r="S955" s="296"/>
      <c r="T955" s="132"/>
      <c r="U955" s="517" t="s">
        <v>155</v>
      </c>
      <c r="V955" s="517" t="s">
        <v>236</v>
      </c>
      <c r="W955" s="517" t="s">
        <v>233</v>
      </c>
      <c r="X955" s="517">
        <f>COUNTIF(E955:P969,"NR")</f>
        <v>0</v>
      </c>
      <c r="Y955" s="542"/>
      <c r="Z955" s="269">
        <f t="shared" si="294"/>
        <v>0</v>
      </c>
      <c r="AA955" s="269">
        <f t="shared" si="295"/>
        <v>0</v>
      </c>
      <c r="AB955" s="269">
        <f t="shared" si="296"/>
        <v>0</v>
      </c>
      <c r="AC955" s="269">
        <f t="shared" si="297"/>
        <v>0</v>
      </c>
      <c r="AD955" s="279"/>
      <c r="AE955" s="132"/>
      <c r="AF955" s="49"/>
      <c r="AG955" s="33"/>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c r="BG955" s="47"/>
      <c r="BH955" s="47"/>
      <c r="BI955" s="47"/>
      <c r="BJ955" s="33"/>
      <c r="BK955" s="33"/>
    </row>
    <row r="956" spans="1:66" s="16" customFormat="1" ht="18" customHeight="1" x14ac:dyDescent="0.25">
      <c r="A956" s="119"/>
      <c r="B956" s="74"/>
      <c r="C956" s="180" t="s">
        <v>38</v>
      </c>
      <c r="D956" s="388" t="s">
        <v>4</v>
      </c>
      <c r="E956" s="393"/>
      <c r="F956" s="393"/>
      <c r="G956" s="393"/>
      <c r="H956" s="393"/>
      <c r="I956" s="393"/>
      <c r="J956" s="393"/>
      <c r="K956" s="393"/>
      <c r="L956" s="393"/>
      <c r="M956" s="393"/>
      <c r="N956" s="393"/>
      <c r="O956" s="393"/>
      <c r="P956" s="394"/>
      <c r="Q956" s="141"/>
      <c r="R956" s="296"/>
      <c r="S956" s="296"/>
      <c r="T956" s="132"/>
      <c r="U956" s="518"/>
      <c r="V956" s="518"/>
      <c r="W956" s="518"/>
      <c r="X956" s="518"/>
      <c r="Y956" s="543"/>
      <c r="Z956" s="269">
        <f t="shared" si="294"/>
        <v>0</v>
      </c>
      <c r="AA956" s="269">
        <f t="shared" si="295"/>
        <v>0</v>
      </c>
      <c r="AB956" s="269">
        <f t="shared" si="296"/>
        <v>0</v>
      </c>
      <c r="AC956" s="269">
        <f t="shared" si="297"/>
        <v>0</v>
      </c>
      <c r="AE956" s="132"/>
      <c r="AF956" s="49"/>
      <c r="AG956" s="33"/>
      <c r="AH956" s="47"/>
      <c r="AI956" s="47"/>
      <c r="AJ956" s="47"/>
      <c r="AK956" s="47"/>
      <c r="AL956" s="47"/>
      <c r="AM956" s="47"/>
      <c r="AN956" s="47"/>
      <c r="AO956" s="47"/>
      <c r="AP956" s="47"/>
      <c r="AQ956" s="47"/>
      <c r="AR956" s="47"/>
      <c r="AS956" s="47"/>
      <c r="AT956" s="47"/>
      <c r="AU956" s="47"/>
      <c r="AV956" s="47"/>
      <c r="AW956" s="47"/>
      <c r="AX956" s="47"/>
      <c r="AY956" s="47"/>
      <c r="AZ956" s="47"/>
      <c r="BA956" s="47"/>
      <c r="BB956" s="47"/>
      <c r="BC956" s="47"/>
      <c r="BD956" s="47"/>
      <c r="BE956" s="47"/>
      <c r="BF956" s="47"/>
      <c r="BG956" s="47"/>
      <c r="BH956" s="47"/>
      <c r="BI956" s="47"/>
      <c r="BJ956" s="33"/>
      <c r="BK956" s="33"/>
    </row>
    <row r="957" spans="1:66" s="16" customFormat="1" ht="18" customHeight="1" thickBot="1" x14ac:dyDescent="0.3">
      <c r="A957" s="119"/>
      <c r="B957" s="74"/>
      <c r="C957" s="181" t="s">
        <v>38</v>
      </c>
      <c r="D957" s="138" t="s">
        <v>61</v>
      </c>
      <c r="E957" s="395"/>
      <c r="F957" s="395"/>
      <c r="G957" s="395"/>
      <c r="H957" s="395"/>
      <c r="I957" s="395"/>
      <c r="J957" s="395"/>
      <c r="K957" s="395"/>
      <c r="L957" s="395"/>
      <c r="M957" s="395"/>
      <c r="N957" s="395"/>
      <c r="O957" s="395"/>
      <c r="P957" s="396"/>
      <c r="Q957" s="141"/>
      <c r="R957" s="296"/>
      <c r="S957" s="296"/>
      <c r="T957" s="132"/>
      <c r="U957" s="519"/>
      <c r="V957" s="519"/>
      <c r="W957" s="519"/>
      <c r="X957" s="519"/>
      <c r="Y957" s="544"/>
      <c r="Z957" s="269">
        <f t="shared" si="294"/>
        <v>0</v>
      </c>
      <c r="AA957" s="269">
        <f t="shared" si="295"/>
        <v>0</v>
      </c>
      <c r="AB957" s="269">
        <f t="shared" si="296"/>
        <v>0</v>
      </c>
      <c r="AC957" s="269">
        <f t="shared" si="297"/>
        <v>0</v>
      </c>
      <c r="AE957" s="132"/>
      <c r="AF957" s="49"/>
      <c r="AG957" s="33"/>
      <c r="AH957" s="47"/>
      <c r="AI957" s="47"/>
      <c r="AJ957" s="47"/>
      <c r="AK957" s="47"/>
      <c r="AL957" s="47"/>
      <c r="AM957" s="47"/>
      <c r="AN957" s="47"/>
      <c r="AO957" s="47"/>
      <c r="AP957" s="47"/>
      <c r="AQ957" s="47"/>
      <c r="AR957" s="47"/>
      <c r="AS957" s="47"/>
      <c r="AT957" s="47"/>
      <c r="AU957" s="47"/>
      <c r="AV957" s="47"/>
      <c r="AW957" s="47"/>
      <c r="AX957" s="47"/>
      <c r="AY957" s="47"/>
      <c r="AZ957" s="47"/>
      <c r="BA957" s="47"/>
      <c r="BB957" s="47"/>
      <c r="BC957" s="47"/>
      <c r="BD957" s="47"/>
      <c r="BE957" s="47"/>
      <c r="BF957" s="47"/>
      <c r="BG957" s="47"/>
      <c r="BH957" s="47"/>
      <c r="BI957" s="47"/>
      <c r="BJ957" s="33"/>
      <c r="BK957" s="33"/>
    </row>
    <row r="958" spans="1:66" s="16" customFormat="1" ht="18" customHeight="1" x14ac:dyDescent="0.25">
      <c r="A958" s="119"/>
      <c r="B958" s="74"/>
      <c r="C958" s="182" t="s">
        <v>39</v>
      </c>
      <c r="D958" s="183" t="s">
        <v>3</v>
      </c>
      <c r="E958" s="392"/>
      <c r="F958" s="392"/>
      <c r="G958" s="392"/>
      <c r="H958" s="392"/>
      <c r="I958" s="392"/>
      <c r="J958" s="392"/>
      <c r="K958" s="392"/>
      <c r="L958" s="392"/>
      <c r="M958" s="392"/>
      <c r="N958" s="392"/>
      <c r="O958" s="392"/>
      <c r="P958" s="381"/>
      <c r="Q958" s="141"/>
      <c r="R958" s="296"/>
      <c r="S958" s="296"/>
      <c r="T958" s="132"/>
      <c r="U958" s="436"/>
      <c r="V958" s="303"/>
      <c r="W958" s="320"/>
      <c r="X958" s="321"/>
      <c r="Y958" s="196"/>
      <c r="Z958" s="269">
        <f t="shared" si="294"/>
        <v>0</v>
      </c>
      <c r="AA958" s="269">
        <f t="shared" si="295"/>
        <v>0</v>
      </c>
      <c r="AB958" s="269">
        <f t="shared" si="296"/>
        <v>0</v>
      </c>
      <c r="AC958" s="269">
        <f t="shared" si="297"/>
        <v>0</v>
      </c>
      <c r="AD958" s="275"/>
      <c r="AE958" s="132"/>
      <c r="AF958" s="49"/>
      <c r="AG958" s="33"/>
      <c r="AH958" s="47"/>
      <c r="AI958" s="47"/>
      <c r="AJ958" s="47"/>
      <c r="AK958" s="47"/>
      <c r="AL958" s="47"/>
      <c r="AM958" s="47"/>
      <c r="AN958" s="47"/>
      <c r="AO958" s="47"/>
      <c r="AP958" s="47"/>
      <c r="AQ958" s="47"/>
      <c r="AR958" s="47"/>
      <c r="AS958" s="47"/>
      <c r="AT958" s="47"/>
      <c r="AU958" s="47"/>
      <c r="AV958" s="47"/>
      <c r="AW958" s="47"/>
      <c r="AX958" s="47"/>
      <c r="AY958" s="47"/>
      <c r="AZ958" s="47"/>
      <c r="BA958" s="47"/>
      <c r="BB958" s="47"/>
      <c r="BC958" s="47"/>
      <c r="BD958" s="47"/>
      <c r="BE958" s="47"/>
      <c r="BF958" s="47"/>
      <c r="BG958" s="47"/>
      <c r="BH958" s="47"/>
      <c r="BI958" s="47"/>
      <c r="BJ958" s="33"/>
      <c r="BK958" s="33"/>
    </row>
    <row r="959" spans="1:66" s="16" customFormat="1" ht="18" customHeight="1" x14ac:dyDescent="0.25">
      <c r="A959" s="119"/>
      <c r="B959" s="74"/>
      <c r="C959" s="180" t="s">
        <v>39</v>
      </c>
      <c r="D959" s="388" t="s">
        <v>4</v>
      </c>
      <c r="E959" s="393"/>
      <c r="F959" s="393"/>
      <c r="G959" s="393"/>
      <c r="H959" s="393"/>
      <c r="I959" s="393"/>
      <c r="J959" s="393"/>
      <c r="K959" s="393"/>
      <c r="L959" s="393"/>
      <c r="M959" s="393"/>
      <c r="N959" s="393"/>
      <c r="O959" s="393"/>
      <c r="P959" s="394"/>
      <c r="Q959" s="141"/>
      <c r="R959" s="296"/>
      <c r="S959" s="296"/>
      <c r="T959" s="132"/>
      <c r="U959" s="436"/>
      <c r="V959" s="303"/>
      <c r="W959" s="62"/>
      <c r="X959" s="317"/>
      <c r="Y959" s="193"/>
      <c r="Z959" s="269">
        <f t="shared" si="294"/>
        <v>0</v>
      </c>
      <c r="AA959" s="269">
        <f t="shared" si="295"/>
        <v>0</v>
      </c>
      <c r="AB959" s="269">
        <f t="shared" si="296"/>
        <v>0</v>
      </c>
      <c r="AC959" s="269">
        <f t="shared" si="297"/>
        <v>0</v>
      </c>
      <c r="AD959" s="279"/>
      <c r="AE959" s="132"/>
      <c r="AF959" s="49"/>
      <c r="AG959" s="33"/>
      <c r="AH959" s="47"/>
      <c r="AI959" s="47"/>
      <c r="AJ959" s="47"/>
      <c r="AK959" s="47"/>
      <c r="AL959" s="47"/>
      <c r="AM959" s="47"/>
      <c r="AN959" s="47"/>
      <c r="AO959" s="47"/>
      <c r="AP959" s="47"/>
      <c r="AQ959" s="47"/>
      <c r="AR959" s="47"/>
      <c r="AS959" s="47"/>
      <c r="AT959" s="47"/>
      <c r="AU959" s="47"/>
      <c r="AV959" s="47"/>
      <c r="AW959" s="47"/>
      <c r="AX959" s="47"/>
      <c r="AY959" s="47"/>
      <c r="AZ959" s="47"/>
      <c r="BA959" s="47"/>
      <c r="BB959" s="47"/>
      <c r="BC959" s="47"/>
      <c r="BD959" s="47"/>
      <c r="BE959" s="47"/>
      <c r="BF959" s="47"/>
      <c r="BG959" s="47"/>
      <c r="BH959" s="47"/>
      <c r="BI959" s="47"/>
      <c r="BJ959" s="33"/>
      <c r="BK959" s="33"/>
    </row>
    <row r="960" spans="1:66" s="16" customFormat="1" ht="18" customHeight="1" thickBot="1" x14ac:dyDescent="0.3">
      <c r="A960" s="119"/>
      <c r="B960" s="74"/>
      <c r="C960" s="182" t="s">
        <v>39</v>
      </c>
      <c r="D960" s="184" t="s">
        <v>61</v>
      </c>
      <c r="E960" s="395"/>
      <c r="F960" s="395"/>
      <c r="G960" s="395"/>
      <c r="H960" s="395"/>
      <c r="I960" s="395"/>
      <c r="J960" s="395"/>
      <c r="K960" s="395"/>
      <c r="L960" s="395"/>
      <c r="M960" s="395"/>
      <c r="N960" s="395"/>
      <c r="O960" s="395"/>
      <c r="P960" s="396"/>
      <c r="Q960" s="141"/>
      <c r="R960" s="296"/>
      <c r="S960" s="296"/>
      <c r="T960" s="132"/>
      <c r="U960" s="436"/>
      <c r="V960" s="303"/>
      <c r="W960" s="322"/>
      <c r="X960" s="322"/>
      <c r="Y960" s="411"/>
      <c r="Z960" s="269">
        <f t="shared" si="294"/>
        <v>0</v>
      </c>
      <c r="AA960" s="269">
        <f t="shared" si="295"/>
        <v>0</v>
      </c>
      <c r="AB960" s="269">
        <f t="shared" si="296"/>
        <v>0</v>
      </c>
      <c r="AC960" s="269">
        <f t="shared" si="297"/>
        <v>0</v>
      </c>
      <c r="AD960" s="279"/>
      <c r="AE960" s="132"/>
      <c r="AF960" s="49"/>
      <c r="AG960" s="33"/>
      <c r="AH960" s="47"/>
      <c r="AI960" s="47"/>
      <c r="AJ960" s="47"/>
      <c r="AK960" s="47"/>
      <c r="AL960" s="47"/>
      <c r="AM960" s="47"/>
      <c r="AN960" s="47"/>
      <c r="AO960" s="47"/>
      <c r="AP960" s="47"/>
      <c r="AQ960" s="47"/>
      <c r="AR960" s="47"/>
      <c r="AS960" s="47"/>
      <c r="AT960" s="47"/>
      <c r="AU960" s="47"/>
      <c r="AV960" s="47"/>
      <c r="AW960" s="47"/>
      <c r="AX960" s="47"/>
      <c r="AY960" s="47"/>
      <c r="AZ960" s="47"/>
      <c r="BA960" s="47"/>
      <c r="BB960" s="47"/>
      <c r="BC960" s="47"/>
      <c r="BD960" s="47"/>
      <c r="BE960" s="47"/>
      <c r="BF960" s="47"/>
      <c r="BG960" s="47"/>
      <c r="BH960" s="47"/>
      <c r="BI960" s="47"/>
      <c r="BJ960" s="33"/>
      <c r="BK960" s="33"/>
    </row>
    <row r="961" spans="1:66" s="16" customFormat="1" ht="18" customHeight="1" x14ac:dyDescent="0.25">
      <c r="A961" s="119"/>
      <c r="B961" s="74"/>
      <c r="C961" s="179" t="s">
        <v>40</v>
      </c>
      <c r="D961" s="134" t="s">
        <v>3</v>
      </c>
      <c r="E961" s="392"/>
      <c r="F961" s="392"/>
      <c r="G961" s="392"/>
      <c r="H961" s="392"/>
      <c r="I961" s="392"/>
      <c r="J961" s="392"/>
      <c r="K961" s="392"/>
      <c r="L961" s="392"/>
      <c r="M961" s="392"/>
      <c r="N961" s="392"/>
      <c r="O961" s="392"/>
      <c r="P961" s="381"/>
      <c r="Q961" s="141"/>
      <c r="R961" s="296"/>
      <c r="S961" s="296"/>
      <c r="T961" s="132"/>
      <c r="U961" s="436"/>
      <c r="V961" s="303"/>
      <c r="W961" s="318"/>
      <c r="X961" s="318"/>
      <c r="Y961" s="412"/>
      <c r="Z961" s="269">
        <f t="shared" si="294"/>
        <v>0</v>
      </c>
      <c r="AA961" s="269">
        <f t="shared" si="295"/>
        <v>0</v>
      </c>
      <c r="AB961" s="269">
        <f t="shared" si="296"/>
        <v>0</v>
      </c>
      <c r="AC961" s="269">
        <f t="shared" si="297"/>
        <v>0</v>
      </c>
      <c r="AD961" s="279"/>
      <c r="AE961" s="132"/>
      <c r="AF961" s="49"/>
      <c r="AG961" s="33"/>
      <c r="AH961" s="47"/>
      <c r="AI961" s="47"/>
      <c r="AJ961" s="47"/>
      <c r="AK961" s="47"/>
      <c r="AL961" s="47"/>
      <c r="AM961" s="47"/>
      <c r="AN961" s="47"/>
      <c r="AO961" s="47"/>
      <c r="AP961" s="47"/>
      <c r="AQ961" s="47"/>
      <c r="AR961" s="47"/>
      <c r="AS961" s="47"/>
      <c r="AT961" s="47"/>
      <c r="AU961" s="47"/>
      <c r="AV961" s="47"/>
      <c r="AW961" s="47"/>
      <c r="AX961" s="47"/>
      <c r="AY961" s="47"/>
      <c r="AZ961" s="47"/>
      <c r="BA961" s="47"/>
      <c r="BB961" s="47"/>
      <c r="BC961" s="47"/>
      <c r="BD961" s="47"/>
      <c r="BE961" s="47"/>
      <c r="BF961" s="47"/>
      <c r="BG961" s="47"/>
      <c r="BH961" s="47"/>
      <c r="BI961" s="47"/>
      <c r="BJ961" s="33"/>
      <c r="BK961" s="33"/>
    </row>
    <row r="962" spans="1:66" s="16" customFormat="1" ht="18" customHeight="1" x14ac:dyDescent="0.25">
      <c r="A962" s="119"/>
      <c r="B962" s="74"/>
      <c r="C962" s="180" t="s">
        <v>40</v>
      </c>
      <c r="D962" s="388" t="s">
        <v>4</v>
      </c>
      <c r="E962" s="393"/>
      <c r="F962" s="393"/>
      <c r="G962" s="393"/>
      <c r="H962" s="393"/>
      <c r="I962" s="393"/>
      <c r="J962" s="393"/>
      <c r="K962" s="393"/>
      <c r="L962" s="393"/>
      <c r="M962" s="393"/>
      <c r="N962" s="393"/>
      <c r="O962" s="393"/>
      <c r="P962" s="394"/>
      <c r="Q962" s="141"/>
      <c r="R962" s="296"/>
      <c r="S962" s="296"/>
      <c r="T962" s="132"/>
      <c r="U962" s="436"/>
      <c r="V962" s="303"/>
      <c r="W962" s="318"/>
      <c r="X962" s="318"/>
      <c r="Y962" s="412"/>
      <c r="Z962" s="269">
        <f t="shared" si="294"/>
        <v>0</v>
      </c>
      <c r="AA962" s="269">
        <f t="shared" si="295"/>
        <v>0</v>
      </c>
      <c r="AB962" s="269">
        <f t="shared" si="296"/>
        <v>0</v>
      </c>
      <c r="AC962" s="269">
        <f t="shared" si="297"/>
        <v>0</v>
      </c>
      <c r="AD962" s="279"/>
      <c r="AE962" s="132"/>
      <c r="AF962" s="49"/>
      <c r="AG962" s="33"/>
      <c r="AH962" s="47"/>
      <c r="AI962" s="47"/>
      <c r="AJ962" s="47"/>
      <c r="AK962" s="47"/>
      <c r="AL962" s="47"/>
      <c r="AM962" s="47"/>
      <c r="AN962" s="47"/>
      <c r="AO962" s="47"/>
      <c r="AP962" s="47"/>
      <c r="AQ962" s="47"/>
      <c r="AR962" s="47"/>
      <c r="AS962" s="47"/>
      <c r="AT962" s="47"/>
      <c r="AU962" s="47"/>
      <c r="AV962" s="47"/>
      <c r="AW962" s="47"/>
      <c r="AX962" s="47"/>
      <c r="AY962" s="47"/>
      <c r="AZ962" s="47"/>
      <c r="BA962" s="47"/>
      <c r="BB962" s="47"/>
      <c r="BC962" s="47"/>
      <c r="BD962" s="47"/>
      <c r="BE962" s="47"/>
      <c r="BF962" s="47"/>
      <c r="BG962" s="47"/>
      <c r="BH962" s="47"/>
      <c r="BI962" s="47"/>
      <c r="BJ962" s="33"/>
      <c r="BK962" s="33"/>
    </row>
    <row r="963" spans="1:66" s="16" customFormat="1" ht="18" customHeight="1" thickBot="1" x14ac:dyDescent="0.3">
      <c r="A963" s="119"/>
      <c r="B963" s="74"/>
      <c r="C963" s="181" t="s">
        <v>40</v>
      </c>
      <c r="D963" s="138" t="s">
        <v>61</v>
      </c>
      <c r="E963" s="395"/>
      <c r="F963" s="395"/>
      <c r="G963" s="395"/>
      <c r="H963" s="395"/>
      <c r="I963" s="395"/>
      <c r="J963" s="395"/>
      <c r="K963" s="395"/>
      <c r="L963" s="395"/>
      <c r="M963" s="395"/>
      <c r="N963" s="395"/>
      <c r="O963" s="395"/>
      <c r="P963" s="396"/>
      <c r="Q963" s="141"/>
      <c r="R963" s="296"/>
      <c r="S963" s="296"/>
      <c r="T963" s="132"/>
      <c r="U963" s="436"/>
      <c r="V963" s="303"/>
      <c r="W963" s="318"/>
      <c r="X963" s="318"/>
      <c r="Y963" s="412"/>
      <c r="Z963" s="269">
        <f t="shared" si="294"/>
        <v>0</v>
      </c>
      <c r="AA963" s="269">
        <f t="shared" si="295"/>
        <v>0</v>
      </c>
      <c r="AB963" s="269">
        <f t="shared" si="296"/>
        <v>0</v>
      </c>
      <c r="AC963" s="269">
        <f t="shared" si="297"/>
        <v>0</v>
      </c>
      <c r="AD963" s="279"/>
      <c r="AE963" s="132"/>
      <c r="AF963" s="49"/>
      <c r="AG963" s="33"/>
      <c r="AH963" s="47"/>
      <c r="AI963" s="47"/>
      <c r="AJ963" s="47"/>
      <c r="AK963" s="47"/>
      <c r="AL963" s="47"/>
      <c r="AM963" s="47"/>
      <c r="AN963" s="47"/>
      <c r="AO963" s="47"/>
      <c r="AP963" s="47"/>
      <c r="AQ963" s="47"/>
      <c r="AR963" s="47"/>
      <c r="AS963" s="47"/>
      <c r="AT963" s="47"/>
      <c r="AU963" s="47"/>
      <c r="AV963" s="47"/>
      <c r="AW963" s="47"/>
      <c r="AX963" s="47"/>
      <c r="AY963" s="47"/>
      <c r="AZ963" s="47"/>
      <c r="BA963" s="47"/>
      <c r="BB963" s="47"/>
      <c r="BC963" s="47"/>
      <c r="BD963" s="47"/>
      <c r="BE963" s="47"/>
      <c r="BF963" s="47"/>
      <c r="BG963" s="47"/>
      <c r="BH963" s="47"/>
      <c r="BI963" s="47"/>
      <c r="BJ963" s="33"/>
      <c r="BK963" s="33"/>
    </row>
    <row r="964" spans="1:66" s="16" customFormat="1" ht="18" customHeight="1" x14ac:dyDescent="0.25">
      <c r="A964" s="119"/>
      <c r="B964" s="74"/>
      <c r="C964" s="182" t="s">
        <v>41</v>
      </c>
      <c r="D964" s="183" t="s">
        <v>3</v>
      </c>
      <c r="E964" s="392"/>
      <c r="F964" s="392"/>
      <c r="G964" s="392"/>
      <c r="H964" s="392"/>
      <c r="I964" s="392"/>
      <c r="J964" s="392"/>
      <c r="K964" s="392"/>
      <c r="L964" s="392"/>
      <c r="M964" s="392"/>
      <c r="N964" s="392"/>
      <c r="O964" s="392"/>
      <c r="P964" s="381"/>
      <c r="Q964" s="141"/>
      <c r="R964" s="296"/>
      <c r="S964" s="296"/>
      <c r="T964" s="132"/>
      <c r="U964" s="436"/>
      <c r="V964" s="303"/>
      <c r="W964" s="62"/>
      <c r="X964" s="317"/>
      <c r="Y964" s="217"/>
      <c r="Z964" s="269">
        <f t="shared" si="294"/>
        <v>0</v>
      </c>
      <c r="AA964" s="269">
        <f t="shared" si="295"/>
        <v>0</v>
      </c>
      <c r="AB964" s="269">
        <f t="shared" si="296"/>
        <v>0</v>
      </c>
      <c r="AC964" s="269">
        <f t="shared" si="297"/>
        <v>0</v>
      </c>
      <c r="AD964" s="279"/>
      <c r="AE964" s="132"/>
      <c r="AF964" s="49"/>
      <c r="AG964" s="33"/>
      <c r="AH964" s="47"/>
      <c r="AI964" s="47"/>
      <c r="AJ964" s="47"/>
      <c r="AK964" s="47"/>
      <c r="AL964" s="47"/>
      <c r="AM964" s="47"/>
      <c r="AN964" s="47"/>
      <c r="AO964" s="47"/>
      <c r="AP964" s="47"/>
      <c r="AQ964" s="47"/>
      <c r="AR964" s="47"/>
      <c r="AS964" s="47"/>
      <c r="AT964" s="47"/>
      <c r="AU964" s="47"/>
      <c r="AV964" s="47"/>
      <c r="AW964" s="47"/>
      <c r="AX964" s="47"/>
      <c r="AY964" s="47"/>
      <c r="AZ964" s="47"/>
      <c r="BA964" s="47"/>
      <c r="BB964" s="47"/>
      <c r="BC964" s="47"/>
      <c r="BD964" s="47"/>
      <c r="BE964" s="47"/>
      <c r="BF964" s="47"/>
      <c r="BG964" s="47"/>
      <c r="BH964" s="47"/>
      <c r="BI964" s="47"/>
      <c r="BJ964" s="33"/>
      <c r="BK964" s="33"/>
    </row>
    <row r="965" spans="1:66" s="16" customFormat="1" ht="18" customHeight="1" x14ac:dyDescent="0.25">
      <c r="A965" s="119"/>
      <c r="B965" s="74"/>
      <c r="C965" s="180" t="s">
        <v>41</v>
      </c>
      <c r="D965" s="388" t="s">
        <v>4</v>
      </c>
      <c r="E965" s="393"/>
      <c r="F965" s="393"/>
      <c r="G965" s="393"/>
      <c r="H965" s="393"/>
      <c r="I965" s="393"/>
      <c r="J965" s="393"/>
      <c r="K965" s="393"/>
      <c r="L965" s="393"/>
      <c r="M965" s="393"/>
      <c r="N965" s="393"/>
      <c r="O965" s="393"/>
      <c r="P965" s="394"/>
      <c r="Q965" s="141"/>
      <c r="R965" s="296"/>
      <c r="S965" s="296"/>
      <c r="T965" s="132"/>
      <c r="U965" s="436"/>
      <c r="V965" s="303"/>
      <c r="W965" s="62"/>
      <c r="X965" s="317"/>
      <c r="Y965" s="217"/>
      <c r="Z965" s="269">
        <f t="shared" si="294"/>
        <v>0</v>
      </c>
      <c r="AA965" s="269">
        <f t="shared" si="295"/>
        <v>0</v>
      </c>
      <c r="AB965" s="269">
        <f t="shared" si="296"/>
        <v>0</v>
      </c>
      <c r="AC965" s="269">
        <f t="shared" si="297"/>
        <v>0</v>
      </c>
      <c r="AD965" s="279"/>
      <c r="AE965" s="132"/>
      <c r="AF965" s="49"/>
      <c r="AG965" s="33"/>
      <c r="AH965" s="47"/>
      <c r="AI965" s="47"/>
      <c r="AJ965" s="47"/>
      <c r="AK965" s="47"/>
      <c r="AL965" s="47"/>
      <c r="AM965" s="47"/>
      <c r="AN965" s="47"/>
      <c r="AO965" s="47"/>
      <c r="AP965" s="47"/>
      <c r="AQ965" s="47"/>
      <c r="AR965" s="47"/>
      <c r="AS965" s="47"/>
      <c r="AT965" s="47"/>
      <c r="AU965" s="47"/>
      <c r="AV965" s="47"/>
      <c r="AW965" s="47"/>
      <c r="AX965" s="47"/>
      <c r="AY965" s="47"/>
      <c r="AZ965" s="47"/>
      <c r="BA965" s="47"/>
      <c r="BB965" s="47"/>
      <c r="BC965" s="47"/>
      <c r="BD965" s="47"/>
      <c r="BE965" s="47"/>
      <c r="BF965" s="47"/>
      <c r="BG965" s="47"/>
      <c r="BH965" s="47"/>
      <c r="BI965" s="47"/>
      <c r="BJ965" s="33"/>
      <c r="BK965" s="33"/>
    </row>
    <row r="966" spans="1:66" s="16" customFormat="1" ht="18" customHeight="1" thickBot="1" x14ac:dyDescent="0.3">
      <c r="A966" s="119"/>
      <c r="B966" s="74"/>
      <c r="C966" s="182" t="s">
        <v>41</v>
      </c>
      <c r="D966" s="184" t="s">
        <v>61</v>
      </c>
      <c r="E966" s="395"/>
      <c r="F966" s="395"/>
      <c r="G966" s="395"/>
      <c r="H966" s="395"/>
      <c r="I966" s="395"/>
      <c r="J966" s="395"/>
      <c r="K966" s="395"/>
      <c r="L966" s="395"/>
      <c r="M966" s="395"/>
      <c r="N966" s="395"/>
      <c r="O966" s="395"/>
      <c r="P966" s="396"/>
      <c r="Q966" s="141"/>
      <c r="R966" s="296"/>
      <c r="S966" s="296"/>
      <c r="T966" s="132"/>
      <c r="U966" s="436"/>
      <c r="V966" s="303"/>
      <c r="W966" s="62"/>
      <c r="X966" s="317"/>
      <c r="Y966" s="217"/>
      <c r="Z966" s="269">
        <f t="shared" si="294"/>
        <v>0</v>
      </c>
      <c r="AA966" s="269">
        <f t="shared" si="295"/>
        <v>0</v>
      </c>
      <c r="AB966" s="269">
        <f t="shared" si="296"/>
        <v>0</v>
      </c>
      <c r="AC966" s="269">
        <f t="shared" si="297"/>
        <v>0</v>
      </c>
      <c r="AD966" s="279"/>
      <c r="AE966" s="132"/>
      <c r="AF966" s="49"/>
      <c r="AG966" s="33"/>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c r="BG966" s="47"/>
      <c r="BH966" s="47"/>
      <c r="BI966" s="47"/>
      <c r="BJ966" s="33"/>
      <c r="BK966" s="33"/>
    </row>
    <row r="967" spans="1:66" s="16" customFormat="1" ht="18" customHeight="1" x14ac:dyDescent="0.25">
      <c r="A967" s="119"/>
      <c r="B967" s="74"/>
      <c r="C967" s="179" t="s">
        <v>61</v>
      </c>
      <c r="D967" s="134" t="s">
        <v>3</v>
      </c>
      <c r="E967" s="392"/>
      <c r="F967" s="392"/>
      <c r="G967" s="392"/>
      <c r="H967" s="392"/>
      <c r="I967" s="392"/>
      <c r="J967" s="392"/>
      <c r="K967" s="392"/>
      <c r="L967" s="392"/>
      <c r="M967" s="392"/>
      <c r="N967" s="392"/>
      <c r="O967" s="392"/>
      <c r="P967" s="381"/>
      <c r="Q967" s="141"/>
      <c r="R967" s="296"/>
      <c r="S967" s="296"/>
      <c r="T967" s="132"/>
      <c r="U967" s="436"/>
      <c r="V967" s="303"/>
      <c r="W967" s="62"/>
      <c r="X967" s="317"/>
      <c r="Y967" s="217"/>
      <c r="Z967" s="269">
        <f t="shared" ref="Z967:Z1030" si="316">IF(AND($Y967="Remarque(s)/Commentaire(s)",$Y968&gt;0),1,0)</f>
        <v>0</v>
      </c>
      <c r="AA967" s="269">
        <f t="shared" ref="AA967:AA1030" si="317">IF($Y967="Remarque(s)/Commentaire(s)",1,0)</f>
        <v>0</v>
      </c>
      <c r="AB967" s="269">
        <f t="shared" ref="AB967:AB1030" si="318">IF(AND($Y967="Explication(s) sur le(s) NR et autre(s) remarque(s)/commentaire(s)",$Y968&gt;0),1,0)</f>
        <v>0</v>
      </c>
      <c r="AC967" s="269">
        <f t="shared" ref="AC967:AC1030" si="319">IF($Y967="Explication(s) sur le(s) NR et autre(s) remarque(s)/commentaire(s)",1,0)</f>
        <v>0</v>
      </c>
      <c r="AD967" s="279"/>
      <c r="AE967" s="132"/>
      <c r="AF967" s="49"/>
      <c r="AG967" s="33"/>
      <c r="AH967" s="47"/>
      <c r="AI967" s="47"/>
      <c r="AJ967" s="47"/>
      <c r="AK967" s="47"/>
      <c r="AL967" s="47"/>
      <c r="AM967" s="47"/>
      <c r="AN967" s="47"/>
      <c r="AO967" s="47"/>
      <c r="AP967" s="47"/>
      <c r="AQ967" s="47"/>
      <c r="AR967" s="47"/>
      <c r="AS967" s="47"/>
      <c r="AT967" s="47"/>
      <c r="AU967" s="47"/>
      <c r="AV967" s="47"/>
      <c r="AW967" s="47"/>
      <c r="AX967" s="47"/>
      <c r="AY967" s="47"/>
      <c r="AZ967" s="47"/>
      <c r="BA967" s="47"/>
      <c r="BB967" s="47"/>
      <c r="BC967" s="47"/>
      <c r="BD967" s="47"/>
      <c r="BE967" s="47"/>
      <c r="BF967" s="47"/>
      <c r="BG967" s="47"/>
      <c r="BH967" s="47"/>
      <c r="BI967" s="47"/>
      <c r="BJ967" s="33"/>
      <c r="BK967" s="33"/>
    </row>
    <row r="968" spans="1:66" s="16" customFormat="1" ht="18" customHeight="1" x14ac:dyDescent="0.25">
      <c r="A968" s="119"/>
      <c r="B968" s="74"/>
      <c r="C968" s="180" t="s">
        <v>61</v>
      </c>
      <c r="D968" s="388" t="s">
        <v>4</v>
      </c>
      <c r="E968" s="393"/>
      <c r="F968" s="393"/>
      <c r="G968" s="393"/>
      <c r="H968" s="393"/>
      <c r="I968" s="393"/>
      <c r="J968" s="393"/>
      <c r="K968" s="393"/>
      <c r="L968" s="393"/>
      <c r="M968" s="393"/>
      <c r="N968" s="393"/>
      <c r="O968" s="393"/>
      <c r="P968" s="394"/>
      <c r="Q968" s="141"/>
      <c r="R968" s="296"/>
      <c r="S968" s="296"/>
      <c r="T968" s="132"/>
      <c r="U968" s="436"/>
      <c r="V968" s="303"/>
      <c r="W968" s="62"/>
      <c r="X968" s="317"/>
      <c r="Y968" s="217"/>
      <c r="Z968" s="269">
        <f t="shared" si="316"/>
        <v>0</v>
      </c>
      <c r="AA968" s="269">
        <f t="shared" si="317"/>
        <v>0</v>
      </c>
      <c r="AB968" s="269">
        <f t="shared" si="318"/>
        <v>0</v>
      </c>
      <c r="AC968" s="269">
        <f t="shared" si="319"/>
        <v>0</v>
      </c>
      <c r="AD968" s="279"/>
      <c r="AE968" s="132"/>
      <c r="AF968" s="49"/>
      <c r="AG968" s="33"/>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c r="BH968" s="47"/>
      <c r="BI968" s="47"/>
      <c r="BJ968" s="33"/>
      <c r="BK968" s="33"/>
    </row>
    <row r="969" spans="1:66" s="16" customFormat="1" ht="18" customHeight="1" thickBot="1" x14ac:dyDescent="0.3">
      <c r="A969" s="119"/>
      <c r="B969" s="74"/>
      <c r="C969" s="181" t="s">
        <v>61</v>
      </c>
      <c r="D969" s="138" t="s">
        <v>61</v>
      </c>
      <c r="E969" s="395"/>
      <c r="F969" s="395"/>
      <c r="G969" s="395"/>
      <c r="H969" s="395"/>
      <c r="I969" s="395"/>
      <c r="J969" s="395"/>
      <c r="K969" s="395"/>
      <c r="L969" s="395"/>
      <c r="M969" s="395"/>
      <c r="N969" s="395"/>
      <c r="O969" s="395"/>
      <c r="P969" s="396"/>
      <c r="Q969" s="141"/>
      <c r="R969" s="296"/>
      <c r="S969" s="296"/>
      <c r="T969" s="132"/>
      <c r="U969" s="436"/>
      <c r="V969" s="303"/>
      <c r="W969" s="62"/>
      <c r="X969" s="317"/>
      <c r="Y969" s="217"/>
      <c r="Z969" s="269">
        <f t="shared" si="316"/>
        <v>0</v>
      </c>
      <c r="AA969" s="269">
        <f t="shared" si="317"/>
        <v>0</v>
      </c>
      <c r="AB969" s="269">
        <f t="shared" si="318"/>
        <v>0</v>
      </c>
      <c r="AC969" s="269">
        <f t="shared" si="319"/>
        <v>0</v>
      </c>
      <c r="AD969" s="279"/>
      <c r="AE969" s="132"/>
      <c r="AF969" s="49"/>
      <c r="AG969" s="33"/>
      <c r="AH969" s="47"/>
      <c r="AI969" s="47"/>
      <c r="AJ969" s="47"/>
      <c r="AK969" s="47"/>
      <c r="AL969" s="47"/>
      <c r="AM969" s="47"/>
      <c r="AN969" s="47"/>
      <c r="AO969" s="47"/>
      <c r="AP969" s="47"/>
      <c r="AQ969" s="47"/>
      <c r="AR969" s="47"/>
      <c r="AS969" s="47"/>
      <c r="AT969" s="47"/>
      <c r="AU969" s="47"/>
      <c r="AV969" s="47"/>
      <c r="AW969" s="47"/>
      <c r="AX969" s="47"/>
      <c r="AY969" s="47"/>
      <c r="AZ969" s="47"/>
      <c r="BA969" s="47"/>
      <c r="BB969" s="47"/>
      <c r="BC969" s="47"/>
      <c r="BD969" s="47"/>
      <c r="BE969" s="47"/>
      <c r="BF969" s="47"/>
      <c r="BG969" s="47"/>
      <c r="BH969" s="47"/>
      <c r="BI969" s="47"/>
      <c r="BJ969" s="33"/>
      <c r="BK969" s="33"/>
    </row>
    <row r="970" spans="1:66" s="16" customFormat="1" ht="18" customHeight="1" thickTop="1" thickBot="1" x14ac:dyDescent="0.3">
      <c r="A970" s="119"/>
      <c r="B970" s="152"/>
      <c r="C970" s="576" t="s">
        <v>88</v>
      </c>
      <c r="D970" s="577"/>
      <c r="E970" s="344" t="str">
        <f>IF(AND(COUNTA(E955:E969)&gt;0,COUNTA(E955:E969)=COUNTIF(E955:E969,"NR")),"NR",IF(COUNTA(E955:E969)&gt;0,SUM(E955:E969),"-"))</f>
        <v>-</v>
      </c>
      <c r="F970" s="344" t="str">
        <f t="shared" ref="F970" si="320">IF(AND(COUNTA(F955:F969)&gt;0,COUNTA(F955:F969)=COUNTIF(F955:F969,"NR")),"NR",IF(COUNTA(F955:F969)&gt;0,SUM(F955:F969),"-"))</f>
        <v>-</v>
      </c>
      <c r="G970" s="344" t="str">
        <f t="shared" ref="G970" si="321">IF(AND(COUNTA(G955:G969)&gt;0,COUNTA(G955:G969)=COUNTIF(G955:G969,"NR")),"NR",IF(COUNTA(G955:G969)&gt;0,SUM(G955:G969),"-"))</f>
        <v>-</v>
      </c>
      <c r="H970" s="344" t="str">
        <f t="shared" ref="H970" si="322">IF(AND(COUNTA(H955:H969)&gt;0,COUNTA(H955:H969)=COUNTIF(H955:H969,"NR")),"NR",IF(COUNTA(H955:H969)&gt;0,SUM(H955:H969),"-"))</f>
        <v>-</v>
      </c>
      <c r="I970" s="344" t="str">
        <f t="shared" ref="I970" si="323">IF(AND(COUNTA(I955:I969)&gt;0,COUNTA(I955:I969)=COUNTIF(I955:I969,"NR")),"NR",IF(COUNTA(I955:I969)&gt;0,SUM(I955:I969),"-"))</f>
        <v>-</v>
      </c>
      <c r="J970" s="344" t="str">
        <f t="shared" ref="J970" si="324">IF(AND(COUNTA(J955:J969)&gt;0,COUNTA(J955:J969)=COUNTIF(J955:J969,"NR")),"NR",IF(COUNTA(J955:J969)&gt;0,SUM(J955:J969),"-"))</f>
        <v>-</v>
      </c>
      <c r="K970" s="344" t="str">
        <f t="shared" ref="K970" si="325">IF(AND(COUNTA(K955:K969)&gt;0,COUNTA(K955:K969)=COUNTIF(K955:K969,"NR")),"NR",IF(COUNTA(K955:K969)&gt;0,SUM(K955:K969),"-"))</f>
        <v>-</v>
      </c>
      <c r="L970" s="344" t="str">
        <f t="shared" ref="L970" si="326">IF(AND(COUNTA(L955:L969)&gt;0,COUNTA(L955:L969)=COUNTIF(L955:L969,"NR")),"NR",IF(COUNTA(L955:L969)&gt;0,SUM(L955:L969),"-"))</f>
        <v>-</v>
      </c>
      <c r="M970" s="344" t="str">
        <f t="shared" ref="M970" si="327">IF(AND(COUNTA(M955:M969)&gt;0,COUNTA(M955:M969)=COUNTIF(M955:M969,"NR")),"NR",IF(COUNTA(M955:M969)&gt;0,SUM(M955:M969),"-"))</f>
        <v>-</v>
      </c>
      <c r="N970" s="344" t="str">
        <f t="shared" ref="N970" si="328">IF(AND(COUNTA(N955:N969)&gt;0,COUNTA(N955:N969)=COUNTIF(N955:N969,"NR")),"NR",IF(COUNTA(N955:N969)&gt;0,SUM(N955:N969),"-"))</f>
        <v>-</v>
      </c>
      <c r="O970" s="344" t="str">
        <f t="shared" ref="O970" si="329">IF(AND(COUNTA(O955:O969)&gt;0,COUNTA(O955:O969)=COUNTIF(O955:O969,"NR")),"NR",IF(COUNTA(O955:O969)&gt;0,SUM(O955:O969),"-"))</f>
        <v>-</v>
      </c>
      <c r="P970" s="345" t="str">
        <f t="shared" ref="P970" si="330">IF(AND(COUNTA(P955:P969)&gt;0,COUNTA(P955:P969)=COUNTIF(P955:P969,"NR")),"NR",IF(COUNTA(P955:P969)&gt;0,SUM(P955:P969),"-"))</f>
        <v>-</v>
      </c>
      <c r="Q970" s="119"/>
      <c r="R970" s="305"/>
      <c r="S970" s="305"/>
      <c r="T970" s="151"/>
      <c r="U970" s="119"/>
      <c r="V970" s="346"/>
      <c r="W970" s="62"/>
      <c r="X970" s="317"/>
      <c r="Y970" s="217"/>
      <c r="Z970" s="269">
        <f t="shared" si="316"/>
        <v>0</v>
      </c>
      <c r="AA970" s="269">
        <f t="shared" si="317"/>
        <v>0</v>
      </c>
      <c r="AB970" s="269">
        <f t="shared" si="318"/>
        <v>0</v>
      </c>
      <c r="AC970" s="269">
        <f t="shared" si="319"/>
        <v>0</v>
      </c>
      <c r="AD970" s="279"/>
      <c r="AE970" s="151"/>
      <c r="AF970" s="57"/>
      <c r="AH970" s="33"/>
      <c r="AI970" s="33"/>
      <c r="AJ970" s="33"/>
      <c r="AK970" s="33"/>
      <c r="AL970" s="33"/>
      <c r="AM970" s="33"/>
      <c r="AN970" s="33"/>
      <c r="AO970" s="33"/>
      <c r="AP970" s="33"/>
      <c r="AQ970" s="33"/>
      <c r="AR970" s="33"/>
      <c r="AS970" s="33"/>
      <c r="AT970" s="33"/>
      <c r="AU970" s="33"/>
      <c r="AV970" s="33"/>
      <c r="AW970" s="33"/>
      <c r="AX970" s="33"/>
      <c r="AY970" s="33"/>
      <c r="AZ970" s="33"/>
      <c r="BA970" s="33"/>
      <c r="BB970" s="33"/>
      <c r="BC970" s="33"/>
      <c r="BD970" s="33"/>
      <c r="BE970" s="33"/>
      <c r="BF970" s="33"/>
      <c r="BG970" s="33"/>
      <c r="BH970" s="33"/>
      <c r="BI970" s="33"/>
    </row>
    <row r="971" spans="1:66" s="16" customFormat="1" ht="20.25" customHeight="1" x14ac:dyDescent="0.25">
      <c r="A971" s="119"/>
      <c r="B971" s="152"/>
      <c r="C971" s="120"/>
      <c r="D971" s="294"/>
      <c r="E971" s="120"/>
      <c r="F971" s="120"/>
      <c r="G971" s="120"/>
      <c r="H971" s="120"/>
      <c r="I971" s="120"/>
      <c r="J971" s="120"/>
      <c r="K971" s="120"/>
      <c r="L971" s="120"/>
      <c r="M971" s="120"/>
      <c r="N971" s="119"/>
      <c r="O971" s="119"/>
      <c r="P971" s="119"/>
      <c r="Q971" s="119"/>
      <c r="R971" s="305"/>
      <c r="S971" s="305"/>
      <c r="T971" s="151"/>
      <c r="U971" s="119"/>
      <c r="V971" s="346"/>
      <c r="W971" s="62"/>
      <c r="X971" s="317"/>
      <c r="Y971" s="217"/>
      <c r="Z971" s="269">
        <f t="shared" si="316"/>
        <v>0</v>
      </c>
      <c r="AA971" s="269">
        <f t="shared" si="317"/>
        <v>0</v>
      </c>
      <c r="AB971" s="269">
        <f t="shared" si="318"/>
        <v>0</v>
      </c>
      <c r="AC971" s="269">
        <f t="shared" si="319"/>
        <v>0</v>
      </c>
      <c r="AD971" s="279"/>
      <c r="AE971" s="151"/>
      <c r="AF971" s="57"/>
      <c r="AH971" s="33"/>
      <c r="AI971" s="33"/>
      <c r="AJ971" s="33"/>
      <c r="AK971" s="33"/>
      <c r="AL971" s="33"/>
      <c r="AM971" s="33"/>
      <c r="AN971" s="33"/>
      <c r="AO971" s="33"/>
      <c r="AP971" s="33"/>
      <c r="AQ971" s="33"/>
      <c r="AR971" s="33"/>
      <c r="AS971" s="33"/>
      <c r="AT971" s="33"/>
      <c r="AU971" s="33"/>
      <c r="AV971" s="33"/>
      <c r="AW971" s="33"/>
      <c r="AX971" s="33"/>
      <c r="AY971" s="33"/>
      <c r="AZ971" s="33"/>
      <c r="BA971" s="33"/>
      <c r="BB971" s="33"/>
      <c r="BC971" s="33"/>
      <c r="BD971" s="33"/>
      <c r="BE971" s="33"/>
      <c r="BF971" s="33"/>
      <c r="BG971" s="33"/>
      <c r="BH971" s="33"/>
      <c r="BI971" s="33"/>
    </row>
    <row r="972" spans="1:66" s="28" customFormat="1" ht="18.75" x14ac:dyDescent="0.25">
      <c r="A972" s="103"/>
      <c r="B972" s="74"/>
      <c r="C972" s="583" t="s">
        <v>92</v>
      </c>
      <c r="D972" s="584"/>
      <c r="E972" s="584"/>
      <c r="F972" s="584"/>
      <c r="G972" s="584"/>
      <c r="H972" s="584"/>
      <c r="I972" s="584"/>
      <c r="J972" s="584"/>
      <c r="K972" s="584"/>
      <c r="L972" s="584"/>
      <c r="M972" s="584"/>
      <c r="N972" s="584"/>
      <c r="O972" s="584"/>
      <c r="P972" s="585"/>
      <c r="Q972" s="104"/>
      <c r="R972" s="306"/>
      <c r="S972" s="306"/>
      <c r="T972" s="106"/>
      <c r="U972" s="104"/>
      <c r="V972" s="450"/>
      <c r="W972" s="62"/>
      <c r="X972" s="317"/>
      <c r="Y972" s="217"/>
      <c r="Z972" s="269">
        <f t="shared" si="316"/>
        <v>0</v>
      </c>
      <c r="AA972" s="269">
        <f t="shared" si="317"/>
        <v>0</v>
      </c>
      <c r="AB972" s="269">
        <f t="shared" si="318"/>
        <v>0</v>
      </c>
      <c r="AC972" s="269">
        <f t="shared" si="319"/>
        <v>0</v>
      </c>
      <c r="AD972" s="279"/>
      <c r="AE972" s="106"/>
      <c r="AF972" s="44"/>
      <c r="AG972" s="7"/>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c r="BH972" s="45"/>
      <c r="BI972" s="45"/>
      <c r="BJ972" s="7"/>
      <c r="BK972" s="7"/>
      <c r="BL972" s="31"/>
    </row>
    <row r="973" spans="1:66" s="16" customFormat="1" ht="16.5" thickBot="1" x14ac:dyDescent="0.3">
      <c r="A973" s="119"/>
      <c r="B973" s="74"/>
      <c r="C973" s="162"/>
      <c r="D973" s="147"/>
      <c r="E973" s="119"/>
      <c r="F973" s="119"/>
      <c r="G973" s="119"/>
      <c r="H973" s="119"/>
      <c r="I973" s="119"/>
      <c r="J973" s="119"/>
      <c r="K973" s="119"/>
      <c r="L973" s="119"/>
      <c r="M973" s="119"/>
      <c r="N973" s="131"/>
      <c r="O973" s="120"/>
      <c r="P973" s="120"/>
      <c r="Q973" s="131"/>
      <c r="R973" s="296"/>
      <c r="S973" s="296"/>
      <c r="T973" s="132"/>
      <c r="U973" s="436"/>
      <c r="V973" s="303"/>
      <c r="W973" s="62"/>
      <c r="X973" s="317"/>
      <c r="Y973" s="217"/>
      <c r="Z973" s="269">
        <f t="shared" si="316"/>
        <v>0</v>
      </c>
      <c r="AA973" s="269">
        <f t="shared" si="317"/>
        <v>0</v>
      </c>
      <c r="AB973" s="269">
        <f t="shared" si="318"/>
        <v>0</v>
      </c>
      <c r="AC973" s="269">
        <f t="shared" si="319"/>
        <v>0</v>
      </c>
      <c r="AD973" s="279"/>
      <c r="AE973" s="132"/>
      <c r="AF973" s="49"/>
      <c r="AG973" s="47"/>
      <c r="AH973" s="47"/>
      <c r="AI973" s="47"/>
      <c r="AJ973" s="47"/>
      <c r="AK973" s="47"/>
      <c r="AL973" s="47"/>
      <c r="AM973" s="33"/>
      <c r="AN973" s="33"/>
      <c r="AO973" s="47"/>
      <c r="AP973" s="47"/>
      <c r="AQ973" s="47"/>
      <c r="AR973" s="47"/>
      <c r="AS973" s="47"/>
      <c r="AT973" s="47"/>
      <c r="AU973" s="47"/>
      <c r="AV973" s="47"/>
      <c r="AW973" s="47"/>
      <c r="AX973" s="47"/>
      <c r="AY973" s="47"/>
      <c r="AZ973" s="47"/>
      <c r="BA973" s="47"/>
      <c r="BB973" s="47"/>
      <c r="BC973" s="47"/>
      <c r="BD973" s="47"/>
      <c r="BE973" s="33"/>
      <c r="BF973" s="33"/>
      <c r="BG973" s="33"/>
      <c r="BH973" s="33"/>
      <c r="BI973" s="33"/>
      <c r="BJ973" s="33"/>
      <c r="BK973" s="33"/>
      <c r="BL973" s="33"/>
      <c r="BM973" s="29"/>
      <c r="BN973" s="29"/>
    </row>
    <row r="974" spans="1:66" s="16" customFormat="1" ht="30.75" thickBot="1" x14ac:dyDescent="0.3">
      <c r="A974" s="119"/>
      <c r="B974" s="74"/>
      <c r="C974" s="125" t="s">
        <v>89</v>
      </c>
      <c r="D974" s="185" t="s">
        <v>117</v>
      </c>
      <c r="E974" s="156" t="s">
        <v>77</v>
      </c>
      <c r="F974" s="155" t="s">
        <v>66</v>
      </c>
      <c r="G974" s="177" t="s">
        <v>67</v>
      </c>
      <c r="H974" s="155" t="s">
        <v>68</v>
      </c>
      <c r="I974" s="177" t="s">
        <v>69</v>
      </c>
      <c r="J974" s="156" t="s">
        <v>70</v>
      </c>
      <c r="K974" s="156" t="s">
        <v>71</v>
      </c>
      <c r="L974" s="155" t="s">
        <v>72</v>
      </c>
      <c r="M974" s="155" t="s">
        <v>73</v>
      </c>
      <c r="N974" s="178" t="s">
        <v>74</v>
      </c>
      <c r="O974" s="178" t="s">
        <v>75</v>
      </c>
      <c r="P974" s="178" t="s">
        <v>76</v>
      </c>
      <c r="Q974" s="141"/>
      <c r="R974" s="296">
        <f>COUNTA(E975:P989)</f>
        <v>0</v>
      </c>
      <c r="S974" s="308">
        <v>180</v>
      </c>
      <c r="T974" s="132"/>
      <c r="U974" s="278" t="s">
        <v>256</v>
      </c>
      <c r="V974" s="278" t="s">
        <v>234</v>
      </c>
      <c r="W974" s="278" t="s">
        <v>189</v>
      </c>
      <c r="X974" s="278" t="s">
        <v>190</v>
      </c>
      <c r="Y974" s="407" t="str">
        <f>IF(X975&gt;0,"Explication(s) sur le(s) NR et autre(s) remarque(s)/commentaire(s)","Remarque(s)/Commentaire(s)")</f>
        <v>Remarque(s)/Commentaire(s)</v>
      </c>
      <c r="Z974" s="269">
        <f t="shared" si="316"/>
        <v>0</v>
      </c>
      <c r="AA974" s="269">
        <f t="shared" si="317"/>
        <v>1</v>
      </c>
      <c r="AB974" s="269">
        <f t="shared" si="318"/>
        <v>0</v>
      </c>
      <c r="AC974" s="269">
        <f t="shared" si="319"/>
        <v>0</v>
      </c>
      <c r="AD974" s="279"/>
      <c r="AE974" s="132"/>
      <c r="AF974" s="49"/>
      <c r="AG974" s="33"/>
      <c r="AH974" s="47"/>
      <c r="AI974" s="47"/>
      <c r="AJ974" s="47"/>
      <c r="AK974" s="47"/>
      <c r="AL974" s="47"/>
      <c r="AM974" s="47"/>
      <c r="AN974" s="47"/>
      <c r="AO974" s="47"/>
      <c r="AP974" s="47"/>
      <c r="AQ974" s="47"/>
      <c r="AR974" s="47"/>
      <c r="AS974" s="47"/>
      <c r="AT974" s="47"/>
      <c r="AU974" s="47"/>
      <c r="AV974" s="47"/>
      <c r="AW974" s="47"/>
      <c r="AX974" s="47"/>
      <c r="AY974" s="47"/>
      <c r="AZ974" s="47"/>
      <c r="BA974" s="47"/>
      <c r="BB974" s="47"/>
      <c r="BC974" s="47"/>
      <c r="BD974" s="47"/>
      <c r="BE974" s="47"/>
      <c r="BF974" s="47"/>
      <c r="BG974" s="47"/>
      <c r="BH974" s="47"/>
      <c r="BI974" s="47"/>
      <c r="BJ974" s="33"/>
      <c r="BK974" s="33"/>
    </row>
    <row r="975" spans="1:66" s="16" customFormat="1" ht="18" customHeight="1" x14ac:dyDescent="0.25">
      <c r="A975" s="119"/>
      <c r="B975" s="74"/>
      <c r="C975" s="179" t="s">
        <v>38</v>
      </c>
      <c r="D975" s="134" t="s">
        <v>3</v>
      </c>
      <c r="E975" s="392"/>
      <c r="F975" s="392"/>
      <c r="G975" s="392"/>
      <c r="H975" s="392"/>
      <c r="I975" s="392"/>
      <c r="J975" s="392"/>
      <c r="K975" s="392"/>
      <c r="L975" s="392"/>
      <c r="M975" s="392"/>
      <c r="N975" s="392"/>
      <c r="O975" s="392"/>
      <c r="P975" s="381"/>
      <c r="Q975" s="141"/>
      <c r="R975" s="296"/>
      <c r="S975" s="296"/>
      <c r="T975" s="142"/>
      <c r="U975" s="517" t="s">
        <v>155</v>
      </c>
      <c r="V975" s="517" t="s">
        <v>237</v>
      </c>
      <c r="W975" s="517" t="s">
        <v>233</v>
      </c>
      <c r="X975" s="517">
        <f>COUNTIF(E975:P989,"NR")</f>
        <v>0</v>
      </c>
      <c r="Y975" s="542"/>
      <c r="Z975" s="269">
        <f t="shared" si="316"/>
        <v>0</v>
      </c>
      <c r="AA975" s="269">
        <f t="shared" si="317"/>
        <v>0</v>
      </c>
      <c r="AB975" s="269">
        <f t="shared" si="318"/>
        <v>0</v>
      </c>
      <c r="AC975" s="269">
        <f t="shared" si="319"/>
        <v>0</v>
      </c>
      <c r="AD975" s="279"/>
      <c r="AE975" s="132"/>
      <c r="AF975" s="49"/>
      <c r="AG975" s="33"/>
      <c r="AH975" s="47"/>
      <c r="AI975" s="47"/>
      <c r="AJ975" s="47"/>
      <c r="AK975" s="47"/>
      <c r="AL975" s="47"/>
      <c r="AM975" s="47"/>
      <c r="AN975" s="47"/>
      <c r="AO975" s="47"/>
      <c r="AP975" s="47"/>
      <c r="AQ975" s="47"/>
      <c r="AR975" s="47"/>
      <c r="AS975" s="47"/>
      <c r="AT975" s="47"/>
      <c r="AU975" s="47"/>
      <c r="AV975" s="47"/>
      <c r="AW975" s="47"/>
      <c r="AX975" s="47"/>
      <c r="AY975" s="47"/>
      <c r="AZ975" s="47"/>
      <c r="BA975" s="47"/>
      <c r="BB975" s="47"/>
      <c r="BC975" s="47"/>
      <c r="BD975" s="47"/>
      <c r="BE975" s="47"/>
      <c r="BF975" s="47"/>
      <c r="BG975" s="47"/>
      <c r="BH975" s="47"/>
      <c r="BI975" s="47"/>
      <c r="BJ975" s="33"/>
      <c r="BK975" s="33"/>
    </row>
    <row r="976" spans="1:66" s="16" customFormat="1" ht="18" customHeight="1" x14ac:dyDescent="0.25">
      <c r="A976" s="119"/>
      <c r="B976" s="74"/>
      <c r="C976" s="180" t="s">
        <v>38</v>
      </c>
      <c r="D976" s="388" t="s">
        <v>4</v>
      </c>
      <c r="E976" s="393"/>
      <c r="F976" s="393"/>
      <c r="G976" s="393"/>
      <c r="H976" s="393"/>
      <c r="I976" s="393"/>
      <c r="J976" s="393"/>
      <c r="K976" s="393"/>
      <c r="L976" s="393"/>
      <c r="M976" s="393"/>
      <c r="N976" s="393"/>
      <c r="O976" s="393"/>
      <c r="P976" s="394"/>
      <c r="Q976" s="141"/>
      <c r="R976" s="296"/>
      <c r="S976" s="296"/>
      <c r="T976" s="142"/>
      <c r="U976" s="518"/>
      <c r="V976" s="518"/>
      <c r="W976" s="518"/>
      <c r="X976" s="518"/>
      <c r="Y976" s="543"/>
      <c r="Z976" s="269">
        <f t="shared" si="316"/>
        <v>0</v>
      </c>
      <c r="AA976" s="269">
        <f t="shared" si="317"/>
        <v>0</v>
      </c>
      <c r="AB976" s="269">
        <f t="shared" si="318"/>
        <v>0</v>
      </c>
      <c r="AC976" s="269">
        <f t="shared" si="319"/>
        <v>0</v>
      </c>
      <c r="AE976" s="132"/>
      <c r="AF976" s="49"/>
      <c r="AG976" s="33"/>
      <c r="AH976" s="47"/>
      <c r="AI976" s="47"/>
      <c r="AJ976" s="47"/>
      <c r="AK976" s="47"/>
      <c r="AL976" s="47"/>
      <c r="AM976" s="47"/>
      <c r="AN976" s="47"/>
      <c r="AO976" s="47"/>
      <c r="AP976" s="47"/>
      <c r="AQ976" s="47"/>
      <c r="AR976" s="47"/>
      <c r="AS976" s="47"/>
      <c r="AT976" s="47"/>
      <c r="AU976" s="47"/>
      <c r="AV976" s="47"/>
      <c r="AW976" s="47"/>
      <c r="AX976" s="47"/>
      <c r="AY976" s="47"/>
      <c r="AZ976" s="47"/>
      <c r="BA976" s="47"/>
      <c r="BB976" s="47"/>
      <c r="BC976" s="47"/>
      <c r="BD976" s="47"/>
      <c r="BE976" s="47"/>
      <c r="BF976" s="47"/>
      <c r="BG976" s="47"/>
      <c r="BH976" s="47"/>
      <c r="BI976" s="47"/>
      <c r="BJ976" s="33"/>
      <c r="BK976" s="33"/>
    </row>
    <row r="977" spans="1:64" s="16" customFormat="1" ht="18" customHeight="1" thickBot="1" x14ac:dyDescent="0.3">
      <c r="A977" s="119"/>
      <c r="B977" s="74"/>
      <c r="C977" s="181" t="s">
        <v>38</v>
      </c>
      <c r="D977" s="138" t="s">
        <v>61</v>
      </c>
      <c r="E977" s="395"/>
      <c r="F977" s="395"/>
      <c r="G977" s="395"/>
      <c r="H977" s="395"/>
      <c r="I977" s="395"/>
      <c r="J977" s="395"/>
      <c r="K977" s="395"/>
      <c r="L977" s="395"/>
      <c r="M977" s="395"/>
      <c r="N977" s="395"/>
      <c r="O977" s="395"/>
      <c r="P977" s="396"/>
      <c r="Q977" s="141"/>
      <c r="R977" s="296"/>
      <c r="S977" s="296"/>
      <c r="T977" s="142"/>
      <c r="U977" s="519"/>
      <c r="V977" s="519"/>
      <c r="W977" s="519"/>
      <c r="X977" s="519"/>
      <c r="Y977" s="544"/>
      <c r="Z977" s="269">
        <f t="shared" si="316"/>
        <v>0</v>
      </c>
      <c r="AA977" s="269">
        <f t="shared" si="317"/>
        <v>0</v>
      </c>
      <c r="AB977" s="269">
        <f t="shared" si="318"/>
        <v>0</v>
      </c>
      <c r="AC977" s="269">
        <f t="shared" si="319"/>
        <v>0</v>
      </c>
      <c r="AE977" s="132"/>
      <c r="AF977" s="49"/>
      <c r="AG977" s="33"/>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c r="BG977" s="47"/>
      <c r="BH977" s="47"/>
      <c r="BI977" s="47"/>
      <c r="BJ977" s="33"/>
      <c r="BK977" s="33"/>
    </row>
    <row r="978" spans="1:64" s="16" customFormat="1" ht="18" customHeight="1" x14ac:dyDescent="0.25">
      <c r="A978" s="119"/>
      <c r="B978" s="74"/>
      <c r="C978" s="182" t="s">
        <v>39</v>
      </c>
      <c r="D978" s="183" t="s">
        <v>3</v>
      </c>
      <c r="E978" s="392"/>
      <c r="F978" s="392"/>
      <c r="G978" s="392"/>
      <c r="H978" s="392"/>
      <c r="I978" s="392"/>
      <c r="J978" s="392"/>
      <c r="K978" s="392"/>
      <c r="L978" s="392"/>
      <c r="M978" s="392"/>
      <c r="N978" s="392"/>
      <c r="O978" s="392"/>
      <c r="P978" s="381"/>
      <c r="Q978" s="141"/>
      <c r="R978" s="296"/>
      <c r="S978" s="296"/>
      <c r="T978" s="132"/>
      <c r="U978" s="436"/>
      <c r="V978" s="303"/>
      <c r="W978" s="320"/>
      <c r="X978" s="321"/>
      <c r="Y978" s="196"/>
      <c r="Z978" s="269">
        <f t="shared" si="316"/>
        <v>0</v>
      </c>
      <c r="AA978" s="269">
        <f t="shared" si="317"/>
        <v>0</v>
      </c>
      <c r="AB978" s="269">
        <f t="shared" si="318"/>
        <v>0</v>
      </c>
      <c r="AC978" s="269">
        <f t="shared" si="319"/>
        <v>0</v>
      </c>
      <c r="AD978" s="275"/>
      <c r="AE978" s="132"/>
      <c r="AF978" s="49"/>
      <c r="AG978" s="33"/>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c r="BG978" s="47"/>
      <c r="BH978" s="47"/>
      <c r="BI978" s="47"/>
      <c r="BJ978" s="33"/>
      <c r="BK978" s="33"/>
    </row>
    <row r="979" spans="1:64" s="16" customFormat="1" ht="18" customHeight="1" x14ac:dyDescent="0.25">
      <c r="A979" s="119"/>
      <c r="B979" s="74"/>
      <c r="C979" s="180" t="s">
        <v>39</v>
      </c>
      <c r="D979" s="388" t="s">
        <v>4</v>
      </c>
      <c r="E979" s="393"/>
      <c r="F979" s="393"/>
      <c r="G979" s="393"/>
      <c r="H979" s="393"/>
      <c r="I979" s="393"/>
      <c r="J979" s="393"/>
      <c r="K979" s="393"/>
      <c r="L979" s="393"/>
      <c r="M979" s="393"/>
      <c r="N979" s="393"/>
      <c r="O979" s="393"/>
      <c r="P979" s="394"/>
      <c r="Q979" s="141"/>
      <c r="R979" s="296"/>
      <c r="S979" s="296"/>
      <c r="T979" s="142"/>
      <c r="U979" s="141"/>
      <c r="V979" s="451"/>
      <c r="W979" s="62"/>
      <c r="X979" s="317"/>
      <c r="Y979" s="193"/>
      <c r="Z979" s="269">
        <f t="shared" si="316"/>
        <v>0</v>
      </c>
      <c r="AA979" s="269">
        <f t="shared" si="317"/>
        <v>0</v>
      </c>
      <c r="AB979" s="269">
        <f t="shared" si="318"/>
        <v>0</v>
      </c>
      <c r="AC979" s="269">
        <f t="shared" si="319"/>
        <v>0</v>
      </c>
      <c r="AD979" s="279"/>
      <c r="AE979" s="142"/>
      <c r="AF979" s="49"/>
      <c r="AG979" s="33"/>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c r="BG979" s="47"/>
      <c r="BH979" s="47"/>
      <c r="BI979" s="47"/>
      <c r="BJ979" s="33"/>
      <c r="BK979" s="33"/>
    </row>
    <row r="980" spans="1:64" s="16" customFormat="1" ht="18" customHeight="1" thickBot="1" x14ac:dyDescent="0.3">
      <c r="A980" s="119"/>
      <c r="B980" s="74"/>
      <c r="C980" s="182" t="s">
        <v>39</v>
      </c>
      <c r="D980" s="184" t="s">
        <v>61</v>
      </c>
      <c r="E980" s="395"/>
      <c r="F980" s="395"/>
      <c r="G980" s="395"/>
      <c r="H980" s="395"/>
      <c r="I980" s="395"/>
      <c r="J980" s="395"/>
      <c r="K980" s="395"/>
      <c r="L980" s="395"/>
      <c r="M980" s="395"/>
      <c r="N980" s="395"/>
      <c r="O980" s="395"/>
      <c r="P980" s="396"/>
      <c r="Q980" s="141"/>
      <c r="R980" s="296"/>
      <c r="S980" s="296"/>
      <c r="T980" s="142"/>
      <c r="U980" s="141"/>
      <c r="V980" s="451"/>
      <c r="W980" s="322"/>
      <c r="X980" s="322"/>
      <c r="Y980" s="411"/>
      <c r="Z980" s="269">
        <f t="shared" si="316"/>
        <v>0</v>
      </c>
      <c r="AA980" s="269">
        <f t="shared" si="317"/>
        <v>0</v>
      </c>
      <c r="AB980" s="269">
        <f t="shared" si="318"/>
        <v>0</v>
      </c>
      <c r="AC980" s="269">
        <f t="shared" si="319"/>
        <v>0</v>
      </c>
      <c r="AD980" s="279"/>
      <c r="AE980" s="142"/>
      <c r="AF980" s="49"/>
      <c r="AG980" s="33"/>
      <c r="AH980" s="47"/>
      <c r="AI980" s="47"/>
      <c r="AJ980" s="47"/>
      <c r="AK980" s="47"/>
      <c r="AL980" s="47"/>
      <c r="AM980" s="47"/>
      <c r="AN980" s="47"/>
      <c r="AO980" s="47"/>
      <c r="AP980" s="47"/>
      <c r="AQ980" s="47"/>
      <c r="AR980" s="47"/>
      <c r="AS980" s="47"/>
      <c r="AT980" s="47"/>
      <c r="AU980" s="47"/>
      <c r="AV980" s="47"/>
      <c r="AW980" s="47"/>
      <c r="AX980" s="47"/>
      <c r="AY980" s="47"/>
      <c r="AZ980" s="47"/>
      <c r="BA980" s="47"/>
      <c r="BB980" s="47"/>
      <c r="BC980" s="47"/>
      <c r="BD980" s="47"/>
      <c r="BE980" s="47"/>
      <c r="BF980" s="47"/>
      <c r="BG980" s="47"/>
      <c r="BH980" s="47"/>
      <c r="BI980" s="47"/>
      <c r="BJ980" s="33"/>
      <c r="BK980" s="33"/>
    </row>
    <row r="981" spans="1:64" s="16" customFormat="1" ht="18" customHeight="1" x14ac:dyDescent="0.25">
      <c r="A981" s="119"/>
      <c r="B981" s="74"/>
      <c r="C981" s="179" t="s">
        <v>40</v>
      </c>
      <c r="D981" s="134" t="s">
        <v>3</v>
      </c>
      <c r="E981" s="392"/>
      <c r="F981" s="392"/>
      <c r="G981" s="392"/>
      <c r="H981" s="392"/>
      <c r="I981" s="392"/>
      <c r="J981" s="392"/>
      <c r="K981" s="392"/>
      <c r="L981" s="392"/>
      <c r="M981" s="392"/>
      <c r="N981" s="392"/>
      <c r="O981" s="392"/>
      <c r="P981" s="381"/>
      <c r="Q981" s="141"/>
      <c r="R981" s="296"/>
      <c r="S981" s="296"/>
      <c r="T981" s="132"/>
      <c r="U981" s="436"/>
      <c r="V981" s="303"/>
      <c r="W981" s="318"/>
      <c r="X981" s="318"/>
      <c r="Y981" s="412"/>
      <c r="Z981" s="269">
        <f t="shared" si="316"/>
        <v>0</v>
      </c>
      <c r="AA981" s="269">
        <f t="shared" si="317"/>
        <v>0</v>
      </c>
      <c r="AB981" s="269">
        <f t="shared" si="318"/>
        <v>0</v>
      </c>
      <c r="AC981" s="269">
        <f t="shared" si="319"/>
        <v>0</v>
      </c>
      <c r="AD981" s="279"/>
      <c r="AE981" s="132"/>
      <c r="AF981" s="49"/>
      <c r="AG981" s="33"/>
      <c r="AH981" s="47"/>
      <c r="AI981" s="47"/>
      <c r="AJ981" s="47"/>
      <c r="AK981" s="47"/>
      <c r="AL981" s="47"/>
      <c r="AM981" s="47"/>
      <c r="AN981" s="47"/>
      <c r="AO981" s="47"/>
      <c r="AP981" s="47"/>
      <c r="AQ981" s="47"/>
      <c r="AR981" s="47"/>
      <c r="AS981" s="47"/>
      <c r="AT981" s="47"/>
      <c r="AU981" s="47"/>
      <c r="AV981" s="47"/>
      <c r="AW981" s="47"/>
      <c r="AX981" s="47"/>
      <c r="AY981" s="47"/>
      <c r="AZ981" s="47"/>
      <c r="BA981" s="47"/>
      <c r="BB981" s="47"/>
      <c r="BC981" s="47"/>
      <c r="BD981" s="47"/>
      <c r="BE981" s="47"/>
      <c r="BF981" s="47"/>
      <c r="BG981" s="47"/>
      <c r="BH981" s="47"/>
      <c r="BI981" s="47"/>
      <c r="BJ981" s="33"/>
      <c r="BK981" s="33"/>
    </row>
    <row r="982" spans="1:64" s="16" customFormat="1" ht="18" customHeight="1" x14ac:dyDescent="0.25">
      <c r="A982" s="119"/>
      <c r="B982" s="74"/>
      <c r="C982" s="180" t="s">
        <v>40</v>
      </c>
      <c r="D982" s="388" t="s">
        <v>4</v>
      </c>
      <c r="E982" s="393"/>
      <c r="F982" s="393"/>
      <c r="G982" s="393"/>
      <c r="H982" s="393"/>
      <c r="I982" s="393"/>
      <c r="J982" s="393"/>
      <c r="K982" s="393"/>
      <c r="L982" s="393"/>
      <c r="M982" s="393"/>
      <c r="N982" s="393"/>
      <c r="O982" s="393"/>
      <c r="P982" s="394"/>
      <c r="Q982" s="141"/>
      <c r="R982" s="296"/>
      <c r="S982" s="296"/>
      <c r="T982" s="132"/>
      <c r="U982" s="436"/>
      <c r="V982" s="303"/>
      <c r="W982" s="318"/>
      <c r="X982" s="318"/>
      <c r="Y982" s="412"/>
      <c r="Z982" s="269">
        <f t="shared" si="316"/>
        <v>0</v>
      </c>
      <c r="AA982" s="269">
        <f t="shared" si="317"/>
        <v>0</v>
      </c>
      <c r="AB982" s="269">
        <f t="shared" si="318"/>
        <v>0</v>
      </c>
      <c r="AC982" s="269">
        <f t="shared" si="319"/>
        <v>0</v>
      </c>
      <c r="AD982" s="279"/>
      <c r="AE982" s="132"/>
      <c r="AF982" s="49"/>
      <c r="AG982" s="33"/>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47"/>
      <c r="BF982" s="47"/>
      <c r="BG982" s="47"/>
      <c r="BH982" s="47"/>
      <c r="BI982" s="47"/>
      <c r="BJ982" s="33"/>
      <c r="BK982" s="33"/>
    </row>
    <row r="983" spans="1:64" s="16" customFormat="1" ht="18" customHeight="1" thickBot="1" x14ac:dyDescent="0.3">
      <c r="A983" s="119"/>
      <c r="B983" s="74"/>
      <c r="C983" s="181" t="s">
        <v>40</v>
      </c>
      <c r="D983" s="138" t="s">
        <v>61</v>
      </c>
      <c r="E983" s="395"/>
      <c r="F983" s="395"/>
      <c r="G983" s="395"/>
      <c r="H983" s="395"/>
      <c r="I983" s="395"/>
      <c r="J983" s="395"/>
      <c r="K983" s="395"/>
      <c r="L983" s="395"/>
      <c r="M983" s="395"/>
      <c r="N983" s="395"/>
      <c r="O983" s="395"/>
      <c r="P983" s="396"/>
      <c r="Q983" s="141"/>
      <c r="R983" s="296"/>
      <c r="S983" s="296"/>
      <c r="T983" s="132"/>
      <c r="U983" s="436"/>
      <c r="V983" s="303"/>
      <c r="W983" s="318"/>
      <c r="X983" s="318"/>
      <c r="Y983" s="412"/>
      <c r="Z983" s="269">
        <f t="shared" si="316"/>
        <v>0</v>
      </c>
      <c r="AA983" s="269">
        <f t="shared" si="317"/>
        <v>0</v>
      </c>
      <c r="AB983" s="269">
        <f t="shared" si="318"/>
        <v>0</v>
      </c>
      <c r="AC983" s="269">
        <f t="shared" si="319"/>
        <v>0</v>
      </c>
      <c r="AD983" s="279"/>
      <c r="AE983" s="132"/>
      <c r="AF983" s="49"/>
      <c r="AG983" s="33"/>
      <c r="AH983" s="47"/>
      <c r="AI983" s="47"/>
      <c r="AJ983" s="47"/>
      <c r="AK983" s="47"/>
      <c r="AL983" s="47"/>
      <c r="AM983" s="47"/>
      <c r="AN983" s="47"/>
      <c r="AO983" s="47"/>
      <c r="AP983" s="47"/>
      <c r="AQ983" s="47"/>
      <c r="AR983" s="47"/>
      <c r="AS983" s="47"/>
      <c r="AT983" s="47"/>
      <c r="AU983" s="47"/>
      <c r="AV983" s="47"/>
      <c r="AW983" s="47"/>
      <c r="AX983" s="47"/>
      <c r="AY983" s="47"/>
      <c r="AZ983" s="47"/>
      <c r="BA983" s="47"/>
      <c r="BB983" s="47"/>
      <c r="BC983" s="47"/>
      <c r="BD983" s="47"/>
      <c r="BE983" s="47"/>
      <c r="BF983" s="47"/>
      <c r="BG983" s="47"/>
      <c r="BH983" s="47"/>
      <c r="BI983" s="47"/>
      <c r="BJ983" s="33"/>
      <c r="BK983" s="33"/>
    </row>
    <row r="984" spans="1:64" s="16" customFormat="1" ht="18" customHeight="1" x14ac:dyDescent="0.25">
      <c r="A984" s="119"/>
      <c r="B984" s="74"/>
      <c r="C984" s="182" t="s">
        <v>41</v>
      </c>
      <c r="D984" s="183" t="s">
        <v>3</v>
      </c>
      <c r="E984" s="392"/>
      <c r="F984" s="392"/>
      <c r="G984" s="392"/>
      <c r="H984" s="392"/>
      <c r="I984" s="392"/>
      <c r="J984" s="392"/>
      <c r="K984" s="392"/>
      <c r="L984" s="392"/>
      <c r="M984" s="392"/>
      <c r="N984" s="392"/>
      <c r="O984" s="392"/>
      <c r="P984" s="381"/>
      <c r="Q984" s="141"/>
      <c r="R984" s="296"/>
      <c r="S984" s="296"/>
      <c r="T984" s="132"/>
      <c r="U984" s="436"/>
      <c r="V984" s="303"/>
      <c r="W984" s="62"/>
      <c r="X984" s="317"/>
      <c r="Y984" s="217"/>
      <c r="Z984" s="269">
        <f t="shared" si="316"/>
        <v>0</v>
      </c>
      <c r="AA984" s="269">
        <f t="shared" si="317"/>
        <v>0</v>
      </c>
      <c r="AB984" s="269">
        <f t="shared" si="318"/>
        <v>0</v>
      </c>
      <c r="AC984" s="269">
        <f t="shared" si="319"/>
        <v>0</v>
      </c>
      <c r="AD984" s="279"/>
      <c r="AE984" s="132"/>
      <c r="AF984" s="49"/>
      <c r="AG984" s="33"/>
      <c r="AH984" s="47"/>
      <c r="AI984" s="47"/>
      <c r="AJ984" s="47"/>
      <c r="AK984" s="47"/>
      <c r="AL984" s="47"/>
      <c r="AM984" s="47"/>
      <c r="AN984" s="47"/>
      <c r="AO984" s="47"/>
      <c r="AP984" s="47"/>
      <c r="AQ984" s="47"/>
      <c r="AR984" s="47"/>
      <c r="AS984" s="47"/>
      <c r="AT984" s="47"/>
      <c r="AU984" s="47"/>
      <c r="AV984" s="47"/>
      <c r="AW984" s="47"/>
      <c r="AX984" s="47"/>
      <c r="AY984" s="47"/>
      <c r="AZ984" s="47"/>
      <c r="BA984" s="47"/>
      <c r="BB984" s="47"/>
      <c r="BC984" s="47"/>
      <c r="BD984" s="47"/>
      <c r="BE984" s="47"/>
      <c r="BF984" s="47"/>
      <c r="BG984" s="47"/>
      <c r="BH984" s="47"/>
      <c r="BI984" s="47"/>
      <c r="BJ984" s="33"/>
      <c r="BK984" s="33"/>
    </row>
    <row r="985" spans="1:64" s="16" customFormat="1" ht="18" customHeight="1" x14ac:dyDescent="0.25">
      <c r="A985" s="119"/>
      <c r="B985" s="74"/>
      <c r="C985" s="180" t="s">
        <v>41</v>
      </c>
      <c r="D985" s="388" t="s">
        <v>4</v>
      </c>
      <c r="E985" s="393"/>
      <c r="F985" s="393"/>
      <c r="G985" s="393"/>
      <c r="H985" s="393"/>
      <c r="I985" s="393"/>
      <c r="J985" s="393"/>
      <c r="K985" s="393"/>
      <c r="L985" s="393"/>
      <c r="M985" s="393"/>
      <c r="N985" s="393"/>
      <c r="O985" s="393"/>
      <c r="P985" s="394"/>
      <c r="Q985" s="141"/>
      <c r="R985" s="296"/>
      <c r="S985" s="296"/>
      <c r="T985" s="132"/>
      <c r="U985" s="436"/>
      <c r="V985" s="303"/>
      <c r="W985" s="62"/>
      <c r="X985" s="317"/>
      <c r="Y985" s="217"/>
      <c r="Z985" s="269">
        <f t="shared" si="316"/>
        <v>0</v>
      </c>
      <c r="AA985" s="269">
        <f t="shared" si="317"/>
        <v>0</v>
      </c>
      <c r="AB985" s="269">
        <f t="shared" si="318"/>
        <v>0</v>
      </c>
      <c r="AC985" s="269">
        <f t="shared" si="319"/>
        <v>0</v>
      </c>
      <c r="AD985" s="279"/>
      <c r="AE985" s="132"/>
      <c r="AF985" s="49"/>
      <c r="AG985" s="33"/>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c r="BG985" s="47"/>
      <c r="BH985" s="47"/>
      <c r="BI985" s="47"/>
      <c r="BJ985" s="33"/>
      <c r="BK985" s="33"/>
    </row>
    <row r="986" spans="1:64" s="16" customFormat="1" ht="18" customHeight="1" thickBot="1" x14ac:dyDescent="0.3">
      <c r="A986" s="119"/>
      <c r="B986" s="74"/>
      <c r="C986" s="182" t="s">
        <v>41</v>
      </c>
      <c r="D986" s="184" t="s">
        <v>61</v>
      </c>
      <c r="E986" s="395"/>
      <c r="F986" s="395"/>
      <c r="G986" s="395"/>
      <c r="H986" s="395"/>
      <c r="I986" s="395"/>
      <c r="J986" s="395"/>
      <c r="K986" s="395"/>
      <c r="L986" s="395"/>
      <c r="M986" s="395"/>
      <c r="N986" s="395"/>
      <c r="O986" s="395"/>
      <c r="P986" s="396"/>
      <c r="Q986" s="141"/>
      <c r="R986" s="296"/>
      <c r="S986" s="296"/>
      <c r="T986" s="132"/>
      <c r="U986" s="436"/>
      <c r="V986" s="303"/>
      <c r="W986" s="62"/>
      <c r="X986" s="317"/>
      <c r="Y986" s="217"/>
      <c r="Z986" s="269">
        <f t="shared" si="316"/>
        <v>0</v>
      </c>
      <c r="AA986" s="269">
        <f t="shared" si="317"/>
        <v>0</v>
      </c>
      <c r="AB986" s="269">
        <f t="shared" si="318"/>
        <v>0</v>
      </c>
      <c r="AC986" s="269">
        <f t="shared" si="319"/>
        <v>0</v>
      </c>
      <c r="AD986" s="279"/>
      <c r="AE986" s="132"/>
      <c r="AF986" s="49"/>
      <c r="AG986" s="33"/>
      <c r="AH986" s="47"/>
      <c r="AI986" s="47"/>
      <c r="AJ986" s="47"/>
      <c r="AK986" s="47"/>
      <c r="AL986" s="47"/>
      <c r="AM986" s="47"/>
      <c r="AN986" s="47"/>
      <c r="AO986" s="47"/>
      <c r="AP986" s="47"/>
      <c r="AQ986" s="47"/>
      <c r="AR986" s="47"/>
      <c r="AS986" s="47"/>
      <c r="AT986" s="47"/>
      <c r="AU986" s="47"/>
      <c r="AV986" s="47"/>
      <c r="AW986" s="47"/>
      <c r="AX986" s="47"/>
      <c r="AY986" s="47"/>
      <c r="AZ986" s="47"/>
      <c r="BA986" s="47"/>
      <c r="BB986" s="47"/>
      <c r="BC986" s="47"/>
      <c r="BD986" s="47"/>
      <c r="BE986" s="47"/>
      <c r="BF986" s="47"/>
      <c r="BG986" s="47"/>
      <c r="BH986" s="47"/>
      <c r="BI986" s="47"/>
      <c r="BJ986" s="33"/>
      <c r="BK986" s="33"/>
    </row>
    <row r="987" spans="1:64" s="16" customFormat="1" ht="18" customHeight="1" x14ac:dyDescent="0.25">
      <c r="A987" s="119"/>
      <c r="B987" s="74"/>
      <c r="C987" s="179" t="s">
        <v>61</v>
      </c>
      <c r="D987" s="134" t="s">
        <v>3</v>
      </c>
      <c r="E987" s="392"/>
      <c r="F987" s="392"/>
      <c r="G987" s="392"/>
      <c r="H987" s="392"/>
      <c r="I987" s="392"/>
      <c r="J987" s="392"/>
      <c r="K987" s="392"/>
      <c r="L987" s="392"/>
      <c r="M987" s="392"/>
      <c r="N987" s="392"/>
      <c r="O987" s="392"/>
      <c r="P987" s="381"/>
      <c r="Q987" s="141"/>
      <c r="R987" s="296"/>
      <c r="S987" s="296"/>
      <c r="T987" s="132"/>
      <c r="U987" s="436"/>
      <c r="V987" s="303"/>
      <c r="W987" s="62"/>
      <c r="X987" s="317"/>
      <c r="Y987" s="217"/>
      <c r="Z987" s="269">
        <f t="shared" si="316"/>
        <v>0</v>
      </c>
      <c r="AA987" s="269">
        <f t="shared" si="317"/>
        <v>0</v>
      </c>
      <c r="AB987" s="269">
        <f t="shared" si="318"/>
        <v>0</v>
      </c>
      <c r="AC987" s="269">
        <f t="shared" si="319"/>
        <v>0</v>
      </c>
      <c r="AD987" s="279"/>
      <c r="AE987" s="132"/>
      <c r="AF987" s="49"/>
      <c r="AG987" s="33"/>
      <c r="AH987" s="47"/>
      <c r="AI987" s="47"/>
      <c r="AJ987" s="47"/>
      <c r="AK987" s="47"/>
      <c r="AL987" s="47"/>
      <c r="AM987" s="47"/>
      <c r="AN987" s="47"/>
      <c r="AO987" s="47"/>
      <c r="AP987" s="47"/>
      <c r="AQ987" s="47"/>
      <c r="AR987" s="47"/>
      <c r="AS987" s="47"/>
      <c r="AT987" s="47"/>
      <c r="AU987" s="47"/>
      <c r="AV987" s="47"/>
      <c r="AW987" s="47"/>
      <c r="AX987" s="47"/>
      <c r="AY987" s="47"/>
      <c r="AZ987" s="47"/>
      <c r="BA987" s="47"/>
      <c r="BB987" s="47"/>
      <c r="BC987" s="47"/>
      <c r="BD987" s="47"/>
      <c r="BE987" s="47"/>
      <c r="BF987" s="47"/>
      <c r="BG987" s="47"/>
      <c r="BH987" s="47"/>
      <c r="BI987" s="47"/>
      <c r="BJ987" s="33"/>
      <c r="BK987" s="33"/>
    </row>
    <row r="988" spans="1:64" s="16" customFormat="1" ht="18" customHeight="1" x14ac:dyDescent="0.25">
      <c r="A988" s="119"/>
      <c r="B988" s="74"/>
      <c r="C988" s="180" t="s">
        <v>61</v>
      </c>
      <c r="D988" s="388" t="s">
        <v>4</v>
      </c>
      <c r="E988" s="393"/>
      <c r="F988" s="393"/>
      <c r="G988" s="393"/>
      <c r="H988" s="393"/>
      <c r="I988" s="393"/>
      <c r="J988" s="393"/>
      <c r="K988" s="393"/>
      <c r="L988" s="393"/>
      <c r="M988" s="393"/>
      <c r="N988" s="393"/>
      <c r="O988" s="393"/>
      <c r="P988" s="394"/>
      <c r="Q988" s="141"/>
      <c r="R988" s="296"/>
      <c r="S988" s="296"/>
      <c r="T988" s="132"/>
      <c r="U988" s="436"/>
      <c r="V988" s="303"/>
      <c r="W988" s="62"/>
      <c r="X988" s="317"/>
      <c r="Y988" s="217"/>
      <c r="Z988" s="269">
        <f t="shared" si="316"/>
        <v>0</v>
      </c>
      <c r="AA988" s="269">
        <f t="shared" si="317"/>
        <v>0</v>
      </c>
      <c r="AB988" s="269">
        <f t="shared" si="318"/>
        <v>0</v>
      </c>
      <c r="AC988" s="269">
        <f t="shared" si="319"/>
        <v>0</v>
      </c>
      <c r="AD988" s="279"/>
      <c r="AE988" s="132"/>
      <c r="AF988" s="49"/>
      <c r="AG988" s="33"/>
      <c r="AH988" s="47"/>
      <c r="AI988" s="47"/>
      <c r="AJ988" s="47"/>
      <c r="AK988" s="47"/>
      <c r="AL988" s="47"/>
      <c r="AM988" s="47"/>
      <c r="AN988" s="47"/>
      <c r="AO988" s="47"/>
      <c r="AP988" s="47"/>
      <c r="AQ988" s="47"/>
      <c r="AR988" s="47"/>
      <c r="AS988" s="47"/>
      <c r="AT988" s="47"/>
      <c r="AU988" s="47"/>
      <c r="AV988" s="47"/>
      <c r="AW988" s="47"/>
      <c r="AX988" s="47"/>
      <c r="AY988" s="47"/>
      <c r="AZ988" s="47"/>
      <c r="BA988" s="47"/>
      <c r="BB988" s="47"/>
      <c r="BC988" s="47"/>
      <c r="BD988" s="47"/>
      <c r="BE988" s="47"/>
      <c r="BF988" s="47"/>
      <c r="BG988" s="47"/>
      <c r="BH988" s="47"/>
      <c r="BI988" s="47"/>
      <c r="BJ988" s="33"/>
      <c r="BK988" s="33"/>
    </row>
    <row r="989" spans="1:64" s="16" customFormat="1" ht="18" customHeight="1" thickBot="1" x14ac:dyDescent="0.3">
      <c r="A989" s="119"/>
      <c r="B989" s="74"/>
      <c r="C989" s="181" t="s">
        <v>61</v>
      </c>
      <c r="D989" s="138" t="s">
        <v>61</v>
      </c>
      <c r="E989" s="395"/>
      <c r="F989" s="395"/>
      <c r="G989" s="395"/>
      <c r="H989" s="395"/>
      <c r="I989" s="395"/>
      <c r="J989" s="395"/>
      <c r="K989" s="395"/>
      <c r="L989" s="395"/>
      <c r="M989" s="395"/>
      <c r="N989" s="395"/>
      <c r="O989" s="395"/>
      <c r="P989" s="396"/>
      <c r="Q989" s="141"/>
      <c r="R989" s="296"/>
      <c r="S989" s="296"/>
      <c r="T989" s="132"/>
      <c r="U989" s="436"/>
      <c r="V989" s="303"/>
      <c r="W989" s="62"/>
      <c r="X989" s="317"/>
      <c r="Y989" s="217"/>
      <c r="Z989" s="269">
        <f t="shared" si="316"/>
        <v>0</v>
      </c>
      <c r="AA989" s="269">
        <f t="shared" si="317"/>
        <v>0</v>
      </c>
      <c r="AB989" s="269">
        <f t="shared" si="318"/>
        <v>0</v>
      </c>
      <c r="AC989" s="269">
        <f t="shared" si="319"/>
        <v>0</v>
      </c>
      <c r="AD989" s="279"/>
      <c r="AE989" s="132"/>
      <c r="AF989" s="49"/>
      <c r="AG989" s="33"/>
      <c r="AH989" s="47"/>
      <c r="AI989" s="47"/>
      <c r="AJ989" s="47"/>
      <c r="AK989" s="47"/>
      <c r="AL989" s="47"/>
      <c r="AM989" s="47"/>
      <c r="AN989" s="47"/>
      <c r="AO989" s="47"/>
      <c r="AP989" s="47"/>
      <c r="AQ989" s="47"/>
      <c r="AR989" s="47"/>
      <c r="AS989" s="47"/>
      <c r="AT989" s="47"/>
      <c r="AU989" s="47"/>
      <c r="AV989" s="47"/>
      <c r="AW989" s="47"/>
      <c r="AX989" s="47"/>
      <c r="AY989" s="47"/>
      <c r="AZ989" s="47"/>
      <c r="BA989" s="47"/>
      <c r="BB989" s="47"/>
      <c r="BC989" s="47"/>
      <c r="BD989" s="47"/>
      <c r="BE989" s="47"/>
      <c r="BF989" s="47"/>
      <c r="BG989" s="47"/>
      <c r="BH989" s="47"/>
      <c r="BI989" s="47"/>
      <c r="BJ989" s="33"/>
      <c r="BK989" s="33"/>
    </row>
    <row r="990" spans="1:64" s="16" customFormat="1" ht="18" customHeight="1" thickTop="1" thickBot="1" x14ac:dyDescent="0.3">
      <c r="A990" s="119"/>
      <c r="B990" s="152"/>
      <c r="C990" s="576" t="s">
        <v>88</v>
      </c>
      <c r="D990" s="577"/>
      <c r="E990" s="344" t="str">
        <f>IF(AND(COUNTA(E975:E989)&gt;0,COUNTA(E975:E989)=COUNTIF(E975:E989,"NR")),"NR",IF(COUNTA(E975:E989)&gt;0,SUM(E975:E989),"-"))</f>
        <v>-</v>
      </c>
      <c r="F990" s="344" t="str">
        <f t="shared" ref="F990" si="331">IF(AND(COUNTA(F975:F989)&gt;0,COUNTA(F975:F989)=COUNTIF(F975:F989,"NR")),"NR",IF(COUNTA(F975:F989)&gt;0,SUM(F975:F989),"-"))</f>
        <v>-</v>
      </c>
      <c r="G990" s="344" t="str">
        <f t="shared" ref="G990" si="332">IF(AND(COUNTA(G975:G989)&gt;0,COUNTA(G975:G989)=COUNTIF(G975:G989,"NR")),"NR",IF(COUNTA(G975:G989)&gt;0,SUM(G975:G989),"-"))</f>
        <v>-</v>
      </c>
      <c r="H990" s="344" t="str">
        <f t="shared" ref="H990" si="333">IF(AND(COUNTA(H975:H989)&gt;0,COUNTA(H975:H989)=COUNTIF(H975:H989,"NR")),"NR",IF(COUNTA(H975:H989)&gt;0,SUM(H975:H989),"-"))</f>
        <v>-</v>
      </c>
      <c r="I990" s="344" t="str">
        <f t="shared" ref="I990" si="334">IF(AND(COUNTA(I975:I989)&gt;0,COUNTA(I975:I989)=COUNTIF(I975:I989,"NR")),"NR",IF(COUNTA(I975:I989)&gt;0,SUM(I975:I989),"-"))</f>
        <v>-</v>
      </c>
      <c r="J990" s="344" t="str">
        <f t="shared" ref="J990" si="335">IF(AND(COUNTA(J975:J989)&gt;0,COUNTA(J975:J989)=COUNTIF(J975:J989,"NR")),"NR",IF(COUNTA(J975:J989)&gt;0,SUM(J975:J989),"-"))</f>
        <v>-</v>
      </c>
      <c r="K990" s="344" t="str">
        <f t="shared" ref="K990" si="336">IF(AND(COUNTA(K975:K989)&gt;0,COUNTA(K975:K989)=COUNTIF(K975:K989,"NR")),"NR",IF(COUNTA(K975:K989)&gt;0,SUM(K975:K989),"-"))</f>
        <v>-</v>
      </c>
      <c r="L990" s="344" t="str">
        <f t="shared" ref="L990" si="337">IF(AND(COUNTA(L975:L989)&gt;0,COUNTA(L975:L989)=COUNTIF(L975:L989,"NR")),"NR",IF(COUNTA(L975:L989)&gt;0,SUM(L975:L989),"-"))</f>
        <v>-</v>
      </c>
      <c r="M990" s="344" t="str">
        <f t="shared" ref="M990" si="338">IF(AND(COUNTA(M975:M989)&gt;0,COUNTA(M975:M989)=COUNTIF(M975:M989,"NR")),"NR",IF(COUNTA(M975:M989)&gt;0,SUM(M975:M989),"-"))</f>
        <v>-</v>
      </c>
      <c r="N990" s="344" t="str">
        <f t="shared" ref="N990" si="339">IF(AND(COUNTA(N975:N989)&gt;0,COUNTA(N975:N989)=COUNTIF(N975:N989,"NR")),"NR",IF(COUNTA(N975:N989)&gt;0,SUM(N975:N989),"-"))</f>
        <v>-</v>
      </c>
      <c r="O990" s="344" t="str">
        <f t="shared" ref="O990" si="340">IF(AND(COUNTA(O975:O989)&gt;0,COUNTA(O975:O989)=COUNTIF(O975:O989,"NR")),"NR",IF(COUNTA(O975:O989)&gt;0,SUM(O975:O989),"-"))</f>
        <v>-</v>
      </c>
      <c r="P990" s="345" t="str">
        <f t="shared" ref="P990" si="341">IF(AND(COUNTA(P975:P989)&gt;0,COUNTA(P975:P989)=COUNTIF(P975:P989,"NR")),"NR",IF(COUNTA(P975:P989)&gt;0,SUM(P975:P989),"-"))</f>
        <v>-</v>
      </c>
      <c r="Q990" s="119"/>
      <c r="R990" s="305"/>
      <c r="S990" s="305"/>
      <c r="T990" s="151"/>
      <c r="U990" s="119"/>
      <c r="V990" s="346"/>
      <c r="W990" s="62"/>
      <c r="X990" s="317"/>
      <c r="Y990" s="217"/>
      <c r="Z990" s="269">
        <f t="shared" si="316"/>
        <v>0</v>
      </c>
      <c r="AA990" s="269">
        <f t="shared" si="317"/>
        <v>0</v>
      </c>
      <c r="AB990" s="269">
        <f t="shared" si="318"/>
        <v>0</v>
      </c>
      <c r="AC990" s="269">
        <f t="shared" si="319"/>
        <v>0</v>
      </c>
      <c r="AD990" s="279"/>
      <c r="AE990" s="151"/>
      <c r="AF990" s="57"/>
      <c r="AH990" s="33"/>
      <c r="AI990" s="33"/>
      <c r="AJ990" s="33"/>
      <c r="AK990" s="33"/>
      <c r="AL990" s="33"/>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row>
    <row r="991" spans="1:64" s="16" customFormat="1" ht="20.25" customHeight="1" x14ac:dyDescent="0.25">
      <c r="A991" s="119"/>
      <c r="B991" s="152"/>
      <c r="C991" s="120"/>
      <c r="D991" s="294"/>
      <c r="E991" s="120"/>
      <c r="F991" s="120"/>
      <c r="G991" s="120"/>
      <c r="H991" s="120"/>
      <c r="I991" s="120"/>
      <c r="J991" s="120"/>
      <c r="K991" s="120"/>
      <c r="L991" s="120"/>
      <c r="M991" s="120"/>
      <c r="N991" s="119"/>
      <c r="O991" s="119"/>
      <c r="P991" s="119"/>
      <c r="Q991" s="119"/>
      <c r="R991" s="305"/>
      <c r="S991" s="305"/>
      <c r="T991" s="151"/>
      <c r="U991" s="119"/>
      <c r="V991" s="346"/>
      <c r="W991" s="62"/>
      <c r="X991" s="317"/>
      <c r="Y991" s="217"/>
      <c r="Z991" s="269">
        <f t="shared" si="316"/>
        <v>0</v>
      </c>
      <c r="AA991" s="269">
        <f t="shared" si="317"/>
        <v>0</v>
      </c>
      <c r="AB991" s="269">
        <f t="shared" si="318"/>
        <v>0</v>
      </c>
      <c r="AC991" s="269">
        <f t="shared" si="319"/>
        <v>0</v>
      </c>
      <c r="AD991" s="279"/>
      <c r="AE991" s="151"/>
      <c r="AF991" s="57"/>
      <c r="AH991" s="33"/>
      <c r="AI991" s="33"/>
      <c r="AJ991" s="33"/>
      <c r="AK991" s="33"/>
      <c r="AL991" s="33"/>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row>
    <row r="992" spans="1:64" s="28" customFormat="1" ht="18.75" x14ac:dyDescent="0.25">
      <c r="A992" s="103"/>
      <c r="B992" s="74"/>
      <c r="C992" s="583" t="s">
        <v>93</v>
      </c>
      <c r="D992" s="584"/>
      <c r="E992" s="584"/>
      <c r="F992" s="584"/>
      <c r="G992" s="584"/>
      <c r="H992" s="584"/>
      <c r="I992" s="584"/>
      <c r="J992" s="584"/>
      <c r="K992" s="584"/>
      <c r="L992" s="584"/>
      <c r="M992" s="584"/>
      <c r="N992" s="584"/>
      <c r="O992" s="584"/>
      <c r="P992" s="585"/>
      <c r="Q992" s="104"/>
      <c r="R992" s="306"/>
      <c r="S992" s="306"/>
      <c r="T992" s="106"/>
      <c r="U992" s="104"/>
      <c r="V992" s="450"/>
      <c r="W992" s="62"/>
      <c r="X992" s="317"/>
      <c r="Y992" s="217"/>
      <c r="Z992" s="269">
        <f t="shared" si="316"/>
        <v>0</v>
      </c>
      <c r="AA992" s="269">
        <f t="shared" si="317"/>
        <v>0</v>
      </c>
      <c r="AB992" s="269">
        <f t="shared" si="318"/>
        <v>0</v>
      </c>
      <c r="AC992" s="269">
        <f t="shared" si="319"/>
        <v>0</v>
      </c>
      <c r="AD992" s="279"/>
      <c r="AE992" s="106"/>
      <c r="AF992" s="44"/>
      <c r="AG992" s="7"/>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c r="BH992" s="45"/>
      <c r="BI992" s="45"/>
      <c r="BJ992" s="7"/>
      <c r="BK992" s="7"/>
      <c r="BL992" s="31"/>
    </row>
    <row r="993" spans="1:66" s="16" customFormat="1" ht="16.5" thickBot="1" x14ac:dyDescent="0.3">
      <c r="A993" s="119"/>
      <c r="B993" s="74"/>
      <c r="C993" s="162"/>
      <c r="D993" s="147"/>
      <c r="E993" s="119"/>
      <c r="F993" s="119"/>
      <c r="G993" s="119"/>
      <c r="H993" s="119"/>
      <c r="I993" s="119"/>
      <c r="J993" s="119"/>
      <c r="K993" s="119"/>
      <c r="L993" s="119"/>
      <c r="M993" s="119"/>
      <c r="N993" s="131"/>
      <c r="O993" s="120"/>
      <c r="P993" s="120"/>
      <c r="Q993" s="131"/>
      <c r="R993" s="296"/>
      <c r="S993" s="296"/>
      <c r="T993" s="132"/>
      <c r="U993" s="436"/>
      <c r="V993" s="303"/>
      <c r="W993" s="62"/>
      <c r="X993" s="317"/>
      <c r="Y993" s="217"/>
      <c r="Z993" s="269">
        <f t="shared" si="316"/>
        <v>0</v>
      </c>
      <c r="AA993" s="269">
        <f t="shared" si="317"/>
        <v>0</v>
      </c>
      <c r="AB993" s="269">
        <f t="shared" si="318"/>
        <v>0</v>
      </c>
      <c r="AC993" s="269">
        <f t="shared" si="319"/>
        <v>0</v>
      </c>
      <c r="AD993" s="279"/>
      <c r="AE993" s="132"/>
      <c r="AF993" s="49"/>
      <c r="AG993" s="47"/>
      <c r="AH993" s="47"/>
      <c r="AI993" s="47"/>
      <c r="AJ993" s="47"/>
      <c r="AK993" s="47"/>
      <c r="AL993" s="47"/>
      <c r="AM993" s="33"/>
      <c r="AN993" s="33"/>
      <c r="AO993" s="47"/>
      <c r="AP993" s="47"/>
      <c r="AQ993" s="47"/>
      <c r="AR993" s="47"/>
      <c r="AS993" s="47"/>
      <c r="AT993" s="47"/>
      <c r="AU993" s="47"/>
      <c r="AV993" s="47"/>
      <c r="AW993" s="47"/>
      <c r="AX993" s="47"/>
      <c r="AY993" s="47"/>
      <c r="AZ993" s="47"/>
      <c r="BA993" s="47"/>
      <c r="BB993" s="47"/>
      <c r="BC993" s="47"/>
      <c r="BD993" s="47"/>
      <c r="BE993" s="33"/>
      <c r="BF993" s="33"/>
      <c r="BG993" s="33"/>
      <c r="BH993" s="33"/>
      <c r="BI993" s="33"/>
      <c r="BJ993" s="33"/>
      <c r="BK993" s="33"/>
      <c r="BL993" s="33"/>
      <c r="BM993" s="29"/>
      <c r="BN993" s="29"/>
    </row>
    <row r="994" spans="1:66" s="16" customFormat="1" ht="30.75" thickBot="1" x14ac:dyDescent="0.3">
      <c r="A994" s="119"/>
      <c r="B994" s="74"/>
      <c r="C994" s="125" t="s">
        <v>89</v>
      </c>
      <c r="D994" s="185" t="s">
        <v>117</v>
      </c>
      <c r="E994" s="156" t="s">
        <v>77</v>
      </c>
      <c r="F994" s="155" t="s">
        <v>66</v>
      </c>
      <c r="G994" s="177" t="s">
        <v>67</v>
      </c>
      <c r="H994" s="155" t="s">
        <v>68</v>
      </c>
      <c r="I994" s="177" t="s">
        <v>69</v>
      </c>
      <c r="J994" s="156" t="s">
        <v>70</v>
      </c>
      <c r="K994" s="156" t="s">
        <v>71</v>
      </c>
      <c r="L994" s="155" t="s">
        <v>72</v>
      </c>
      <c r="M994" s="155" t="s">
        <v>73</v>
      </c>
      <c r="N994" s="178" t="s">
        <v>74</v>
      </c>
      <c r="O994" s="178" t="s">
        <v>75</v>
      </c>
      <c r="P994" s="178" t="s">
        <v>76</v>
      </c>
      <c r="Q994" s="141"/>
      <c r="R994" s="296">
        <f>COUNTA(E995:P1009)</f>
        <v>0</v>
      </c>
      <c r="S994" s="308">
        <v>180</v>
      </c>
      <c r="T994" s="132"/>
      <c r="U994" s="278" t="s">
        <v>256</v>
      </c>
      <c r="V994" s="278" t="s">
        <v>234</v>
      </c>
      <c r="W994" s="278" t="s">
        <v>189</v>
      </c>
      <c r="X994" s="278" t="s">
        <v>190</v>
      </c>
      <c r="Y994" s="407" t="str">
        <f>IF(X995&gt;0,"Explication(s) sur le(s) NR et autre(s) remarque(s)/commentaire(s)","Remarque(s)/Commentaire(s)")</f>
        <v>Remarque(s)/Commentaire(s)</v>
      </c>
      <c r="Z994" s="269">
        <f t="shared" si="316"/>
        <v>0</v>
      </c>
      <c r="AA994" s="269">
        <f t="shared" si="317"/>
        <v>1</v>
      </c>
      <c r="AB994" s="269">
        <f t="shared" si="318"/>
        <v>0</v>
      </c>
      <c r="AC994" s="269">
        <f t="shared" si="319"/>
        <v>0</v>
      </c>
      <c r="AD994" s="279"/>
      <c r="AE994" s="132"/>
      <c r="AF994" s="49"/>
      <c r="AG994" s="33"/>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c r="BH994" s="47"/>
      <c r="BI994" s="47"/>
      <c r="BJ994" s="33"/>
      <c r="BK994" s="33"/>
    </row>
    <row r="995" spans="1:66" s="16" customFormat="1" ht="18" customHeight="1" x14ac:dyDescent="0.25">
      <c r="A995" s="119"/>
      <c r="B995" s="74"/>
      <c r="C995" s="179" t="s">
        <v>38</v>
      </c>
      <c r="D995" s="134" t="s">
        <v>3</v>
      </c>
      <c r="E995" s="392"/>
      <c r="F995" s="392"/>
      <c r="G995" s="392"/>
      <c r="H995" s="392"/>
      <c r="I995" s="392"/>
      <c r="J995" s="392"/>
      <c r="K995" s="392"/>
      <c r="L995" s="392"/>
      <c r="M995" s="392"/>
      <c r="N995" s="392"/>
      <c r="O995" s="392"/>
      <c r="P995" s="381"/>
      <c r="Q995" s="141"/>
      <c r="R995" s="296"/>
      <c r="S995" s="296"/>
      <c r="T995" s="132"/>
      <c r="U995" s="517" t="s">
        <v>155</v>
      </c>
      <c r="V995" s="517" t="s">
        <v>238</v>
      </c>
      <c r="W995" s="517" t="s">
        <v>233</v>
      </c>
      <c r="X995" s="517">
        <f>COUNTIF(E995:P1009,"NR")</f>
        <v>0</v>
      </c>
      <c r="Y995" s="542"/>
      <c r="Z995" s="269">
        <f t="shared" si="316"/>
        <v>0</v>
      </c>
      <c r="AA995" s="269">
        <f t="shared" si="317"/>
        <v>0</v>
      </c>
      <c r="AB995" s="269">
        <f t="shared" si="318"/>
        <v>0</v>
      </c>
      <c r="AC995" s="269">
        <f t="shared" si="319"/>
        <v>0</v>
      </c>
      <c r="AD995" s="279"/>
      <c r="AE995" s="132"/>
      <c r="AF995" s="49"/>
      <c r="AG995" s="33"/>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c r="BH995" s="47"/>
      <c r="BI995" s="47"/>
      <c r="BJ995" s="33"/>
      <c r="BK995" s="33"/>
    </row>
    <row r="996" spans="1:66" s="16" customFormat="1" ht="18" customHeight="1" x14ac:dyDescent="0.25">
      <c r="A996" s="119"/>
      <c r="B996" s="74"/>
      <c r="C996" s="180" t="s">
        <v>38</v>
      </c>
      <c r="D996" s="388" t="s">
        <v>4</v>
      </c>
      <c r="E996" s="393"/>
      <c r="F996" s="393"/>
      <c r="G996" s="393"/>
      <c r="H996" s="393"/>
      <c r="I996" s="393"/>
      <c r="J996" s="393"/>
      <c r="K996" s="393"/>
      <c r="L996" s="393"/>
      <c r="M996" s="393"/>
      <c r="N996" s="393"/>
      <c r="O996" s="393"/>
      <c r="P996" s="394"/>
      <c r="Q996" s="141"/>
      <c r="R996" s="296"/>
      <c r="S996" s="296"/>
      <c r="T996" s="132"/>
      <c r="U996" s="518"/>
      <c r="V996" s="518"/>
      <c r="W996" s="518"/>
      <c r="X996" s="518"/>
      <c r="Y996" s="543"/>
      <c r="Z996" s="269">
        <f t="shared" si="316"/>
        <v>0</v>
      </c>
      <c r="AA996" s="269">
        <f t="shared" si="317"/>
        <v>0</v>
      </c>
      <c r="AB996" s="269">
        <f t="shared" si="318"/>
        <v>0</v>
      </c>
      <c r="AC996" s="269">
        <f t="shared" si="319"/>
        <v>0</v>
      </c>
      <c r="AE996" s="132"/>
      <c r="AF996" s="49"/>
      <c r="AG996" s="33"/>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47"/>
      <c r="BI996" s="47"/>
      <c r="BJ996" s="33"/>
      <c r="BK996" s="33"/>
    </row>
    <row r="997" spans="1:66" s="16" customFormat="1" ht="18" customHeight="1" thickBot="1" x14ac:dyDescent="0.3">
      <c r="A997" s="119"/>
      <c r="B997" s="74"/>
      <c r="C997" s="181" t="s">
        <v>38</v>
      </c>
      <c r="D997" s="138" t="s">
        <v>61</v>
      </c>
      <c r="E997" s="395"/>
      <c r="F997" s="395"/>
      <c r="G997" s="395"/>
      <c r="H997" s="395"/>
      <c r="I997" s="395"/>
      <c r="J997" s="395"/>
      <c r="K997" s="395"/>
      <c r="L997" s="395"/>
      <c r="M997" s="395"/>
      <c r="N997" s="395"/>
      <c r="O997" s="395"/>
      <c r="P997" s="396"/>
      <c r="Q997" s="141"/>
      <c r="R997" s="296"/>
      <c r="S997" s="296"/>
      <c r="T997" s="132"/>
      <c r="U997" s="519"/>
      <c r="V997" s="519"/>
      <c r="W997" s="519"/>
      <c r="X997" s="519"/>
      <c r="Y997" s="544"/>
      <c r="Z997" s="269">
        <f t="shared" si="316"/>
        <v>0</v>
      </c>
      <c r="AA997" s="269">
        <f t="shared" si="317"/>
        <v>0</v>
      </c>
      <c r="AB997" s="269">
        <f t="shared" si="318"/>
        <v>0</v>
      </c>
      <c r="AC997" s="269">
        <f t="shared" si="319"/>
        <v>0</v>
      </c>
      <c r="AE997" s="132"/>
      <c r="AF997" s="49"/>
      <c r="AG997" s="33"/>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c r="BH997" s="47"/>
      <c r="BI997" s="47"/>
      <c r="BJ997" s="33"/>
      <c r="BK997" s="33"/>
    </row>
    <row r="998" spans="1:66" s="16" customFormat="1" ht="18" customHeight="1" x14ac:dyDescent="0.25">
      <c r="A998" s="119"/>
      <c r="B998" s="74"/>
      <c r="C998" s="182" t="s">
        <v>39</v>
      </c>
      <c r="D998" s="183" t="s">
        <v>3</v>
      </c>
      <c r="E998" s="392"/>
      <c r="F998" s="392"/>
      <c r="G998" s="392"/>
      <c r="H998" s="392"/>
      <c r="I998" s="392"/>
      <c r="J998" s="392"/>
      <c r="K998" s="392"/>
      <c r="L998" s="392"/>
      <c r="M998" s="392"/>
      <c r="N998" s="392"/>
      <c r="O998" s="392"/>
      <c r="P998" s="381"/>
      <c r="Q998" s="141"/>
      <c r="R998" s="296"/>
      <c r="S998" s="296"/>
      <c r="T998" s="132"/>
      <c r="U998" s="436"/>
      <c r="V998" s="303"/>
      <c r="W998" s="320"/>
      <c r="X998" s="321"/>
      <c r="Y998" s="196"/>
      <c r="Z998" s="269">
        <f t="shared" si="316"/>
        <v>0</v>
      </c>
      <c r="AA998" s="269">
        <f t="shared" si="317"/>
        <v>0</v>
      </c>
      <c r="AB998" s="269">
        <f t="shared" si="318"/>
        <v>0</v>
      </c>
      <c r="AC998" s="269">
        <f t="shared" si="319"/>
        <v>0</v>
      </c>
      <c r="AD998" s="275"/>
      <c r="AE998" s="132"/>
      <c r="AF998" s="49"/>
      <c r="AG998" s="33"/>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c r="BH998" s="47"/>
      <c r="BI998" s="47"/>
      <c r="BJ998" s="33"/>
      <c r="BK998" s="33"/>
    </row>
    <row r="999" spans="1:66" s="16" customFormat="1" ht="18" customHeight="1" x14ac:dyDescent="0.25">
      <c r="A999" s="119"/>
      <c r="B999" s="74"/>
      <c r="C999" s="180" t="s">
        <v>39</v>
      </c>
      <c r="D999" s="388" t="s">
        <v>4</v>
      </c>
      <c r="E999" s="393"/>
      <c r="F999" s="393"/>
      <c r="G999" s="393"/>
      <c r="H999" s="393"/>
      <c r="I999" s="393"/>
      <c r="J999" s="393"/>
      <c r="K999" s="393"/>
      <c r="L999" s="393"/>
      <c r="M999" s="393"/>
      <c r="N999" s="393"/>
      <c r="O999" s="393"/>
      <c r="P999" s="394"/>
      <c r="Q999" s="141"/>
      <c r="R999" s="296"/>
      <c r="S999" s="296"/>
      <c r="T999" s="132"/>
      <c r="U999" s="436"/>
      <c r="V999" s="303"/>
      <c r="W999" s="62"/>
      <c r="X999" s="317"/>
      <c r="Y999" s="193"/>
      <c r="Z999" s="269">
        <f t="shared" si="316"/>
        <v>0</v>
      </c>
      <c r="AA999" s="269">
        <f t="shared" si="317"/>
        <v>0</v>
      </c>
      <c r="AB999" s="269">
        <f t="shared" si="318"/>
        <v>0</v>
      </c>
      <c r="AC999" s="269">
        <f t="shared" si="319"/>
        <v>0</v>
      </c>
      <c r="AD999" s="279"/>
      <c r="AE999" s="132"/>
      <c r="AF999" s="49"/>
      <c r="AG999" s="33"/>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c r="BH999" s="47"/>
      <c r="BI999" s="47"/>
      <c r="BJ999" s="33"/>
      <c r="BK999" s="33"/>
    </row>
    <row r="1000" spans="1:66" s="16" customFormat="1" ht="18" customHeight="1" thickBot="1" x14ac:dyDescent="0.3">
      <c r="A1000" s="119"/>
      <c r="B1000" s="74"/>
      <c r="C1000" s="182" t="s">
        <v>39</v>
      </c>
      <c r="D1000" s="184" t="s">
        <v>61</v>
      </c>
      <c r="E1000" s="395"/>
      <c r="F1000" s="395"/>
      <c r="G1000" s="395"/>
      <c r="H1000" s="395"/>
      <c r="I1000" s="395"/>
      <c r="J1000" s="395"/>
      <c r="K1000" s="395"/>
      <c r="L1000" s="395"/>
      <c r="M1000" s="395"/>
      <c r="N1000" s="395"/>
      <c r="O1000" s="395"/>
      <c r="P1000" s="396"/>
      <c r="Q1000" s="141"/>
      <c r="R1000" s="296"/>
      <c r="S1000" s="296"/>
      <c r="T1000" s="132"/>
      <c r="U1000" s="436"/>
      <c r="V1000" s="303"/>
      <c r="W1000" s="322"/>
      <c r="X1000" s="322"/>
      <c r="Y1000" s="411"/>
      <c r="Z1000" s="269">
        <f t="shared" si="316"/>
        <v>0</v>
      </c>
      <c r="AA1000" s="269">
        <f t="shared" si="317"/>
        <v>0</v>
      </c>
      <c r="AB1000" s="269">
        <f t="shared" si="318"/>
        <v>0</v>
      </c>
      <c r="AC1000" s="269">
        <f t="shared" si="319"/>
        <v>0</v>
      </c>
      <c r="AD1000" s="279"/>
      <c r="AE1000" s="132"/>
      <c r="AF1000" s="49"/>
      <c r="AG1000" s="33"/>
      <c r="AH1000" s="47"/>
      <c r="AI1000" s="47"/>
      <c r="AJ1000" s="47"/>
      <c r="AK1000" s="47"/>
      <c r="AL1000" s="47"/>
      <c r="AM1000" s="47"/>
      <c r="AN1000" s="47"/>
      <c r="AO1000" s="47"/>
      <c r="AP1000" s="47"/>
      <c r="AQ1000" s="47"/>
      <c r="AR1000" s="47"/>
      <c r="AS1000" s="47"/>
      <c r="AT1000" s="47"/>
      <c r="AU1000" s="47"/>
      <c r="AV1000" s="47"/>
      <c r="AW1000" s="47"/>
      <c r="AX1000" s="47"/>
      <c r="AY1000" s="47"/>
      <c r="AZ1000" s="47"/>
      <c r="BA1000" s="47"/>
      <c r="BB1000" s="47"/>
      <c r="BC1000" s="47"/>
      <c r="BD1000" s="47"/>
      <c r="BE1000" s="47"/>
      <c r="BF1000" s="47"/>
      <c r="BG1000" s="47"/>
      <c r="BH1000" s="47"/>
      <c r="BI1000" s="47"/>
      <c r="BJ1000" s="33"/>
      <c r="BK1000" s="33"/>
    </row>
    <row r="1001" spans="1:66" s="16" customFormat="1" ht="18" customHeight="1" x14ac:dyDescent="0.25">
      <c r="A1001" s="119"/>
      <c r="B1001" s="74"/>
      <c r="C1001" s="179" t="s">
        <v>40</v>
      </c>
      <c r="D1001" s="134" t="s">
        <v>3</v>
      </c>
      <c r="E1001" s="392"/>
      <c r="F1001" s="392"/>
      <c r="G1001" s="392"/>
      <c r="H1001" s="392"/>
      <c r="I1001" s="392"/>
      <c r="J1001" s="392"/>
      <c r="K1001" s="392"/>
      <c r="L1001" s="392"/>
      <c r="M1001" s="392"/>
      <c r="N1001" s="392"/>
      <c r="O1001" s="392"/>
      <c r="P1001" s="381"/>
      <c r="Q1001" s="141"/>
      <c r="R1001" s="296"/>
      <c r="S1001" s="296"/>
      <c r="T1001" s="132"/>
      <c r="U1001" s="436"/>
      <c r="V1001" s="303"/>
      <c r="W1001" s="318"/>
      <c r="X1001" s="318"/>
      <c r="Y1001" s="412"/>
      <c r="Z1001" s="269">
        <f t="shared" si="316"/>
        <v>0</v>
      </c>
      <c r="AA1001" s="269">
        <f t="shared" si="317"/>
        <v>0</v>
      </c>
      <c r="AB1001" s="269">
        <f t="shared" si="318"/>
        <v>0</v>
      </c>
      <c r="AC1001" s="269">
        <f t="shared" si="319"/>
        <v>0</v>
      </c>
      <c r="AD1001" s="279"/>
      <c r="AE1001" s="132"/>
      <c r="AF1001" s="49"/>
      <c r="AG1001" s="33"/>
      <c r="AH1001" s="47"/>
      <c r="AI1001" s="47"/>
      <c r="AJ1001" s="47"/>
      <c r="AK1001" s="47"/>
      <c r="AL1001" s="47"/>
      <c r="AM1001" s="47"/>
      <c r="AN1001" s="47"/>
      <c r="AO1001" s="47"/>
      <c r="AP1001" s="47"/>
      <c r="AQ1001" s="47"/>
      <c r="AR1001" s="47"/>
      <c r="AS1001" s="47"/>
      <c r="AT1001" s="47"/>
      <c r="AU1001" s="47"/>
      <c r="AV1001" s="47"/>
      <c r="AW1001" s="47"/>
      <c r="AX1001" s="47"/>
      <c r="AY1001" s="47"/>
      <c r="AZ1001" s="47"/>
      <c r="BA1001" s="47"/>
      <c r="BB1001" s="47"/>
      <c r="BC1001" s="47"/>
      <c r="BD1001" s="47"/>
      <c r="BE1001" s="47"/>
      <c r="BF1001" s="47"/>
      <c r="BG1001" s="47"/>
      <c r="BH1001" s="47"/>
      <c r="BI1001" s="47"/>
      <c r="BJ1001" s="33"/>
      <c r="BK1001" s="33"/>
    </row>
    <row r="1002" spans="1:66" s="16" customFormat="1" ht="18" customHeight="1" x14ac:dyDescent="0.25">
      <c r="A1002" s="119"/>
      <c r="B1002" s="74"/>
      <c r="C1002" s="180" t="s">
        <v>40</v>
      </c>
      <c r="D1002" s="388" t="s">
        <v>4</v>
      </c>
      <c r="E1002" s="393"/>
      <c r="F1002" s="393"/>
      <c r="G1002" s="393"/>
      <c r="H1002" s="393"/>
      <c r="I1002" s="393"/>
      <c r="J1002" s="393"/>
      <c r="K1002" s="393"/>
      <c r="L1002" s="393"/>
      <c r="M1002" s="393"/>
      <c r="N1002" s="393"/>
      <c r="O1002" s="393"/>
      <c r="P1002" s="394"/>
      <c r="Q1002" s="141"/>
      <c r="R1002" s="296"/>
      <c r="S1002" s="296"/>
      <c r="T1002" s="132"/>
      <c r="U1002" s="436"/>
      <c r="V1002" s="303"/>
      <c r="W1002" s="318"/>
      <c r="X1002" s="318"/>
      <c r="Y1002" s="412"/>
      <c r="Z1002" s="269">
        <f t="shared" si="316"/>
        <v>0</v>
      </c>
      <c r="AA1002" s="269">
        <f t="shared" si="317"/>
        <v>0</v>
      </c>
      <c r="AB1002" s="269">
        <f t="shared" si="318"/>
        <v>0</v>
      </c>
      <c r="AC1002" s="269">
        <f t="shared" si="319"/>
        <v>0</v>
      </c>
      <c r="AD1002" s="279"/>
      <c r="AE1002" s="132"/>
      <c r="AF1002" s="49"/>
      <c r="AG1002" s="33"/>
      <c r="AH1002" s="47"/>
      <c r="AI1002" s="47"/>
      <c r="AJ1002" s="47"/>
      <c r="AK1002" s="47"/>
      <c r="AL1002" s="47"/>
      <c r="AM1002" s="47"/>
      <c r="AN1002" s="47"/>
      <c r="AO1002" s="47"/>
      <c r="AP1002" s="47"/>
      <c r="AQ1002" s="47"/>
      <c r="AR1002" s="47"/>
      <c r="AS1002" s="47"/>
      <c r="AT1002" s="47"/>
      <c r="AU1002" s="47"/>
      <c r="AV1002" s="47"/>
      <c r="AW1002" s="47"/>
      <c r="AX1002" s="47"/>
      <c r="AY1002" s="47"/>
      <c r="AZ1002" s="47"/>
      <c r="BA1002" s="47"/>
      <c r="BB1002" s="47"/>
      <c r="BC1002" s="47"/>
      <c r="BD1002" s="47"/>
      <c r="BE1002" s="47"/>
      <c r="BF1002" s="47"/>
      <c r="BG1002" s="47"/>
      <c r="BH1002" s="47"/>
      <c r="BI1002" s="47"/>
      <c r="BJ1002" s="33"/>
      <c r="BK1002" s="33"/>
    </row>
    <row r="1003" spans="1:66" s="16" customFormat="1" ht="18" customHeight="1" thickBot="1" x14ac:dyDescent="0.3">
      <c r="A1003" s="119"/>
      <c r="B1003" s="74"/>
      <c r="C1003" s="181" t="s">
        <v>40</v>
      </c>
      <c r="D1003" s="138" t="s">
        <v>61</v>
      </c>
      <c r="E1003" s="395"/>
      <c r="F1003" s="395"/>
      <c r="G1003" s="395"/>
      <c r="H1003" s="395"/>
      <c r="I1003" s="395"/>
      <c r="J1003" s="395"/>
      <c r="K1003" s="395"/>
      <c r="L1003" s="395"/>
      <c r="M1003" s="395"/>
      <c r="N1003" s="395"/>
      <c r="O1003" s="395"/>
      <c r="P1003" s="396"/>
      <c r="Q1003" s="141"/>
      <c r="R1003" s="296"/>
      <c r="S1003" s="296"/>
      <c r="T1003" s="132"/>
      <c r="U1003" s="436"/>
      <c r="V1003" s="303"/>
      <c r="W1003" s="318"/>
      <c r="X1003" s="318"/>
      <c r="Y1003" s="412"/>
      <c r="Z1003" s="269">
        <f t="shared" si="316"/>
        <v>0</v>
      </c>
      <c r="AA1003" s="269">
        <f t="shared" si="317"/>
        <v>0</v>
      </c>
      <c r="AB1003" s="269">
        <f t="shared" si="318"/>
        <v>0</v>
      </c>
      <c r="AC1003" s="269">
        <f t="shared" si="319"/>
        <v>0</v>
      </c>
      <c r="AD1003" s="279"/>
      <c r="AE1003" s="132"/>
      <c r="AF1003" s="49"/>
      <c r="AG1003" s="33"/>
      <c r="AH1003" s="47"/>
      <c r="AI1003" s="47"/>
      <c r="AJ1003" s="47"/>
      <c r="AK1003" s="47"/>
      <c r="AL1003" s="47"/>
      <c r="AM1003" s="47"/>
      <c r="AN1003" s="47"/>
      <c r="AO1003" s="47"/>
      <c r="AP1003" s="47"/>
      <c r="AQ1003" s="47"/>
      <c r="AR1003" s="47"/>
      <c r="AS1003" s="47"/>
      <c r="AT1003" s="47"/>
      <c r="AU1003" s="47"/>
      <c r="AV1003" s="47"/>
      <c r="AW1003" s="47"/>
      <c r="AX1003" s="47"/>
      <c r="AY1003" s="47"/>
      <c r="AZ1003" s="47"/>
      <c r="BA1003" s="47"/>
      <c r="BB1003" s="47"/>
      <c r="BC1003" s="47"/>
      <c r="BD1003" s="47"/>
      <c r="BE1003" s="47"/>
      <c r="BF1003" s="47"/>
      <c r="BG1003" s="47"/>
      <c r="BH1003" s="47"/>
      <c r="BI1003" s="47"/>
      <c r="BJ1003" s="33"/>
      <c r="BK1003" s="33"/>
    </row>
    <row r="1004" spans="1:66" s="16" customFormat="1" ht="18" customHeight="1" x14ac:dyDescent="0.25">
      <c r="A1004" s="119"/>
      <c r="B1004" s="74"/>
      <c r="C1004" s="182" t="s">
        <v>41</v>
      </c>
      <c r="D1004" s="183" t="s">
        <v>3</v>
      </c>
      <c r="E1004" s="392"/>
      <c r="F1004" s="392"/>
      <c r="G1004" s="392"/>
      <c r="H1004" s="392"/>
      <c r="I1004" s="392"/>
      <c r="J1004" s="392"/>
      <c r="K1004" s="392"/>
      <c r="L1004" s="392"/>
      <c r="M1004" s="392"/>
      <c r="N1004" s="392"/>
      <c r="O1004" s="392"/>
      <c r="P1004" s="381"/>
      <c r="Q1004" s="141"/>
      <c r="R1004" s="296"/>
      <c r="S1004" s="296"/>
      <c r="T1004" s="132"/>
      <c r="U1004" s="436"/>
      <c r="V1004" s="303"/>
      <c r="W1004" s="62"/>
      <c r="X1004" s="317"/>
      <c r="Y1004" s="217"/>
      <c r="Z1004" s="269">
        <f t="shared" si="316"/>
        <v>0</v>
      </c>
      <c r="AA1004" s="269">
        <f t="shared" si="317"/>
        <v>0</v>
      </c>
      <c r="AB1004" s="269">
        <f t="shared" si="318"/>
        <v>0</v>
      </c>
      <c r="AC1004" s="269">
        <f t="shared" si="319"/>
        <v>0</v>
      </c>
      <c r="AD1004" s="279"/>
      <c r="AE1004" s="132"/>
      <c r="AF1004" s="49"/>
      <c r="AG1004" s="33"/>
      <c r="AH1004" s="47"/>
      <c r="AI1004" s="47"/>
      <c r="AJ1004" s="47"/>
      <c r="AK1004" s="47"/>
      <c r="AL1004" s="47"/>
      <c r="AM1004" s="47"/>
      <c r="AN1004" s="47"/>
      <c r="AO1004" s="47"/>
      <c r="AP1004" s="47"/>
      <c r="AQ1004" s="47"/>
      <c r="AR1004" s="47"/>
      <c r="AS1004" s="47"/>
      <c r="AT1004" s="47"/>
      <c r="AU1004" s="47"/>
      <c r="AV1004" s="47"/>
      <c r="AW1004" s="47"/>
      <c r="AX1004" s="47"/>
      <c r="AY1004" s="47"/>
      <c r="AZ1004" s="47"/>
      <c r="BA1004" s="47"/>
      <c r="BB1004" s="47"/>
      <c r="BC1004" s="47"/>
      <c r="BD1004" s="47"/>
      <c r="BE1004" s="47"/>
      <c r="BF1004" s="47"/>
      <c r="BG1004" s="47"/>
      <c r="BH1004" s="47"/>
      <c r="BI1004" s="47"/>
      <c r="BJ1004" s="33"/>
      <c r="BK1004" s="33"/>
    </row>
    <row r="1005" spans="1:66" s="16" customFormat="1" ht="18" customHeight="1" x14ac:dyDescent="0.25">
      <c r="A1005" s="119"/>
      <c r="B1005" s="74"/>
      <c r="C1005" s="180" t="s">
        <v>41</v>
      </c>
      <c r="D1005" s="388" t="s">
        <v>4</v>
      </c>
      <c r="E1005" s="393"/>
      <c r="F1005" s="393"/>
      <c r="G1005" s="393"/>
      <c r="H1005" s="393"/>
      <c r="I1005" s="393"/>
      <c r="J1005" s="393"/>
      <c r="K1005" s="393"/>
      <c r="L1005" s="393"/>
      <c r="M1005" s="393"/>
      <c r="N1005" s="393"/>
      <c r="O1005" s="393"/>
      <c r="P1005" s="394"/>
      <c r="Q1005" s="141"/>
      <c r="R1005" s="296"/>
      <c r="S1005" s="296"/>
      <c r="T1005" s="132"/>
      <c r="U1005" s="436"/>
      <c r="V1005" s="303"/>
      <c r="W1005" s="62"/>
      <c r="X1005" s="317"/>
      <c r="Y1005" s="217"/>
      <c r="Z1005" s="269">
        <f t="shared" si="316"/>
        <v>0</v>
      </c>
      <c r="AA1005" s="269">
        <f t="shared" si="317"/>
        <v>0</v>
      </c>
      <c r="AB1005" s="269">
        <f t="shared" si="318"/>
        <v>0</v>
      </c>
      <c r="AC1005" s="269">
        <f t="shared" si="319"/>
        <v>0</v>
      </c>
      <c r="AD1005" s="279"/>
      <c r="AE1005" s="132"/>
      <c r="AF1005" s="49"/>
      <c r="AG1005" s="33"/>
      <c r="AH1005" s="47"/>
      <c r="AI1005" s="47"/>
      <c r="AJ1005" s="47"/>
      <c r="AK1005" s="47"/>
      <c r="AL1005" s="47"/>
      <c r="AM1005" s="47"/>
      <c r="AN1005" s="47"/>
      <c r="AO1005" s="47"/>
      <c r="AP1005" s="47"/>
      <c r="AQ1005" s="47"/>
      <c r="AR1005" s="47"/>
      <c r="AS1005" s="47"/>
      <c r="AT1005" s="47"/>
      <c r="AU1005" s="47"/>
      <c r="AV1005" s="47"/>
      <c r="AW1005" s="47"/>
      <c r="AX1005" s="47"/>
      <c r="AY1005" s="47"/>
      <c r="AZ1005" s="47"/>
      <c r="BA1005" s="47"/>
      <c r="BB1005" s="47"/>
      <c r="BC1005" s="47"/>
      <c r="BD1005" s="47"/>
      <c r="BE1005" s="47"/>
      <c r="BF1005" s="47"/>
      <c r="BG1005" s="47"/>
      <c r="BH1005" s="47"/>
      <c r="BI1005" s="47"/>
      <c r="BJ1005" s="33"/>
      <c r="BK1005" s="33"/>
    </row>
    <row r="1006" spans="1:66" s="16" customFormat="1" ht="18" customHeight="1" thickBot="1" x14ac:dyDescent="0.3">
      <c r="A1006" s="119"/>
      <c r="B1006" s="74"/>
      <c r="C1006" s="182" t="s">
        <v>41</v>
      </c>
      <c r="D1006" s="184" t="s">
        <v>61</v>
      </c>
      <c r="E1006" s="395"/>
      <c r="F1006" s="395"/>
      <c r="G1006" s="395"/>
      <c r="H1006" s="395"/>
      <c r="I1006" s="395"/>
      <c r="J1006" s="395"/>
      <c r="K1006" s="395"/>
      <c r="L1006" s="395"/>
      <c r="M1006" s="395"/>
      <c r="N1006" s="395"/>
      <c r="O1006" s="395"/>
      <c r="P1006" s="396"/>
      <c r="Q1006" s="141"/>
      <c r="R1006" s="296"/>
      <c r="S1006" s="296"/>
      <c r="T1006" s="132"/>
      <c r="U1006" s="436"/>
      <c r="V1006" s="303"/>
      <c r="W1006" s="62"/>
      <c r="X1006" s="317"/>
      <c r="Y1006" s="217"/>
      <c r="Z1006" s="269">
        <f t="shared" si="316"/>
        <v>0</v>
      </c>
      <c r="AA1006" s="269">
        <f t="shared" si="317"/>
        <v>0</v>
      </c>
      <c r="AB1006" s="269">
        <f t="shared" si="318"/>
        <v>0</v>
      </c>
      <c r="AC1006" s="269">
        <f t="shared" si="319"/>
        <v>0</v>
      </c>
      <c r="AD1006" s="279"/>
      <c r="AE1006" s="132"/>
      <c r="AF1006" s="49"/>
      <c r="AG1006" s="33"/>
      <c r="AH1006" s="47"/>
      <c r="AI1006" s="47"/>
      <c r="AJ1006" s="47"/>
      <c r="AK1006" s="47"/>
      <c r="AL1006" s="47"/>
      <c r="AM1006" s="47"/>
      <c r="AN1006" s="47"/>
      <c r="AO1006" s="47"/>
      <c r="AP1006" s="47"/>
      <c r="AQ1006" s="47"/>
      <c r="AR1006" s="47"/>
      <c r="AS1006" s="47"/>
      <c r="AT1006" s="47"/>
      <c r="AU1006" s="47"/>
      <c r="AV1006" s="47"/>
      <c r="AW1006" s="47"/>
      <c r="AX1006" s="47"/>
      <c r="AY1006" s="47"/>
      <c r="AZ1006" s="47"/>
      <c r="BA1006" s="47"/>
      <c r="BB1006" s="47"/>
      <c r="BC1006" s="47"/>
      <c r="BD1006" s="47"/>
      <c r="BE1006" s="47"/>
      <c r="BF1006" s="47"/>
      <c r="BG1006" s="47"/>
      <c r="BH1006" s="47"/>
      <c r="BI1006" s="47"/>
      <c r="BJ1006" s="33"/>
      <c r="BK1006" s="33"/>
    </row>
    <row r="1007" spans="1:66" s="16" customFormat="1" ht="18" customHeight="1" x14ac:dyDescent="0.25">
      <c r="A1007" s="119"/>
      <c r="B1007" s="74"/>
      <c r="C1007" s="179" t="s">
        <v>61</v>
      </c>
      <c r="D1007" s="134" t="s">
        <v>3</v>
      </c>
      <c r="E1007" s="392"/>
      <c r="F1007" s="392"/>
      <c r="G1007" s="392"/>
      <c r="H1007" s="392"/>
      <c r="I1007" s="392"/>
      <c r="J1007" s="392"/>
      <c r="K1007" s="392"/>
      <c r="L1007" s="392"/>
      <c r="M1007" s="392"/>
      <c r="N1007" s="392"/>
      <c r="O1007" s="392"/>
      <c r="P1007" s="381"/>
      <c r="Q1007" s="141"/>
      <c r="R1007" s="296"/>
      <c r="S1007" s="296"/>
      <c r="T1007" s="132"/>
      <c r="U1007" s="436"/>
      <c r="V1007" s="303"/>
      <c r="W1007" s="62"/>
      <c r="X1007" s="317"/>
      <c r="Y1007" s="217"/>
      <c r="Z1007" s="269">
        <f t="shared" si="316"/>
        <v>0</v>
      </c>
      <c r="AA1007" s="269">
        <f t="shared" si="317"/>
        <v>0</v>
      </c>
      <c r="AB1007" s="269">
        <f t="shared" si="318"/>
        <v>0</v>
      </c>
      <c r="AC1007" s="269">
        <f t="shared" si="319"/>
        <v>0</v>
      </c>
      <c r="AD1007" s="279"/>
      <c r="AE1007" s="132"/>
      <c r="AF1007" s="49"/>
      <c r="AG1007" s="33"/>
      <c r="AH1007" s="47"/>
      <c r="AI1007" s="47"/>
      <c r="AJ1007" s="47"/>
      <c r="AK1007" s="47"/>
      <c r="AL1007" s="47"/>
      <c r="AM1007" s="47"/>
      <c r="AN1007" s="47"/>
      <c r="AO1007" s="47"/>
      <c r="AP1007" s="47"/>
      <c r="AQ1007" s="47"/>
      <c r="AR1007" s="47"/>
      <c r="AS1007" s="47"/>
      <c r="AT1007" s="47"/>
      <c r="AU1007" s="47"/>
      <c r="AV1007" s="47"/>
      <c r="AW1007" s="47"/>
      <c r="AX1007" s="47"/>
      <c r="AY1007" s="47"/>
      <c r="AZ1007" s="47"/>
      <c r="BA1007" s="47"/>
      <c r="BB1007" s="47"/>
      <c r="BC1007" s="47"/>
      <c r="BD1007" s="47"/>
      <c r="BE1007" s="47"/>
      <c r="BF1007" s="47"/>
      <c r="BG1007" s="47"/>
      <c r="BH1007" s="47"/>
      <c r="BI1007" s="47"/>
      <c r="BJ1007" s="33"/>
      <c r="BK1007" s="33"/>
    </row>
    <row r="1008" spans="1:66" s="16" customFormat="1" ht="18" customHeight="1" x14ac:dyDescent="0.25">
      <c r="A1008" s="119"/>
      <c r="B1008" s="74"/>
      <c r="C1008" s="180" t="s">
        <v>61</v>
      </c>
      <c r="D1008" s="388" t="s">
        <v>4</v>
      </c>
      <c r="E1008" s="393"/>
      <c r="F1008" s="393"/>
      <c r="G1008" s="393"/>
      <c r="H1008" s="393"/>
      <c r="I1008" s="393"/>
      <c r="J1008" s="393"/>
      <c r="K1008" s="393"/>
      <c r="L1008" s="393"/>
      <c r="M1008" s="393"/>
      <c r="N1008" s="393"/>
      <c r="O1008" s="393"/>
      <c r="P1008" s="394"/>
      <c r="Q1008" s="141"/>
      <c r="R1008" s="296"/>
      <c r="S1008" s="296"/>
      <c r="T1008" s="132"/>
      <c r="U1008" s="436"/>
      <c r="V1008" s="303"/>
      <c r="W1008" s="62"/>
      <c r="X1008" s="317"/>
      <c r="Y1008" s="217"/>
      <c r="Z1008" s="269">
        <f t="shared" si="316"/>
        <v>0</v>
      </c>
      <c r="AA1008" s="269">
        <f t="shared" si="317"/>
        <v>0</v>
      </c>
      <c r="AB1008" s="269">
        <f t="shared" si="318"/>
        <v>0</v>
      </c>
      <c r="AC1008" s="269">
        <f t="shared" si="319"/>
        <v>0</v>
      </c>
      <c r="AD1008" s="279"/>
      <c r="AE1008" s="132"/>
      <c r="AF1008" s="49"/>
      <c r="AG1008" s="33"/>
      <c r="AH1008" s="47"/>
      <c r="AI1008" s="47"/>
      <c r="AJ1008" s="47"/>
      <c r="AK1008" s="47"/>
      <c r="AL1008" s="47"/>
      <c r="AM1008" s="47"/>
      <c r="AN1008" s="47"/>
      <c r="AO1008" s="47"/>
      <c r="AP1008" s="47"/>
      <c r="AQ1008" s="47"/>
      <c r="AR1008" s="47"/>
      <c r="AS1008" s="47"/>
      <c r="AT1008" s="47"/>
      <c r="AU1008" s="47"/>
      <c r="AV1008" s="47"/>
      <c r="AW1008" s="47"/>
      <c r="AX1008" s="47"/>
      <c r="AY1008" s="47"/>
      <c r="AZ1008" s="47"/>
      <c r="BA1008" s="47"/>
      <c r="BB1008" s="47"/>
      <c r="BC1008" s="47"/>
      <c r="BD1008" s="47"/>
      <c r="BE1008" s="47"/>
      <c r="BF1008" s="47"/>
      <c r="BG1008" s="47"/>
      <c r="BH1008" s="47"/>
      <c r="BI1008" s="47"/>
      <c r="BJ1008" s="33"/>
      <c r="BK1008" s="33"/>
    </row>
    <row r="1009" spans="1:66" s="16" customFormat="1" ht="18" customHeight="1" thickBot="1" x14ac:dyDescent="0.3">
      <c r="A1009" s="119"/>
      <c r="B1009" s="74"/>
      <c r="C1009" s="181" t="s">
        <v>61</v>
      </c>
      <c r="D1009" s="138" t="s">
        <v>61</v>
      </c>
      <c r="E1009" s="395"/>
      <c r="F1009" s="395"/>
      <c r="G1009" s="395"/>
      <c r="H1009" s="395"/>
      <c r="I1009" s="395"/>
      <c r="J1009" s="395"/>
      <c r="K1009" s="395"/>
      <c r="L1009" s="395"/>
      <c r="M1009" s="395"/>
      <c r="N1009" s="395"/>
      <c r="O1009" s="395"/>
      <c r="P1009" s="396"/>
      <c r="Q1009" s="141"/>
      <c r="R1009" s="296"/>
      <c r="S1009" s="296"/>
      <c r="T1009" s="132"/>
      <c r="U1009" s="436"/>
      <c r="V1009" s="303"/>
      <c r="W1009" s="62"/>
      <c r="X1009" s="317"/>
      <c r="Y1009" s="217"/>
      <c r="Z1009" s="269">
        <f t="shared" si="316"/>
        <v>0</v>
      </c>
      <c r="AA1009" s="269">
        <f t="shared" si="317"/>
        <v>0</v>
      </c>
      <c r="AB1009" s="269">
        <f t="shared" si="318"/>
        <v>0</v>
      </c>
      <c r="AC1009" s="269">
        <f t="shared" si="319"/>
        <v>0</v>
      </c>
      <c r="AD1009" s="279"/>
      <c r="AE1009" s="132"/>
      <c r="AF1009" s="49"/>
      <c r="AG1009" s="33"/>
      <c r="AH1009" s="47"/>
      <c r="AI1009" s="47"/>
      <c r="AJ1009" s="47"/>
      <c r="AK1009" s="47"/>
      <c r="AL1009" s="47"/>
      <c r="AM1009" s="47"/>
      <c r="AN1009" s="47"/>
      <c r="AO1009" s="47"/>
      <c r="AP1009" s="47"/>
      <c r="AQ1009" s="47"/>
      <c r="AR1009" s="47"/>
      <c r="AS1009" s="47"/>
      <c r="AT1009" s="47"/>
      <c r="AU1009" s="47"/>
      <c r="AV1009" s="47"/>
      <c r="AW1009" s="47"/>
      <c r="AX1009" s="47"/>
      <c r="AY1009" s="47"/>
      <c r="AZ1009" s="47"/>
      <c r="BA1009" s="47"/>
      <c r="BB1009" s="47"/>
      <c r="BC1009" s="47"/>
      <c r="BD1009" s="47"/>
      <c r="BE1009" s="47"/>
      <c r="BF1009" s="47"/>
      <c r="BG1009" s="47"/>
      <c r="BH1009" s="47"/>
      <c r="BI1009" s="47"/>
      <c r="BJ1009" s="33"/>
      <c r="BK1009" s="33"/>
    </row>
    <row r="1010" spans="1:66" s="16" customFormat="1" ht="18" customHeight="1" thickTop="1" thickBot="1" x14ac:dyDescent="0.3">
      <c r="A1010" s="119"/>
      <c r="B1010" s="152"/>
      <c r="C1010" s="576" t="s">
        <v>88</v>
      </c>
      <c r="D1010" s="577"/>
      <c r="E1010" s="344" t="str">
        <f>IF(AND(COUNTA(E995:E1009)&gt;0,COUNTA(E995:E1009)=COUNTIF(E995:E1009,"NR")),"NR",IF(COUNTA(E995:E1009)&gt;0,SUM(E995:E1009),"-"))</f>
        <v>-</v>
      </c>
      <c r="F1010" s="344" t="str">
        <f t="shared" ref="F1010" si="342">IF(AND(COUNTA(F995:F1009)&gt;0,COUNTA(F995:F1009)=COUNTIF(F995:F1009,"NR")),"NR",IF(COUNTA(F995:F1009)&gt;0,SUM(F995:F1009),"-"))</f>
        <v>-</v>
      </c>
      <c r="G1010" s="344" t="str">
        <f t="shared" ref="G1010" si="343">IF(AND(COUNTA(G995:G1009)&gt;0,COUNTA(G995:G1009)=COUNTIF(G995:G1009,"NR")),"NR",IF(COUNTA(G995:G1009)&gt;0,SUM(G995:G1009),"-"))</f>
        <v>-</v>
      </c>
      <c r="H1010" s="344" t="str">
        <f t="shared" ref="H1010" si="344">IF(AND(COUNTA(H995:H1009)&gt;0,COUNTA(H995:H1009)=COUNTIF(H995:H1009,"NR")),"NR",IF(COUNTA(H995:H1009)&gt;0,SUM(H995:H1009),"-"))</f>
        <v>-</v>
      </c>
      <c r="I1010" s="344" t="str">
        <f t="shared" ref="I1010" si="345">IF(AND(COUNTA(I995:I1009)&gt;0,COUNTA(I995:I1009)=COUNTIF(I995:I1009,"NR")),"NR",IF(COUNTA(I995:I1009)&gt;0,SUM(I995:I1009),"-"))</f>
        <v>-</v>
      </c>
      <c r="J1010" s="344" t="str">
        <f t="shared" ref="J1010" si="346">IF(AND(COUNTA(J995:J1009)&gt;0,COUNTA(J995:J1009)=COUNTIF(J995:J1009,"NR")),"NR",IF(COUNTA(J995:J1009)&gt;0,SUM(J995:J1009),"-"))</f>
        <v>-</v>
      </c>
      <c r="K1010" s="344" t="str">
        <f t="shared" ref="K1010" si="347">IF(AND(COUNTA(K995:K1009)&gt;0,COUNTA(K995:K1009)=COUNTIF(K995:K1009,"NR")),"NR",IF(COUNTA(K995:K1009)&gt;0,SUM(K995:K1009),"-"))</f>
        <v>-</v>
      </c>
      <c r="L1010" s="344" t="str">
        <f t="shared" ref="L1010" si="348">IF(AND(COUNTA(L995:L1009)&gt;0,COUNTA(L995:L1009)=COUNTIF(L995:L1009,"NR")),"NR",IF(COUNTA(L995:L1009)&gt;0,SUM(L995:L1009),"-"))</f>
        <v>-</v>
      </c>
      <c r="M1010" s="344" t="str">
        <f t="shared" ref="M1010" si="349">IF(AND(COUNTA(M995:M1009)&gt;0,COUNTA(M995:M1009)=COUNTIF(M995:M1009,"NR")),"NR",IF(COUNTA(M995:M1009)&gt;0,SUM(M995:M1009),"-"))</f>
        <v>-</v>
      </c>
      <c r="N1010" s="344" t="str">
        <f t="shared" ref="N1010" si="350">IF(AND(COUNTA(N995:N1009)&gt;0,COUNTA(N995:N1009)=COUNTIF(N995:N1009,"NR")),"NR",IF(COUNTA(N995:N1009)&gt;0,SUM(N995:N1009),"-"))</f>
        <v>-</v>
      </c>
      <c r="O1010" s="344" t="str">
        <f t="shared" ref="O1010" si="351">IF(AND(COUNTA(O995:O1009)&gt;0,COUNTA(O995:O1009)=COUNTIF(O995:O1009,"NR")),"NR",IF(COUNTA(O995:O1009)&gt;0,SUM(O995:O1009),"-"))</f>
        <v>-</v>
      </c>
      <c r="P1010" s="345" t="str">
        <f t="shared" ref="P1010" si="352">IF(AND(COUNTA(P995:P1009)&gt;0,COUNTA(P995:P1009)=COUNTIF(P995:P1009,"NR")),"NR",IF(COUNTA(P995:P1009)&gt;0,SUM(P995:P1009),"-"))</f>
        <v>-</v>
      </c>
      <c r="Q1010" s="119"/>
      <c r="R1010" s="305"/>
      <c r="S1010" s="305"/>
      <c r="T1010" s="151"/>
      <c r="U1010" s="119"/>
      <c r="V1010" s="346"/>
      <c r="W1010" s="62"/>
      <c r="X1010" s="317"/>
      <c r="Y1010" s="217"/>
      <c r="Z1010" s="269">
        <f t="shared" si="316"/>
        <v>0</v>
      </c>
      <c r="AA1010" s="269">
        <f t="shared" si="317"/>
        <v>0</v>
      </c>
      <c r="AB1010" s="269">
        <f t="shared" si="318"/>
        <v>0</v>
      </c>
      <c r="AC1010" s="269">
        <f t="shared" si="319"/>
        <v>0</v>
      </c>
      <c r="AD1010" s="279"/>
      <c r="AE1010" s="151"/>
      <c r="AF1010" s="57"/>
      <c r="AH1010" s="33"/>
      <c r="AI1010" s="33"/>
      <c r="AJ1010" s="33"/>
      <c r="AK1010" s="33"/>
      <c r="AL1010" s="33"/>
      <c r="AM1010" s="33"/>
      <c r="AN1010" s="33"/>
      <c r="AO1010" s="33"/>
      <c r="AP1010" s="33"/>
      <c r="AQ1010" s="33"/>
      <c r="AR1010" s="33"/>
      <c r="AS1010" s="33"/>
      <c r="AT1010" s="33"/>
      <c r="AU1010" s="33"/>
      <c r="AV1010" s="33"/>
      <c r="AW1010" s="33"/>
      <c r="AX1010" s="33"/>
      <c r="AY1010" s="33"/>
      <c r="AZ1010" s="33"/>
      <c r="BA1010" s="33"/>
      <c r="BB1010" s="33"/>
      <c r="BC1010" s="33"/>
      <c r="BD1010" s="33"/>
      <c r="BE1010" s="33"/>
      <c r="BF1010" s="33"/>
      <c r="BG1010" s="33"/>
      <c r="BH1010" s="33"/>
      <c r="BI1010" s="33"/>
    </row>
    <row r="1011" spans="1:66" s="16" customFormat="1" ht="20.25" customHeight="1" x14ac:dyDescent="0.25">
      <c r="A1011" s="119"/>
      <c r="B1011" s="152"/>
      <c r="C1011" s="120"/>
      <c r="D1011" s="294"/>
      <c r="E1011" s="120"/>
      <c r="F1011" s="120"/>
      <c r="G1011" s="120"/>
      <c r="H1011" s="120"/>
      <c r="I1011" s="120"/>
      <c r="J1011" s="120"/>
      <c r="K1011" s="120"/>
      <c r="L1011" s="120"/>
      <c r="M1011" s="120"/>
      <c r="N1011" s="119"/>
      <c r="O1011" s="119"/>
      <c r="P1011" s="119"/>
      <c r="Q1011" s="119"/>
      <c r="R1011" s="305"/>
      <c r="S1011" s="305"/>
      <c r="T1011" s="151"/>
      <c r="U1011" s="119"/>
      <c r="V1011" s="346"/>
      <c r="W1011" s="62"/>
      <c r="X1011" s="317"/>
      <c r="Y1011" s="217"/>
      <c r="Z1011" s="269">
        <f t="shared" si="316"/>
        <v>0</v>
      </c>
      <c r="AA1011" s="269">
        <f t="shared" si="317"/>
        <v>0</v>
      </c>
      <c r="AB1011" s="269">
        <f t="shared" si="318"/>
        <v>0</v>
      </c>
      <c r="AC1011" s="269">
        <f t="shared" si="319"/>
        <v>0</v>
      </c>
      <c r="AD1011" s="279"/>
      <c r="AE1011" s="151"/>
      <c r="AF1011" s="57"/>
      <c r="AH1011" s="33"/>
      <c r="AI1011" s="33"/>
      <c r="AJ1011" s="33"/>
      <c r="AK1011" s="33"/>
      <c r="AL1011" s="33"/>
      <c r="AM1011" s="33"/>
      <c r="AN1011" s="33"/>
      <c r="AO1011" s="33"/>
      <c r="AP1011" s="33"/>
      <c r="AQ1011" s="33"/>
      <c r="AR1011" s="33"/>
      <c r="AS1011" s="33"/>
      <c r="AT1011" s="33"/>
      <c r="AU1011" s="33"/>
      <c r="AV1011" s="33"/>
      <c r="AW1011" s="33"/>
      <c r="AX1011" s="33"/>
      <c r="AY1011" s="33"/>
      <c r="AZ1011" s="33"/>
      <c r="BA1011" s="33"/>
      <c r="BB1011" s="33"/>
      <c r="BC1011" s="33"/>
      <c r="BD1011" s="33"/>
      <c r="BE1011" s="33"/>
      <c r="BF1011" s="33"/>
      <c r="BG1011" s="33"/>
      <c r="BH1011" s="33"/>
      <c r="BI1011" s="33"/>
    </row>
    <row r="1012" spans="1:66" s="28" customFormat="1" ht="18.75" x14ac:dyDescent="0.25">
      <c r="A1012" s="103"/>
      <c r="B1012" s="74"/>
      <c r="C1012" s="583" t="s">
        <v>94</v>
      </c>
      <c r="D1012" s="584"/>
      <c r="E1012" s="584"/>
      <c r="F1012" s="584"/>
      <c r="G1012" s="584"/>
      <c r="H1012" s="584"/>
      <c r="I1012" s="584"/>
      <c r="J1012" s="584"/>
      <c r="K1012" s="584"/>
      <c r="L1012" s="584"/>
      <c r="M1012" s="584"/>
      <c r="N1012" s="584"/>
      <c r="O1012" s="584"/>
      <c r="P1012" s="585"/>
      <c r="Q1012" s="104"/>
      <c r="R1012" s="306"/>
      <c r="S1012" s="306"/>
      <c r="T1012" s="106"/>
      <c r="U1012" s="104"/>
      <c r="V1012" s="450"/>
      <c r="W1012" s="62"/>
      <c r="X1012" s="317"/>
      <c r="Y1012" s="217"/>
      <c r="Z1012" s="269">
        <f t="shared" si="316"/>
        <v>0</v>
      </c>
      <c r="AA1012" s="269">
        <f t="shared" si="317"/>
        <v>0</v>
      </c>
      <c r="AB1012" s="269">
        <f t="shared" si="318"/>
        <v>0</v>
      </c>
      <c r="AC1012" s="269">
        <f t="shared" si="319"/>
        <v>0</v>
      </c>
      <c r="AD1012" s="279"/>
      <c r="AE1012" s="106"/>
      <c r="AF1012" s="44"/>
      <c r="AG1012" s="7"/>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c r="BC1012" s="45"/>
      <c r="BD1012" s="45"/>
      <c r="BE1012" s="45"/>
      <c r="BF1012" s="45"/>
      <c r="BG1012" s="45"/>
      <c r="BH1012" s="45"/>
      <c r="BI1012" s="45"/>
      <c r="BJ1012" s="7"/>
      <c r="BK1012" s="7"/>
      <c r="BL1012" s="31"/>
    </row>
    <row r="1013" spans="1:66" s="16" customFormat="1" ht="16.5" thickBot="1" x14ac:dyDescent="0.3">
      <c r="A1013" s="119"/>
      <c r="B1013" s="74"/>
      <c r="C1013" s="162"/>
      <c r="D1013" s="147"/>
      <c r="E1013" s="119"/>
      <c r="F1013" s="119"/>
      <c r="G1013" s="119"/>
      <c r="H1013" s="119"/>
      <c r="I1013" s="119"/>
      <c r="J1013" s="119"/>
      <c r="K1013" s="119"/>
      <c r="L1013" s="119"/>
      <c r="M1013" s="119"/>
      <c r="N1013" s="131"/>
      <c r="O1013" s="120"/>
      <c r="P1013" s="120"/>
      <c r="Q1013" s="131"/>
      <c r="R1013" s="296"/>
      <c r="S1013" s="296"/>
      <c r="T1013" s="132"/>
      <c r="U1013" s="436"/>
      <c r="V1013" s="303"/>
      <c r="W1013" s="62"/>
      <c r="X1013" s="317"/>
      <c r="Y1013" s="217"/>
      <c r="Z1013" s="269">
        <f t="shared" si="316"/>
        <v>0</v>
      </c>
      <c r="AA1013" s="269">
        <f t="shared" si="317"/>
        <v>0</v>
      </c>
      <c r="AB1013" s="269">
        <f t="shared" si="318"/>
        <v>0</v>
      </c>
      <c r="AC1013" s="269">
        <f t="shared" si="319"/>
        <v>0</v>
      </c>
      <c r="AD1013" s="279"/>
      <c r="AE1013" s="132"/>
      <c r="AF1013" s="49"/>
      <c r="AG1013" s="47"/>
      <c r="AH1013" s="47"/>
      <c r="AI1013" s="47"/>
      <c r="AJ1013" s="47"/>
      <c r="AK1013" s="47"/>
      <c r="AL1013" s="47"/>
      <c r="AM1013" s="33"/>
      <c r="AN1013" s="33"/>
      <c r="AO1013" s="47"/>
      <c r="AP1013" s="47"/>
      <c r="AQ1013" s="47"/>
      <c r="AR1013" s="47"/>
      <c r="AS1013" s="47"/>
      <c r="AT1013" s="47"/>
      <c r="AU1013" s="47"/>
      <c r="AV1013" s="47"/>
      <c r="AW1013" s="47"/>
      <c r="AX1013" s="47"/>
      <c r="AY1013" s="47"/>
      <c r="AZ1013" s="47"/>
      <c r="BA1013" s="47"/>
      <c r="BB1013" s="47"/>
      <c r="BC1013" s="47"/>
      <c r="BD1013" s="47"/>
      <c r="BE1013" s="33"/>
      <c r="BF1013" s="33"/>
      <c r="BG1013" s="33"/>
      <c r="BH1013" s="33"/>
      <c r="BI1013" s="33"/>
      <c r="BJ1013" s="33"/>
      <c r="BK1013" s="33"/>
      <c r="BL1013" s="33"/>
      <c r="BM1013" s="29"/>
      <c r="BN1013" s="29"/>
    </row>
    <row r="1014" spans="1:66" s="16" customFormat="1" ht="30.75" thickBot="1" x14ac:dyDescent="0.3">
      <c r="A1014" s="119"/>
      <c r="B1014" s="74"/>
      <c r="C1014" s="125" t="s">
        <v>89</v>
      </c>
      <c r="D1014" s="185" t="s">
        <v>117</v>
      </c>
      <c r="E1014" s="156" t="s">
        <v>77</v>
      </c>
      <c r="F1014" s="155" t="s">
        <v>66</v>
      </c>
      <c r="G1014" s="177" t="s">
        <v>67</v>
      </c>
      <c r="H1014" s="155" t="s">
        <v>68</v>
      </c>
      <c r="I1014" s="177" t="s">
        <v>69</v>
      </c>
      <c r="J1014" s="156" t="s">
        <v>70</v>
      </c>
      <c r="K1014" s="156" t="s">
        <v>71</v>
      </c>
      <c r="L1014" s="155" t="s">
        <v>72</v>
      </c>
      <c r="M1014" s="155" t="s">
        <v>73</v>
      </c>
      <c r="N1014" s="178" t="s">
        <v>74</v>
      </c>
      <c r="O1014" s="178" t="s">
        <v>75</v>
      </c>
      <c r="P1014" s="178" t="s">
        <v>76</v>
      </c>
      <c r="Q1014" s="141"/>
      <c r="R1014" s="296">
        <f>COUNTA(E1015:P1029)</f>
        <v>0</v>
      </c>
      <c r="S1014" s="308">
        <v>180</v>
      </c>
      <c r="T1014" s="132"/>
      <c r="U1014" s="278" t="s">
        <v>256</v>
      </c>
      <c r="V1014" s="278" t="s">
        <v>234</v>
      </c>
      <c r="W1014" s="278" t="s">
        <v>189</v>
      </c>
      <c r="X1014" s="278" t="s">
        <v>190</v>
      </c>
      <c r="Y1014" s="407" t="str">
        <f>IF(X1015&gt;0,"Explication(s) sur le(s) NR et autre(s) remarque(s)/commentaire(s)","Remarque(s)/Commentaire(s)")</f>
        <v>Remarque(s)/Commentaire(s)</v>
      </c>
      <c r="Z1014" s="269">
        <f t="shared" si="316"/>
        <v>0</v>
      </c>
      <c r="AA1014" s="269">
        <f t="shared" si="317"/>
        <v>1</v>
      </c>
      <c r="AB1014" s="269">
        <f t="shared" si="318"/>
        <v>0</v>
      </c>
      <c r="AC1014" s="269">
        <f t="shared" si="319"/>
        <v>0</v>
      </c>
      <c r="AD1014" s="279"/>
      <c r="AE1014" s="132"/>
      <c r="AF1014" s="49"/>
      <c r="AG1014" s="33"/>
      <c r="AH1014" s="47"/>
      <c r="AI1014" s="47"/>
      <c r="AJ1014" s="47"/>
      <c r="AK1014" s="47"/>
      <c r="AL1014" s="47"/>
      <c r="AM1014" s="47"/>
      <c r="AN1014" s="47"/>
      <c r="AO1014" s="47"/>
      <c r="AP1014" s="47"/>
      <c r="AQ1014" s="47"/>
      <c r="AR1014" s="47"/>
      <c r="AS1014" s="47"/>
      <c r="AT1014" s="47"/>
      <c r="AU1014" s="47"/>
      <c r="AV1014" s="47"/>
      <c r="AW1014" s="47"/>
      <c r="AX1014" s="47"/>
      <c r="AY1014" s="47"/>
      <c r="AZ1014" s="47"/>
      <c r="BA1014" s="47"/>
      <c r="BB1014" s="47"/>
      <c r="BC1014" s="47"/>
      <c r="BD1014" s="47"/>
      <c r="BE1014" s="47"/>
      <c r="BF1014" s="47"/>
      <c r="BG1014" s="47"/>
      <c r="BH1014" s="47"/>
      <c r="BI1014" s="47"/>
      <c r="BJ1014" s="33"/>
      <c r="BK1014" s="33"/>
    </row>
    <row r="1015" spans="1:66" s="16" customFormat="1" ht="18" customHeight="1" x14ac:dyDescent="0.25">
      <c r="A1015" s="119"/>
      <c r="B1015" s="74"/>
      <c r="C1015" s="179" t="s">
        <v>38</v>
      </c>
      <c r="D1015" s="134" t="s">
        <v>3</v>
      </c>
      <c r="E1015" s="392"/>
      <c r="F1015" s="392"/>
      <c r="G1015" s="392"/>
      <c r="H1015" s="392"/>
      <c r="I1015" s="392"/>
      <c r="J1015" s="392"/>
      <c r="K1015" s="392"/>
      <c r="L1015" s="392"/>
      <c r="M1015" s="392"/>
      <c r="N1015" s="392"/>
      <c r="O1015" s="392"/>
      <c r="P1015" s="381"/>
      <c r="Q1015" s="141"/>
      <c r="R1015" s="296"/>
      <c r="S1015" s="296"/>
      <c r="T1015" s="132"/>
      <c r="U1015" s="517" t="s">
        <v>155</v>
      </c>
      <c r="V1015" s="517" t="s">
        <v>239</v>
      </c>
      <c r="W1015" s="517" t="s">
        <v>233</v>
      </c>
      <c r="X1015" s="517">
        <f>COUNTIF(E1015:P1029,"NR")</f>
        <v>0</v>
      </c>
      <c r="Y1015" s="542"/>
      <c r="Z1015" s="269">
        <f t="shared" si="316"/>
        <v>0</v>
      </c>
      <c r="AA1015" s="269">
        <f t="shared" si="317"/>
        <v>0</v>
      </c>
      <c r="AB1015" s="269">
        <f t="shared" si="318"/>
        <v>0</v>
      </c>
      <c r="AC1015" s="269">
        <f t="shared" si="319"/>
        <v>0</v>
      </c>
      <c r="AD1015" s="279"/>
      <c r="AE1015" s="132"/>
      <c r="AF1015" s="49"/>
      <c r="AG1015" s="33"/>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7"/>
      <c r="BD1015" s="47"/>
      <c r="BE1015" s="47"/>
      <c r="BF1015" s="47"/>
      <c r="BG1015" s="47"/>
      <c r="BH1015" s="47"/>
      <c r="BI1015" s="47"/>
      <c r="BJ1015" s="33"/>
      <c r="BK1015" s="33"/>
    </row>
    <row r="1016" spans="1:66" s="16" customFormat="1" ht="18" customHeight="1" x14ac:dyDescent="0.25">
      <c r="A1016" s="119"/>
      <c r="B1016" s="74"/>
      <c r="C1016" s="180" t="s">
        <v>38</v>
      </c>
      <c r="D1016" s="388" t="s">
        <v>4</v>
      </c>
      <c r="E1016" s="393"/>
      <c r="F1016" s="393"/>
      <c r="G1016" s="393"/>
      <c r="H1016" s="393"/>
      <c r="I1016" s="393"/>
      <c r="J1016" s="393"/>
      <c r="K1016" s="393"/>
      <c r="L1016" s="393"/>
      <c r="M1016" s="393"/>
      <c r="N1016" s="393"/>
      <c r="O1016" s="393"/>
      <c r="P1016" s="394"/>
      <c r="Q1016" s="141"/>
      <c r="R1016" s="296"/>
      <c r="S1016" s="296"/>
      <c r="T1016" s="132"/>
      <c r="U1016" s="518"/>
      <c r="V1016" s="518"/>
      <c r="W1016" s="518"/>
      <c r="X1016" s="518"/>
      <c r="Y1016" s="543"/>
      <c r="Z1016" s="269">
        <f t="shared" si="316"/>
        <v>0</v>
      </c>
      <c r="AA1016" s="269">
        <f t="shared" si="317"/>
        <v>0</v>
      </c>
      <c r="AB1016" s="269">
        <f t="shared" si="318"/>
        <v>0</v>
      </c>
      <c r="AC1016" s="269">
        <f t="shared" si="319"/>
        <v>0</v>
      </c>
      <c r="AE1016" s="132"/>
      <c r="AF1016" s="49"/>
      <c r="AG1016" s="33"/>
      <c r="AH1016" s="47"/>
      <c r="AI1016" s="47"/>
      <c r="AJ1016" s="47"/>
      <c r="AK1016" s="47"/>
      <c r="AL1016" s="47"/>
      <c r="AM1016" s="47"/>
      <c r="AN1016" s="47"/>
      <c r="AO1016" s="47"/>
      <c r="AP1016" s="47"/>
      <c r="AQ1016" s="47"/>
      <c r="AR1016" s="47"/>
      <c r="AS1016" s="47"/>
      <c r="AT1016" s="47"/>
      <c r="AU1016" s="47"/>
      <c r="AV1016" s="47"/>
      <c r="AW1016" s="47"/>
      <c r="AX1016" s="47"/>
      <c r="AY1016" s="47"/>
      <c r="AZ1016" s="47"/>
      <c r="BA1016" s="47"/>
      <c r="BB1016" s="47"/>
      <c r="BC1016" s="47"/>
      <c r="BD1016" s="47"/>
      <c r="BE1016" s="47"/>
      <c r="BF1016" s="47"/>
      <c r="BG1016" s="47"/>
      <c r="BH1016" s="47"/>
      <c r="BI1016" s="47"/>
      <c r="BJ1016" s="33"/>
      <c r="BK1016" s="33"/>
    </row>
    <row r="1017" spans="1:66" s="16" customFormat="1" ht="18" customHeight="1" thickBot="1" x14ac:dyDescent="0.3">
      <c r="A1017" s="119"/>
      <c r="B1017" s="74"/>
      <c r="C1017" s="181" t="s">
        <v>38</v>
      </c>
      <c r="D1017" s="138" t="s">
        <v>61</v>
      </c>
      <c r="E1017" s="395"/>
      <c r="F1017" s="395"/>
      <c r="G1017" s="395"/>
      <c r="H1017" s="395"/>
      <c r="I1017" s="395"/>
      <c r="J1017" s="395"/>
      <c r="K1017" s="395"/>
      <c r="L1017" s="395"/>
      <c r="M1017" s="395"/>
      <c r="N1017" s="395"/>
      <c r="O1017" s="395"/>
      <c r="P1017" s="396"/>
      <c r="Q1017" s="141"/>
      <c r="R1017" s="296"/>
      <c r="S1017" s="296"/>
      <c r="T1017" s="132"/>
      <c r="U1017" s="519"/>
      <c r="V1017" s="519"/>
      <c r="W1017" s="519"/>
      <c r="X1017" s="519"/>
      <c r="Y1017" s="544"/>
      <c r="Z1017" s="269">
        <f t="shared" si="316"/>
        <v>0</v>
      </c>
      <c r="AA1017" s="269">
        <f t="shared" si="317"/>
        <v>0</v>
      </c>
      <c r="AB1017" s="269">
        <f t="shared" si="318"/>
        <v>0</v>
      </c>
      <c r="AC1017" s="269">
        <f t="shared" si="319"/>
        <v>0</v>
      </c>
      <c r="AE1017" s="132"/>
      <c r="AF1017" s="49"/>
      <c r="AG1017" s="33"/>
      <c r="AH1017" s="47"/>
      <c r="AI1017" s="47"/>
      <c r="AJ1017" s="47"/>
      <c r="AK1017" s="47"/>
      <c r="AL1017" s="47"/>
      <c r="AM1017" s="47"/>
      <c r="AN1017" s="47"/>
      <c r="AO1017" s="47"/>
      <c r="AP1017" s="47"/>
      <c r="AQ1017" s="47"/>
      <c r="AR1017" s="47"/>
      <c r="AS1017" s="47"/>
      <c r="AT1017" s="47"/>
      <c r="AU1017" s="47"/>
      <c r="AV1017" s="47"/>
      <c r="AW1017" s="47"/>
      <c r="AX1017" s="47"/>
      <c r="AY1017" s="47"/>
      <c r="AZ1017" s="47"/>
      <c r="BA1017" s="47"/>
      <c r="BB1017" s="47"/>
      <c r="BC1017" s="47"/>
      <c r="BD1017" s="47"/>
      <c r="BE1017" s="47"/>
      <c r="BF1017" s="47"/>
      <c r="BG1017" s="47"/>
      <c r="BH1017" s="47"/>
      <c r="BI1017" s="47"/>
      <c r="BJ1017" s="33"/>
      <c r="BK1017" s="33"/>
    </row>
    <row r="1018" spans="1:66" s="16" customFormat="1" ht="18" customHeight="1" x14ac:dyDescent="0.25">
      <c r="A1018" s="119"/>
      <c r="B1018" s="74"/>
      <c r="C1018" s="182" t="s">
        <v>39</v>
      </c>
      <c r="D1018" s="183" t="s">
        <v>3</v>
      </c>
      <c r="E1018" s="392"/>
      <c r="F1018" s="392"/>
      <c r="G1018" s="392"/>
      <c r="H1018" s="392"/>
      <c r="I1018" s="392"/>
      <c r="J1018" s="392"/>
      <c r="K1018" s="392"/>
      <c r="L1018" s="392"/>
      <c r="M1018" s="392"/>
      <c r="N1018" s="392"/>
      <c r="O1018" s="392"/>
      <c r="P1018" s="381"/>
      <c r="Q1018" s="141"/>
      <c r="R1018" s="296"/>
      <c r="S1018" s="296"/>
      <c r="T1018" s="132"/>
      <c r="U1018" s="436"/>
      <c r="V1018" s="303"/>
      <c r="W1018" s="320"/>
      <c r="X1018" s="321"/>
      <c r="Y1018" s="196"/>
      <c r="Z1018" s="269">
        <f t="shared" si="316"/>
        <v>0</v>
      </c>
      <c r="AA1018" s="269">
        <f t="shared" si="317"/>
        <v>0</v>
      </c>
      <c r="AB1018" s="269">
        <f t="shared" si="318"/>
        <v>0</v>
      </c>
      <c r="AC1018" s="269">
        <f t="shared" si="319"/>
        <v>0</v>
      </c>
      <c r="AD1018" s="275"/>
      <c r="AE1018" s="132"/>
      <c r="AF1018" s="49"/>
      <c r="AG1018" s="33"/>
      <c r="AH1018" s="47"/>
      <c r="AI1018" s="47"/>
      <c r="AJ1018" s="47"/>
      <c r="AK1018" s="47"/>
      <c r="AL1018" s="47"/>
      <c r="AM1018" s="47"/>
      <c r="AN1018" s="47"/>
      <c r="AO1018" s="47"/>
      <c r="AP1018" s="47"/>
      <c r="AQ1018" s="47"/>
      <c r="AR1018" s="47"/>
      <c r="AS1018" s="47"/>
      <c r="AT1018" s="47"/>
      <c r="AU1018" s="47"/>
      <c r="AV1018" s="47"/>
      <c r="AW1018" s="47"/>
      <c r="AX1018" s="47"/>
      <c r="AY1018" s="47"/>
      <c r="AZ1018" s="47"/>
      <c r="BA1018" s="47"/>
      <c r="BB1018" s="47"/>
      <c r="BC1018" s="47"/>
      <c r="BD1018" s="47"/>
      <c r="BE1018" s="47"/>
      <c r="BF1018" s="47"/>
      <c r="BG1018" s="47"/>
      <c r="BH1018" s="47"/>
      <c r="BI1018" s="47"/>
      <c r="BJ1018" s="33"/>
      <c r="BK1018" s="33"/>
    </row>
    <row r="1019" spans="1:66" s="16" customFormat="1" ht="18" customHeight="1" x14ac:dyDescent="0.25">
      <c r="A1019" s="119"/>
      <c r="B1019" s="74"/>
      <c r="C1019" s="180" t="s">
        <v>39</v>
      </c>
      <c r="D1019" s="388" t="s">
        <v>4</v>
      </c>
      <c r="E1019" s="393"/>
      <c r="F1019" s="393"/>
      <c r="G1019" s="393"/>
      <c r="H1019" s="393"/>
      <c r="I1019" s="393"/>
      <c r="J1019" s="393"/>
      <c r="K1019" s="393"/>
      <c r="L1019" s="393"/>
      <c r="M1019" s="393"/>
      <c r="N1019" s="393"/>
      <c r="O1019" s="393"/>
      <c r="P1019" s="394"/>
      <c r="Q1019" s="141"/>
      <c r="R1019" s="296"/>
      <c r="S1019" s="296"/>
      <c r="T1019" s="132"/>
      <c r="U1019" s="436"/>
      <c r="V1019" s="303"/>
      <c r="W1019" s="62"/>
      <c r="X1019" s="317"/>
      <c r="Y1019" s="193"/>
      <c r="Z1019" s="269">
        <f t="shared" si="316"/>
        <v>0</v>
      </c>
      <c r="AA1019" s="269">
        <f t="shared" si="317"/>
        <v>0</v>
      </c>
      <c r="AB1019" s="269">
        <f t="shared" si="318"/>
        <v>0</v>
      </c>
      <c r="AC1019" s="269">
        <f t="shared" si="319"/>
        <v>0</v>
      </c>
      <c r="AD1019" s="279"/>
      <c r="AE1019" s="132"/>
      <c r="AF1019" s="49"/>
      <c r="AG1019" s="33"/>
      <c r="AH1019" s="47"/>
      <c r="AI1019" s="47"/>
      <c r="AJ1019" s="47"/>
      <c r="AK1019" s="47"/>
      <c r="AL1019" s="47"/>
      <c r="AM1019" s="47"/>
      <c r="AN1019" s="47"/>
      <c r="AO1019" s="47"/>
      <c r="AP1019" s="47"/>
      <c r="AQ1019" s="47"/>
      <c r="AR1019" s="47"/>
      <c r="AS1019" s="47"/>
      <c r="AT1019" s="47"/>
      <c r="AU1019" s="47"/>
      <c r="AV1019" s="47"/>
      <c r="AW1019" s="47"/>
      <c r="AX1019" s="47"/>
      <c r="AY1019" s="47"/>
      <c r="AZ1019" s="47"/>
      <c r="BA1019" s="47"/>
      <c r="BB1019" s="47"/>
      <c r="BC1019" s="47"/>
      <c r="BD1019" s="47"/>
      <c r="BE1019" s="47"/>
      <c r="BF1019" s="47"/>
      <c r="BG1019" s="47"/>
      <c r="BH1019" s="47"/>
      <c r="BI1019" s="47"/>
      <c r="BJ1019" s="33"/>
      <c r="BK1019" s="33"/>
    </row>
    <row r="1020" spans="1:66" s="16" customFormat="1" ht="18" customHeight="1" thickBot="1" x14ac:dyDescent="0.3">
      <c r="A1020" s="119"/>
      <c r="B1020" s="74"/>
      <c r="C1020" s="182" t="s">
        <v>39</v>
      </c>
      <c r="D1020" s="184" t="s">
        <v>61</v>
      </c>
      <c r="E1020" s="395"/>
      <c r="F1020" s="395"/>
      <c r="G1020" s="395"/>
      <c r="H1020" s="395"/>
      <c r="I1020" s="395"/>
      <c r="J1020" s="395"/>
      <c r="K1020" s="395"/>
      <c r="L1020" s="395"/>
      <c r="M1020" s="395"/>
      <c r="N1020" s="395"/>
      <c r="O1020" s="395"/>
      <c r="P1020" s="396"/>
      <c r="Q1020" s="141"/>
      <c r="R1020" s="296"/>
      <c r="S1020" s="296"/>
      <c r="T1020" s="132"/>
      <c r="U1020" s="436"/>
      <c r="V1020" s="303"/>
      <c r="W1020" s="322"/>
      <c r="X1020" s="322"/>
      <c r="Y1020" s="411"/>
      <c r="Z1020" s="269">
        <f t="shared" si="316"/>
        <v>0</v>
      </c>
      <c r="AA1020" s="269">
        <f t="shared" si="317"/>
        <v>0</v>
      </c>
      <c r="AB1020" s="269">
        <f t="shared" si="318"/>
        <v>0</v>
      </c>
      <c r="AC1020" s="269">
        <f t="shared" si="319"/>
        <v>0</v>
      </c>
      <c r="AD1020" s="279"/>
      <c r="AE1020" s="132"/>
      <c r="AF1020" s="49"/>
      <c r="AG1020" s="33"/>
      <c r="AH1020" s="47"/>
      <c r="AI1020" s="47"/>
      <c r="AJ1020" s="47"/>
      <c r="AK1020" s="47"/>
      <c r="AL1020" s="47"/>
      <c r="AM1020" s="47"/>
      <c r="AN1020" s="47"/>
      <c r="AO1020" s="47"/>
      <c r="AP1020" s="47"/>
      <c r="AQ1020" s="47"/>
      <c r="AR1020" s="47"/>
      <c r="AS1020" s="47"/>
      <c r="AT1020" s="47"/>
      <c r="AU1020" s="47"/>
      <c r="AV1020" s="47"/>
      <c r="AW1020" s="47"/>
      <c r="AX1020" s="47"/>
      <c r="AY1020" s="47"/>
      <c r="AZ1020" s="47"/>
      <c r="BA1020" s="47"/>
      <c r="BB1020" s="47"/>
      <c r="BC1020" s="47"/>
      <c r="BD1020" s="47"/>
      <c r="BE1020" s="47"/>
      <c r="BF1020" s="47"/>
      <c r="BG1020" s="47"/>
      <c r="BH1020" s="47"/>
      <c r="BI1020" s="47"/>
      <c r="BJ1020" s="33"/>
      <c r="BK1020" s="33"/>
    </row>
    <row r="1021" spans="1:66" s="16" customFormat="1" ht="18" customHeight="1" x14ac:dyDescent="0.25">
      <c r="A1021" s="119"/>
      <c r="B1021" s="74"/>
      <c r="C1021" s="179" t="s">
        <v>40</v>
      </c>
      <c r="D1021" s="134" t="s">
        <v>3</v>
      </c>
      <c r="E1021" s="392"/>
      <c r="F1021" s="392"/>
      <c r="G1021" s="392"/>
      <c r="H1021" s="392"/>
      <c r="I1021" s="392"/>
      <c r="J1021" s="392"/>
      <c r="K1021" s="392"/>
      <c r="L1021" s="392"/>
      <c r="M1021" s="392"/>
      <c r="N1021" s="392"/>
      <c r="O1021" s="392"/>
      <c r="P1021" s="381"/>
      <c r="Q1021" s="141"/>
      <c r="R1021" s="296"/>
      <c r="S1021" s="296"/>
      <c r="T1021" s="132"/>
      <c r="U1021" s="436"/>
      <c r="V1021" s="303"/>
      <c r="W1021" s="318"/>
      <c r="X1021" s="318"/>
      <c r="Y1021" s="412"/>
      <c r="Z1021" s="269">
        <f t="shared" si="316"/>
        <v>0</v>
      </c>
      <c r="AA1021" s="269">
        <f t="shared" si="317"/>
        <v>0</v>
      </c>
      <c r="AB1021" s="269">
        <f t="shared" si="318"/>
        <v>0</v>
      </c>
      <c r="AC1021" s="269">
        <f t="shared" si="319"/>
        <v>0</v>
      </c>
      <c r="AD1021" s="279"/>
      <c r="AE1021" s="132"/>
      <c r="AF1021" s="49"/>
      <c r="AG1021" s="33"/>
      <c r="AH1021" s="47"/>
      <c r="AI1021" s="47"/>
      <c r="AJ1021" s="47"/>
      <c r="AK1021" s="47"/>
      <c r="AL1021" s="47"/>
      <c r="AM1021" s="47"/>
      <c r="AN1021" s="47"/>
      <c r="AO1021" s="47"/>
      <c r="AP1021" s="47"/>
      <c r="AQ1021" s="47"/>
      <c r="AR1021" s="47"/>
      <c r="AS1021" s="47"/>
      <c r="AT1021" s="47"/>
      <c r="AU1021" s="47"/>
      <c r="AV1021" s="47"/>
      <c r="AW1021" s="47"/>
      <c r="AX1021" s="47"/>
      <c r="AY1021" s="47"/>
      <c r="AZ1021" s="47"/>
      <c r="BA1021" s="47"/>
      <c r="BB1021" s="47"/>
      <c r="BC1021" s="47"/>
      <c r="BD1021" s="47"/>
      <c r="BE1021" s="47"/>
      <c r="BF1021" s="47"/>
      <c r="BG1021" s="47"/>
      <c r="BH1021" s="47"/>
      <c r="BI1021" s="47"/>
      <c r="BJ1021" s="33"/>
      <c r="BK1021" s="33"/>
    </row>
    <row r="1022" spans="1:66" s="16" customFormat="1" ht="18" customHeight="1" x14ac:dyDescent="0.25">
      <c r="A1022" s="119"/>
      <c r="B1022" s="74"/>
      <c r="C1022" s="180" t="s">
        <v>40</v>
      </c>
      <c r="D1022" s="388" t="s">
        <v>4</v>
      </c>
      <c r="E1022" s="393"/>
      <c r="F1022" s="393"/>
      <c r="G1022" s="393"/>
      <c r="H1022" s="393"/>
      <c r="I1022" s="393"/>
      <c r="J1022" s="393"/>
      <c r="K1022" s="393"/>
      <c r="L1022" s="393"/>
      <c r="M1022" s="393"/>
      <c r="N1022" s="393"/>
      <c r="O1022" s="393"/>
      <c r="P1022" s="394"/>
      <c r="Q1022" s="141"/>
      <c r="R1022" s="296"/>
      <c r="S1022" s="296"/>
      <c r="T1022" s="132"/>
      <c r="U1022" s="436"/>
      <c r="V1022" s="303"/>
      <c r="W1022" s="318"/>
      <c r="X1022" s="318"/>
      <c r="Y1022" s="412"/>
      <c r="Z1022" s="269">
        <f t="shared" si="316"/>
        <v>0</v>
      </c>
      <c r="AA1022" s="269">
        <f t="shared" si="317"/>
        <v>0</v>
      </c>
      <c r="AB1022" s="269">
        <f t="shared" si="318"/>
        <v>0</v>
      </c>
      <c r="AC1022" s="269">
        <f t="shared" si="319"/>
        <v>0</v>
      </c>
      <c r="AD1022" s="279"/>
      <c r="AE1022" s="132"/>
      <c r="AF1022" s="49"/>
      <c r="AG1022" s="33"/>
      <c r="AH1022" s="47"/>
      <c r="AI1022" s="47"/>
      <c r="AJ1022" s="47"/>
      <c r="AK1022" s="47"/>
      <c r="AL1022" s="47"/>
      <c r="AM1022" s="47"/>
      <c r="AN1022" s="47"/>
      <c r="AO1022" s="47"/>
      <c r="AP1022" s="47"/>
      <c r="AQ1022" s="47"/>
      <c r="AR1022" s="47"/>
      <c r="AS1022" s="47"/>
      <c r="AT1022" s="47"/>
      <c r="AU1022" s="47"/>
      <c r="AV1022" s="47"/>
      <c r="AW1022" s="47"/>
      <c r="AX1022" s="47"/>
      <c r="AY1022" s="47"/>
      <c r="AZ1022" s="47"/>
      <c r="BA1022" s="47"/>
      <c r="BB1022" s="47"/>
      <c r="BC1022" s="47"/>
      <c r="BD1022" s="47"/>
      <c r="BE1022" s="47"/>
      <c r="BF1022" s="47"/>
      <c r="BG1022" s="47"/>
      <c r="BH1022" s="47"/>
      <c r="BI1022" s="47"/>
      <c r="BJ1022" s="33"/>
      <c r="BK1022" s="33"/>
    </row>
    <row r="1023" spans="1:66" s="16" customFormat="1" ht="18" customHeight="1" thickBot="1" x14ac:dyDescent="0.3">
      <c r="A1023" s="119"/>
      <c r="B1023" s="74"/>
      <c r="C1023" s="181" t="s">
        <v>40</v>
      </c>
      <c r="D1023" s="138" t="s">
        <v>61</v>
      </c>
      <c r="E1023" s="395"/>
      <c r="F1023" s="395"/>
      <c r="G1023" s="395"/>
      <c r="H1023" s="395"/>
      <c r="I1023" s="395"/>
      <c r="J1023" s="395"/>
      <c r="K1023" s="395"/>
      <c r="L1023" s="395"/>
      <c r="M1023" s="395"/>
      <c r="N1023" s="395"/>
      <c r="O1023" s="395"/>
      <c r="P1023" s="396"/>
      <c r="Q1023" s="141"/>
      <c r="R1023" s="296"/>
      <c r="S1023" s="296"/>
      <c r="T1023" s="132"/>
      <c r="U1023" s="436"/>
      <c r="V1023" s="303"/>
      <c r="W1023" s="318"/>
      <c r="X1023" s="318"/>
      <c r="Y1023" s="412"/>
      <c r="Z1023" s="269">
        <f t="shared" si="316"/>
        <v>0</v>
      </c>
      <c r="AA1023" s="269">
        <f t="shared" si="317"/>
        <v>0</v>
      </c>
      <c r="AB1023" s="269">
        <f t="shared" si="318"/>
        <v>0</v>
      </c>
      <c r="AC1023" s="269">
        <f t="shared" si="319"/>
        <v>0</v>
      </c>
      <c r="AD1023" s="279"/>
      <c r="AE1023" s="132"/>
      <c r="AF1023" s="49"/>
      <c r="AG1023" s="33"/>
      <c r="AH1023" s="47"/>
      <c r="AI1023" s="47"/>
      <c r="AJ1023" s="47"/>
      <c r="AK1023" s="47"/>
      <c r="AL1023" s="47"/>
      <c r="AM1023" s="47"/>
      <c r="AN1023" s="47"/>
      <c r="AO1023" s="47"/>
      <c r="AP1023" s="47"/>
      <c r="AQ1023" s="47"/>
      <c r="AR1023" s="47"/>
      <c r="AS1023" s="47"/>
      <c r="AT1023" s="47"/>
      <c r="AU1023" s="47"/>
      <c r="AV1023" s="47"/>
      <c r="AW1023" s="47"/>
      <c r="AX1023" s="47"/>
      <c r="AY1023" s="47"/>
      <c r="AZ1023" s="47"/>
      <c r="BA1023" s="47"/>
      <c r="BB1023" s="47"/>
      <c r="BC1023" s="47"/>
      <c r="BD1023" s="47"/>
      <c r="BE1023" s="47"/>
      <c r="BF1023" s="47"/>
      <c r="BG1023" s="47"/>
      <c r="BH1023" s="47"/>
      <c r="BI1023" s="47"/>
      <c r="BJ1023" s="33"/>
      <c r="BK1023" s="33"/>
    </row>
    <row r="1024" spans="1:66" s="16" customFormat="1" ht="18" customHeight="1" x14ac:dyDescent="0.25">
      <c r="A1024" s="119"/>
      <c r="B1024" s="74"/>
      <c r="C1024" s="182" t="s">
        <v>41</v>
      </c>
      <c r="D1024" s="183" t="s">
        <v>3</v>
      </c>
      <c r="E1024" s="392"/>
      <c r="F1024" s="392"/>
      <c r="G1024" s="392"/>
      <c r="H1024" s="392"/>
      <c r="I1024" s="392"/>
      <c r="J1024" s="392"/>
      <c r="K1024" s="392"/>
      <c r="L1024" s="392"/>
      <c r="M1024" s="392"/>
      <c r="N1024" s="392"/>
      <c r="O1024" s="392"/>
      <c r="P1024" s="381"/>
      <c r="Q1024" s="141"/>
      <c r="R1024" s="296"/>
      <c r="S1024" s="296"/>
      <c r="T1024" s="132"/>
      <c r="U1024" s="436"/>
      <c r="V1024" s="303"/>
      <c r="W1024" s="62"/>
      <c r="X1024" s="317"/>
      <c r="Y1024" s="217"/>
      <c r="Z1024" s="269">
        <f t="shared" si="316"/>
        <v>0</v>
      </c>
      <c r="AA1024" s="269">
        <f t="shared" si="317"/>
        <v>0</v>
      </c>
      <c r="AB1024" s="269">
        <f t="shared" si="318"/>
        <v>0</v>
      </c>
      <c r="AC1024" s="269">
        <f t="shared" si="319"/>
        <v>0</v>
      </c>
      <c r="AD1024" s="279"/>
      <c r="AE1024" s="132"/>
      <c r="AF1024" s="49"/>
      <c r="AG1024" s="33"/>
      <c r="AH1024" s="47"/>
      <c r="AI1024" s="47"/>
      <c r="AJ1024" s="47"/>
      <c r="AK1024" s="47"/>
      <c r="AL1024" s="47"/>
      <c r="AM1024" s="47"/>
      <c r="AN1024" s="47"/>
      <c r="AO1024" s="47"/>
      <c r="AP1024" s="47"/>
      <c r="AQ1024" s="47"/>
      <c r="AR1024" s="47"/>
      <c r="AS1024" s="47"/>
      <c r="AT1024" s="47"/>
      <c r="AU1024" s="47"/>
      <c r="AV1024" s="47"/>
      <c r="AW1024" s="47"/>
      <c r="AX1024" s="47"/>
      <c r="AY1024" s="47"/>
      <c r="AZ1024" s="47"/>
      <c r="BA1024" s="47"/>
      <c r="BB1024" s="47"/>
      <c r="BC1024" s="47"/>
      <c r="BD1024" s="47"/>
      <c r="BE1024" s="47"/>
      <c r="BF1024" s="47"/>
      <c r="BG1024" s="47"/>
      <c r="BH1024" s="47"/>
      <c r="BI1024" s="47"/>
      <c r="BJ1024" s="33"/>
      <c r="BK1024" s="33"/>
    </row>
    <row r="1025" spans="1:66" s="16" customFormat="1" ht="18" customHeight="1" x14ac:dyDescent="0.25">
      <c r="A1025" s="119"/>
      <c r="B1025" s="74"/>
      <c r="C1025" s="180" t="s">
        <v>41</v>
      </c>
      <c r="D1025" s="388" t="s">
        <v>4</v>
      </c>
      <c r="E1025" s="393"/>
      <c r="F1025" s="393"/>
      <c r="G1025" s="393"/>
      <c r="H1025" s="393"/>
      <c r="I1025" s="393"/>
      <c r="J1025" s="393"/>
      <c r="K1025" s="393"/>
      <c r="L1025" s="393"/>
      <c r="M1025" s="393"/>
      <c r="N1025" s="393"/>
      <c r="O1025" s="393"/>
      <c r="P1025" s="394"/>
      <c r="Q1025" s="141"/>
      <c r="R1025" s="296"/>
      <c r="S1025" s="296"/>
      <c r="T1025" s="132"/>
      <c r="U1025" s="436"/>
      <c r="V1025" s="303"/>
      <c r="W1025" s="62"/>
      <c r="X1025" s="317"/>
      <c r="Y1025" s="217"/>
      <c r="Z1025" s="269">
        <f t="shared" si="316"/>
        <v>0</v>
      </c>
      <c r="AA1025" s="269">
        <f t="shared" si="317"/>
        <v>0</v>
      </c>
      <c r="AB1025" s="269">
        <f t="shared" si="318"/>
        <v>0</v>
      </c>
      <c r="AC1025" s="269">
        <f t="shared" si="319"/>
        <v>0</v>
      </c>
      <c r="AD1025" s="279"/>
      <c r="AE1025" s="132"/>
      <c r="AF1025" s="49"/>
      <c r="AG1025" s="33"/>
      <c r="AH1025" s="47"/>
      <c r="AI1025" s="47"/>
      <c r="AJ1025" s="47"/>
      <c r="AK1025" s="47"/>
      <c r="AL1025" s="47"/>
      <c r="AM1025" s="47"/>
      <c r="AN1025" s="47"/>
      <c r="AO1025" s="47"/>
      <c r="AP1025" s="47"/>
      <c r="AQ1025" s="47"/>
      <c r="AR1025" s="47"/>
      <c r="AS1025" s="47"/>
      <c r="AT1025" s="47"/>
      <c r="AU1025" s="47"/>
      <c r="AV1025" s="47"/>
      <c r="AW1025" s="47"/>
      <c r="AX1025" s="47"/>
      <c r="AY1025" s="47"/>
      <c r="AZ1025" s="47"/>
      <c r="BA1025" s="47"/>
      <c r="BB1025" s="47"/>
      <c r="BC1025" s="47"/>
      <c r="BD1025" s="47"/>
      <c r="BE1025" s="47"/>
      <c r="BF1025" s="47"/>
      <c r="BG1025" s="47"/>
      <c r="BH1025" s="47"/>
      <c r="BI1025" s="47"/>
      <c r="BJ1025" s="33"/>
      <c r="BK1025" s="33"/>
    </row>
    <row r="1026" spans="1:66" s="16" customFormat="1" ht="18" customHeight="1" thickBot="1" x14ac:dyDescent="0.3">
      <c r="A1026" s="119"/>
      <c r="B1026" s="74"/>
      <c r="C1026" s="182" t="s">
        <v>41</v>
      </c>
      <c r="D1026" s="184" t="s">
        <v>61</v>
      </c>
      <c r="E1026" s="395"/>
      <c r="F1026" s="395"/>
      <c r="G1026" s="395"/>
      <c r="H1026" s="395"/>
      <c r="I1026" s="395"/>
      <c r="J1026" s="395"/>
      <c r="K1026" s="395"/>
      <c r="L1026" s="395"/>
      <c r="M1026" s="395"/>
      <c r="N1026" s="395"/>
      <c r="O1026" s="395"/>
      <c r="P1026" s="396"/>
      <c r="Q1026" s="141"/>
      <c r="R1026" s="296"/>
      <c r="S1026" s="296"/>
      <c r="T1026" s="132"/>
      <c r="U1026" s="436"/>
      <c r="V1026" s="303"/>
      <c r="W1026" s="62"/>
      <c r="X1026" s="317"/>
      <c r="Y1026" s="217"/>
      <c r="Z1026" s="269">
        <f t="shared" si="316"/>
        <v>0</v>
      </c>
      <c r="AA1026" s="269">
        <f t="shared" si="317"/>
        <v>0</v>
      </c>
      <c r="AB1026" s="269">
        <f t="shared" si="318"/>
        <v>0</v>
      </c>
      <c r="AC1026" s="269">
        <f t="shared" si="319"/>
        <v>0</v>
      </c>
      <c r="AD1026" s="279"/>
      <c r="AE1026" s="132"/>
      <c r="AF1026" s="49"/>
      <c r="AG1026" s="33"/>
      <c r="AH1026" s="47"/>
      <c r="AI1026" s="47"/>
      <c r="AJ1026" s="47"/>
      <c r="AK1026" s="47"/>
      <c r="AL1026" s="47"/>
      <c r="AM1026" s="47"/>
      <c r="AN1026" s="47"/>
      <c r="AO1026" s="47"/>
      <c r="AP1026" s="47"/>
      <c r="AQ1026" s="47"/>
      <c r="AR1026" s="47"/>
      <c r="AS1026" s="47"/>
      <c r="AT1026" s="47"/>
      <c r="AU1026" s="47"/>
      <c r="AV1026" s="47"/>
      <c r="AW1026" s="47"/>
      <c r="AX1026" s="47"/>
      <c r="AY1026" s="47"/>
      <c r="AZ1026" s="47"/>
      <c r="BA1026" s="47"/>
      <c r="BB1026" s="47"/>
      <c r="BC1026" s="47"/>
      <c r="BD1026" s="47"/>
      <c r="BE1026" s="47"/>
      <c r="BF1026" s="47"/>
      <c r="BG1026" s="47"/>
      <c r="BH1026" s="47"/>
      <c r="BI1026" s="47"/>
      <c r="BJ1026" s="33"/>
      <c r="BK1026" s="33"/>
    </row>
    <row r="1027" spans="1:66" s="16" customFormat="1" ht="18" customHeight="1" x14ac:dyDescent="0.25">
      <c r="A1027" s="119"/>
      <c r="B1027" s="74"/>
      <c r="C1027" s="179" t="s">
        <v>61</v>
      </c>
      <c r="D1027" s="134" t="s">
        <v>3</v>
      </c>
      <c r="E1027" s="392"/>
      <c r="F1027" s="392"/>
      <c r="G1027" s="392"/>
      <c r="H1027" s="392"/>
      <c r="I1027" s="392"/>
      <c r="J1027" s="392"/>
      <c r="K1027" s="392"/>
      <c r="L1027" s="392"/>
      <c r="M1027" s="392"/>
      <c r="N1027" s="392"/>
      <c r="O1027" s="392"/>
      <c r="P1027" s="381"/>
      <c r="Q1027" s="141"/>
      <c r="R1027" s="296"/>
      <c r="S1027" s="296"/>
      <c r="T1027" s="132"/>
      <c r="U1027" s="436"/>
      <c r="V1027" s="303"/>
      <c r="W1027" s="62"/>
      <c r="X1027" s="317"/>
      <c r="Y1027" s="217"/>
      <c r="Z1027" s="269">
        <f t="shared" si="316"/>
        <v>0</v>
      </c>
      <c r="AA1027" s="269">
        <f t="shared" si="317"/>
        <v>0</v>
      </c>
      <c r="AB1027" s="269">
        <f t="shared" si="318"/>
        <v>0</v>
      </c>
      <c r="AC1027" s="269">
        <f t="shared" si="319"/>
        <v>0</v>
      </c>
      <c r="AD1027" s="279"/>
      <c r="AE1027" s="132"/>
      <c r="AF1027" s="49"/>
      <c r="AG1027" s="33"/>
      <c r="AH1027" s="47"/>
      <c r="AI1027" s="47"/>
      <c r="AJ1027" s="47"/>
      <c r="AK1027" s="47"/>
      <c r="AL1027" s="47"/>
      <c r="AM1027" s="47"/>
      <c r="AN1027" s="47"/>
      <c r="AO1027" s="47"/>
      <c r="AP1027" s="47"/>
      <c r="AQ1027" s="47"/>
      <c r="AR1027" s="47"/>
      <c r="AS1027" s="47"/>
      <c r="AT1027" s="47"/>
      <c r="AU1027" s="47"/>
      <c r="AV1027" s="47"/>
      <c r="AW1027" s="47"/>
      <c r="AX1027" s="47"/>
      <c r="AY1027" s="47"/>
      <c r="AZ1027" s="47"/>
      <c r="BA1027" s="47"/>
      <c r="BB1027" s="47"/>
      <c r="BC1027" s="47"/>
      <c r="BD1027" s="47"/>
      <c r="BE1027" s="47"/>
      <c r="BF1027" s="47"/>
      <c r="BG1027" s="47"/>
      <c r="BH1027" s="47"/>
      <c r="BI1027" s="47"/>
      <c r="BJ1027" s="33"/>
      <c r="BK1027" s="33"/>
    </row>
    <row r="1028" spans="1:66" s="16" customFormat="1" ht="18" customHeight="1" x14ac:dyDescent="0.25">
      <c r="A1028" s="119"/>
      <c r="B1028" s="74"/>
      <c r="C1028" s="180" t="s">
        <v>61</v>
      </c>
      <c r="D1028" s="388" t="s">
        <v>4</v>
      </c>
      <c r="E1028" s="393"/>
      <c r="F1028" s="393"/>
      <c r="G1028" s="393"/>
      <c r="H1028" s="393"/>
      <c r="I1028" s="393"/>
      <c r="J1028" s="393"/>
      <c r="K1028" s="393"/>
      <c r="L1028" s="393"/>
      <c r="M1028" s="393"/>
      <c r="N1028" s="393"/>
      <c r="O1028" s="393"/>
      <c r="P1028" s="394"/>
      <c r="Q1028" s="141"/>
      <c r="R1028" s="296"/>
      <c r="S1028" s="296"/>
      <c r="T1028" s="132"/>
      <c r="U1028" s="436"/>
      <c r="V1028" s="303"/>
      <c r="W1028" s="62"/>
      <c r="X1028" s="317"/>
      <c r="Y1028" s="217"/>
      <c r="Z1028" s="269">
        <f t="shared" si="316"/>
        <v>0</v>
      </c>
      <c r="AA1028" s="269">
        <f t="shared" si="317"/>
        <v>0</v>
      </c>
      <c r="AB1028" s="269">
        <f t="shared" si="318"/>
        <v>0</v>
      </c>
      <c r="AC1028" s="269">
        <f t="shared" si="319"/>
        <v>0</v>
      </c>
      <c r="AD1028" s="279"/>
      <c r="AE1028" s="132"/>
      <c r="AF1028" s="49"/>
      <c r="AG1028" s="33"/>
      <c r="AH1028" s="47"/>
      <c r="AI1028" s="47"/>
      <c r="AJ1028" s="47"/>
      <c r="AK1028" s="47"/>
      <c r="AL1028" s="47"/>
      <c r="AM1028" s="47"/>
      <c r="AN1028" s="47"/>
      <c r="AO1028" s="47"/>
      <c r="AP1028" s="47"/>
      <c r="AQ1028" s="47"/>
      <c r="AR1028" s="47"/>
      <c r="AS1028" s="47"/>
      <c r="AT1028" s="47"/>
      <c r="AU1028" s="47"/>
      <c r="AV1028" s="47"/>
      <c r="AW1028" s="47"/>
      <c r="AX1028" s="47"/>
      <c r="AY1028" s="47"/>
      <c r="AZ1028" s="47"/>
      <c r="BA1028" s="47"/>
      <c r="BB1028" s="47"/>
      <c r="BC1028" s="47"/>
      <c r="BD1028" s="47"/>
      <c r="BE1028" s="47"/>
      <c r="BF1028" s="47"/>
      <c r="BG1028" s="47"/>
      <c r="BH1028" s="47"/>
      <c r="BI1028" s="47"/>
      <c r="BJ1028" s="33"/>
      <c r="BK1028" s="33"/>
    </row>
    <row r="1029" spans="1:66" s="16" customFormat="1" ht="18" customHeight="1" thickBot="1" x14ac:dyDescent="0.3">
      <c r="A1029" s="119"/>
      <c r="B1029" s="74"/>
      <c r="C1029" s="181" t="s">
        <v>61</v>
      </c>
      <c r="D1029" s="138" t="s">
        <v>61</v>
      </c>
      <c r="E1029" s="395"/>
      <c r="F1029" s="395"/>
      <c r="G1029" s="395"/>
      <c r="H1029" s="395"/>
      <c r="I1029" s="395"/>
      <c r="J1029" s="395"/>
      <c r="K1029" s="395"/>
      <c r="L1029" s="395"/>
      <c r="M1029" s="395"/>
      <c r="N1029" s="395"/>
      <c r="O1029" s="395"/>
      <c r="P1029" s="396"/>
      <c r="Q1029" s="141"/>
      <c r="R1029" s="296"/>
      <c r="S1029" s="296"/>
      <c r="T1029" s="132"/>
      <c r="U1029" s="436"/>
      <c r="V1029" s="303"/>
      <c r="W1029" s="62"/>
      <c r="X1029" s="317"/>
      <c r="Y1029" s="217"/>
      <c r="Z1029" s="269">
        <f t="shared" si="316"/>
        <v>0</v>
      </c>
      <c r="AA1029" s="269">
        <f t="shared" si="317"/>
        <v>0</v>
      </c>
      <c r="AB1029" s="269">
        <f t="shared" si="318"/>
        <v>0</v>
      </c>
      <c r="AC1029" s="269">
        <f t="shared" si="319"/>
        <v>0</v>
      </c>
      <c r="AD1029" s="279"/>
      <c r="AE1029" s="132"/>
      <c r="AF1029" s="49"/>
      <c r="AG1029" s="33"/>
      <c r="AH1029" s="47"/>
      <c r="AI1029" s="47"/>
      <c r="AJ1029" s="47"/>
      <c r="AK1029" s="47"/>
      <c r="AL1029" s="47"/>
      <c r="AM1029" s="47"/>
      <c r="AN1029" s="47"/>
      <c r="AO1029" s="47"/>
      <c r="AP1029" s="47"/>
      <c r="AQ1029" s="47"/>
      <c r="AR1029" s="47"/>
      <c r="AS1029" s="47"/>
      <c r="AT1029" s="47"/>
      <c r="AU1029" s="47"/>
      <c r="AV1029" s="47"/>
      <c r="AW1029" s="47"/>
      <c r="AX1029" s="47"/>
      <c r="AY1029" s="47"/>
      <c r="AZ1029" s="47"/>
      <c r="BA1029" s="47"/>
      <c r="BB1029" s="47"/>
      <c r="BC1029" s="47"/>
      <c r="BD1029" s="47"/>
      <c r="BE1029" s="47"/>
      <c r="BF1029" s="47"/>
      <c r="BG1029" s="47"/>
      <c r="BH1029" s="47"/>
      <c r="BI1029" s="47"/>
      <c r="BJ1029" s="33"/>
      <c r="BK1029" s="33"/>
    </row>
    <row r="1030" spans="1:66" s="16" customFormat="1" ht="18" customHeight="1" thickTop="1" thickBot="1" x14ac:dyDescent="0.3">
      <c r="A1030" s="119"/>
      <c r="B1030" s="152"/>
      <c r="C1030" s="576" t="s">
        <v>88</v>
      </c>
      <c r="D1030" s="577"/>
      <c r="E1030" s="344" t="str">
        <f>IF(AND(COUNTA(E1015:E1029)&gt;0,COUNTA(E1015:E1029)=COUNTIF(E1015:E1029,"NR")),"NR",IF(COUNTA(E1015:E1029)&gt;0,SUM(E1015:E1029),"-"))</f>
        <v>-</v>
      </c>
      <c r="F1030" s="344" t="str">
        <f t="shared" ref="F1030" si="353">IF(AND(COUNTA(F1015:F1029)&gt;0,COUNTA(F1015:F1029)=COUNTIF(F1015:F1029,"NR")),"NR",IF(COUNTA(F1015:F1029)&gt;0,SUM(F1015:F1029),"-"))</f>
        <v>-</v>
      </c>
      <c r="G1030" s="344" t="str">
        <f t="shared" ref="G1030" si="354">IF(AND(COUNTA(G1015:G1029)&gt;0,COUNTA(G1015:G1029)=COUNTIF(G1015:G1029,"NR")),"NR",IF(COUNTA(G1015:G1029)&gt;0,SUM(G1015:G1029),"-"))</f>
        <v>-</v>
      </c>
      <c r="H1030" s="344" t="str">
        <f t="shared" ref="H1030" si="355">IF(AND(COUNTA(H1015:H1029)&gt;0,COUNTA(H1015:H1029)=COUNTIF(H1015:H1029,"NR")),"NR",IF(COUNTA(H1015:H1029)&gt;0,SUM(H1015:H1029),"-"))</f>
        <v>-</v>
      </c>
      <c r="I1030" s="344" t="str">
        <f t="shared" ref="I1030" si="356">IF(AND(COUNTA(I1015:I1029)&gt;0,COUNTA(I1015:I1029)=COUNTIF(I1015:I1029,"NR")),"NR",IF(COUNTA(I1015:I1029)&gt;0,SUM(I1015:I1029),"-"))</f>
        <v>-</v>
      </c>
      <c r="J1030" s="344" t="str">
        <f t="shared" ref="J1030" si="357">IF(AND(COUNTA(J1015:J1029)&gt;0,COUNTA(J1015:J1029)=COUNTIF(J1015:J1029,"NR")),"NR",IF(COUNTA(J1015:J1029)&gt;0,SUM(J1015:J1029),"-"))</f>
        <v>-</v>
      </c>
      <c r="K1030" s="344" t="str">
        <f t="shared" ref="K1030" si="358">IF(AND(COUNTA(K1015:K1029)&gt;0,COUNTA(K1015:K1029)=COUNTIF(K1015:K1029,"NR")),"NR",IF(COUNTA(K1015:K1029)&gt;0,SUM(K1015:K1029),"-"))</f>
        <v>-</v>
      </c>
      <c r="L1030" s="344" t="str">
        <f t="shared" ref="L1030" si="359">IF(AND(COUNTA(L1015:L1029)&gt;0,COUNTA(L1015:L1029)=COUNTIF(L1015:L1029,"NR")),"NR",IF(COUNTA(L1015:L1029)&gt;0,SUM(L1015:L1029),"-"))</f>
        <v>-</v>
      </c>
      <c r="M1030" s="344" t="str">
        <f t="shared" ref="M1030" si="360">IF(AND(COUNTA(M1015:M1029)&gt;0,COUNTA(M1015:M1029)=COUNTIF(M1015:M1029,"NR")),"NR",IF(COUNTA(M1015:M1029)&gt;0,SUM(M1015:M1029),"-"))</f>
        <v>-</v>
      </c>
      <c r="N1030" s="344" t="str">
        <f t="shared" ref="N1030" si="361">IF(AND(COUNTA(N1015:N1029)&gt;0,COUNTA(N1015:N1029)=COUNTIF(N1015:N1029,"NR")),"NR",IF(COUNTA(N1015:N1029)&gt;0,SUM(N1015:N1029),"-"))</f>
        <v>-</v>
      </c>
      <c r="O1030" s="344" t="str">
        <f t="shared" ref="O1030" si="362">IF(AND(COUNTA(O1015:O1029)&gt;0,COUNTA(O1015:O1029)=COUNTIF(O1015:O1029,"NR")),"NR",IF(COUNTA(O1015:O1029)&gt;0,SUM(O1015:O1029),"-"))</f>
        <v>-</v>
      </c>
      <c r="P1030" s="345" t="str">
        <f t="shared" ref="P1030" si="363">IF(AND(COUNTA(P1015:P1029)&gt;0,COUNTA(P1015:P1029)=COUNTIF(P1015:P1029,"NR")),"NR",IF(COUNTA(P1015:P1029)&gt;0,SUM(P1015:P1029),"-"))</f>
        <v>-</v>
      </c>
      <c r="Q1030" s="119"/>
      <c r="R1030" s="305"/>
      <c r="S1030" s="305"/>
      <c r="T1030" s="151"/>
      <c r="U1030" s="119"/>
      <c r="V1030" s="346"/>
      <c r="W1030" s="62"/>
      <c r="X1030" s="317"/>
      <c r="Y1030" s="217"/>
      <c r="Z1030" s="269">
        <f t="shared" si="316"/>
        <v>0</v>
      </c>
      <c r="AA1030" s="269">
        <f t="shared" si="317"/>
        <v>0</v>
      </c>
      <c r="AB1030" s="269">
        <f t="shared" si="318"/>
        <v>0</v>
      </c>
      <c r="AC1030" s="269">
        <f t="shared" si="319"/>
        <v>0</v>
      </c>
      <c r="AD1030" s="279"/>
      <c r="AE1030" s="151"/>
      <c r="AF1030" s="57"/>
      <c r="AH1030" s="33"/>
      <c r="AI1030" s="33"/>
      <c r="AJ1030" s="33"/>
      <c r="AK1030" s="33"/>
      <c r="AL1030" s="33"/>
      <c r="AM1030" s="33"/>
      <c r="AN1030" s="33"/>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row>
    <row r="1031" spans="1:66" s="16" customFormat="1" ht="20.25" customHeight="1" x14ac:dyDescent="0.25">
      <c r="A1031" s="119"/>
      <c r="B1031" s="152"/>
      <c r="C1031" s="120"/>
      <c r="D1031" s="294"/>
      <c r="E1031" s="120"/>
      <c r="F1031" s="120"/>
      <c r="G1031" s="120"/>
      <c r="H1031" s="120"/>
      <c r="I1031" s="120"/>
      <c r="J1031" s="120"/>
      <c r="K1031" s="120"/>
      <c r="L1031" s="120"/>
      <c r="M1031" s="120"/>
      <c r="N1031" s="119"/>
      <c r="O1031" s="119"/>
      <c r="P1031" s="119"/>
      <c r="Q1031" s="119"/>
      <c r="R1031" s="305"/>
      <c r="S1031" s="305"/>
      <c r="T1031" s="151"/>
      <c r="U1031" s="119"/>
      <c r="V1031" s="346"/>
      <c r="W1031" s="62"/>
      <c r="X1031" s="317"/>
      <c r="Y1031" s="217"/>
      <c r="Z1031" s="269">
        <f t="shared" ref="Z1031:Z1094" si="364">IF(AND($Y1031="Remarque(s)/Commentaire(s)",$Y1032&gt;0),1,0)</f>
        <v>0</v>
      </c>
      <c r="AA1031" s="269">
        <f t="shared" ref="AA1031:AA1094" si="365">IF($Y1031="Remarque(s)/Commentaire(s)",1,0)</f>
        <v>0</v>
      </c>
      <c r="AB1031" s="269">
        <f t="shared" ref="AB1031:AB1094" si="366">IF(AND($Y1031="Explication(s) sur le(s) NR et autre(s) remarque(s)/commentaire(s)",$Y1032&gt;0),1,0)</f>
        <v>0</v>
      </c>
      <c r="AC1031" s="269">
        <f t="shared" ref="AC1031:AC1094" si="367">IF($Y1031="Explication(s) sur le(s) NR et autre(s) remarque(s)/commentaire(s)",1,0)</f>
        <v>0</v>
      </c>
      <c r="AD1031" s="279"/>
      <c r="AE1031" s="151"/>
      <c r="AF1031" s="57"/>
      <c r="AH1031" s="33"/>
      <c r="AI1031" s="33"/>
      <c r="AJ1031" s="33"/>
      <c r="AK1031" s="33"/>
      <c r="AL1031" s="33"/>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row>
    <row r="1032" spans="1:66" s="28" customFormat="1" ht="18.75" x14ac:dyDescent="0.25">
      <c r="A1032" s="103"/>
      <c r="B1032" s="74"/>
      <c r="C1032" s="586" t="s">
        <v>95</v>
      </c>
      <c r="D1032" s="587"/>
      <c r="E1032" s="587"/>
      <c r="F1032" s="587"/>
      <c r="G1032" s="587"/>
      <c r="H1032" s="587"/>
      <c r="I1032" s="587"/>
      <c r="J1032" s="587"/>
      <c r="K1032" s="587"/>
      <c r="L1032" s="587"/>
      <c r="M1032" s="587"/>
      <c r="N1032" s="587"/>
      <c r="O1032" s="587"/>
      <c r="P1032" s="588"/>
      <c r="Q1032" s="104"/>
      <c r="R1032" s="306"/>
      <c r="S1032" s="306"/>
      <c r="T1032" s="106"/>
      <c r="U1032" s="104"/>
      <c r="V1032" s="450"/>
      <c r="W1032" s="62"/>
      <c r="X1032" s="317"/>
      <c r="Y1032" s="217"/>
      <c r="Z1032" s="269">
        <f t="shared" si="364"/>
        <v>0</v>
      </c>
      <c r="AA1032" s="269">
        <f t="shared" si="365"/>
        <v>0</v>
      </c>
      <c r="AB1032" s="269">
        <f t="shared" si="366"/>
        <v>0</v>
      </c>
      <c r="AC1032" s="269">
        <f t="shared" si="367"/>
        <v>0</v>
      </c>
      <c r="AD1032" s="279"/>
      <c r="AE1032" s="106"/>
      <c r="AF1032" s="44"/>
      <c r="AG1032" s="7"/>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45"/>
      <c r="BJ1032" s="7"/>
      <c r="BK1032" s="7"/>
      <c r="BL1032" s="31"/>
    </row>
    <row r="1033" spans="1:66" s="16" customFormat="1" ht="16.5" thickBot="1" x14ac:dyDescent="0.3">
      <c r="A1033" s="119"/>
      <c r="B1033" s="74"/>
      <c r="C1033" s="162"/>
      <c r="D1033" s="147"/>
      <c r="E1033" s="119"/>
      <c r="F1033" s="119"/>
      <c r="G1033" s="119"/>
      <c r="H1033" s="119"/>
      <c r="I1033" s="119"/>
      <c r="J1033" s="119"/>
      <c r="K1033" s="119"/>
      <c r="L1033" s="119"/>
      <c r="M1033" s="119"/>
      <c r="N1033" s="131"/>
      <c r="O1033" s="120"/>
      <c r="P1033" s="120"/>
      <c r="Q1033" s="131"/>
      <c r="R1033" s="296"/>
      <c r="S1033" s="296"/>
      <c r="T1033" s="132"/>
      <c r="U1033" s="436"/>
      <c r="V1033" s="303"/>
      <c r="W1033" s="62"/>
      <c r="X1033" s="317"/>
      <c r="Y1033" s="217"/>
      <c r="Z1033" s="269">
        <f t="shared" si="364"/>
        <v>0</v>
      </c>
      <c r="AA1033" s="269">
        <f t="shared" si="365"/>
        <v>0</v>
      </c>
      <c r="AB1033" s="269">
        <f t="shared" si="366"/>
        <v>0</v>
      </c>
      <c r="AC1033" s="269">
        <f t="shared" si="367"/>
        <v>0</v>
      </c>
      <c r="AD1033" s="279"/>
      <c r="AE1033" s="132"/>
      <c r="AF1033" s="49"/>
      <c r="AG1033" s="47"/>
      <c r="AH1033" s="47"/>
      <c r="AI1033" s="47"/>
      <c r="AJ1033" s="47"/>
      <c r="AK1033" s="47"/>
      <c r="AL1033" s="47"/>
      <c r="AM1033" s="33"/>
      <c r="AN1033" s="33"/>
      <c r="AO1033" s="47"/>
      <c r="AP1033" s="47"/>
      <c r="AQ1033" s="47"/>
      <c r="AR1033" s="47"/>
      <c r="AS1033" s="47"/>
      <c r="AT1033" s="47"/>
      <c r="AU1033" s="47"/>
      <c r="AV1033" s="47"/>
      <c r="AW1033" s="47"/>
      <c r="AX1033" s="47"/>
      <c r="AY1033" s="47"/>
      <c r="AZ1033" s="47"/>
      <c r="BA1033" s="47"/>
      <c r="BB1033" s="47"/>
      <c r="BC1033" s="47"/>
      <c r="BD1033" s="47"/>
      <c r="BE1033" s="33"/>
      <c r="BF1033" s="33"/>
      <c r="BG1033" s="33"/>
      <c r="BH1033" s="33"/>
      <c r="BI1033" s="33"/>
      <c r="BJ1033" s="33"/>
      <c r="BK1033" s="33"/>
      <c r="BL1033" s="33"/>
      <c r="BM1033" s="29"/>
      <c r="BN1033" s="29"/>
    </row>
    <row r="1034" spans="1:66" s="16" customFormat="1" ht="30.75" thickBot="1" x14ac:dyDescent="0.3">
      <c r="A1034" s="119"/>
      <c r="B1034" s="74"/>
      <c r="C1034" s="125" t="s">
        <v>89</v>
      </c>
      <c r="D1034" s="185" t="s">
        <v>117</v>
      </c>
      <c r="E1034" s="156" t="s">
        <v>77</v>
      </c>
      <c r="F1034" s="155" t="s">
        <v>66</v>
      </c>
      <c r="G1034" s="177" t="s">
        <v>67</v>
      </c>
      <c r="H1034" s="155" t="s">
        <v>68</v>
      </c>
      <c r="I1034" s="177" t="s">
        <v>69</v>
      </c>
      <c r="J1034" s="156" t="s">
        <v>70</v>
      </c>
      <c r="K1034" s="156" t="s">
        <v>71</v>
      </c>
      <c r="L1034" s="155" t="s">
        <v>72</v>
      </c>
      <c r="M1034" s="155" t="s">
        <v>73</v>
      </c>
      <c r="N1034" s="178" t="s">
        <v>74</v>
      </c>
      <c r="O1034" s="178" t="s">
        <v>75</v>
      </c>
      <c r="P1034" s="178" t="s">
        <v>76</v>
      </c>
      <c r="Q1034" s="141"/>
      <c r="R1034" s="296">
        <f>COUNTA(E1035:P1049)</f>
        <v>0</v>
      </c>
      <c r="S1034" s="308">
        <v>180</v>
      </c>
      <c r="T1034" s="132"/>
      <c r="U1034" s="278" t="s">
        <v>256</v>
      </c>
      <c r="V1034" s="278" t="s">
        <v>234</v>
      </c>
      <c r="W1034" s="278" t="s">
        <v>189</v>
      </c>
      <c r="X1034" s="278" t="s">
        <v>190</v>
      </c>
      <c r="Y1034" s="407" t="str">
        <f>IF(X1035&gt;0,"Explication(s) sur le(s) NR et autre(s) remarque(s)/commentaire(s)","Remarque(s)/Commentaire(s)")</f>
        <v>Remarque(s)/Commentaire(s)</v>
      </c>
      <c r="Z1034" s="269">
        <f t="shared" si="364"/>
        <v>0</v>
      </c>
      <c r="AA1034" s="269">
        <f t="shared" si="365"/>
        <v>1</v>
      </c>
      <c r="AB1034" s="269">
        <f t="shared" si="366"/>
        <v>0</v>
      </c>
      <c r="AC1034" s="269">
        <f t="shared" si="367"/>
        <v>0</v>
      </c>
      <c r="AD1034" s="279"/>
      <c r="AE1034" s="132"/>
      <c r="AF1034" s="49"/>
      <c r="AG1034" s="33"/>
      <c r="AH1034" s="47"/>
      <c r="AI1034" s="47"/>
      <c r="AJ1034" s="47"/>
      <c r="AK1034" s="47"/>
      <c r="AL1034" s="47"/>
      <c r="AM1034" s="47"/>
      <c r="AN1034" s="47"/>
      <c r="AO1034" s="47"/>
      <c r="AP1034" s="47"/>
      <c r="AQ1034" s="47"/>
      <c r="AR1034" s="47"/>
      <c r="AS1034" s="47"/>
      <c r="AT1034" s="47"/>
      <c r="AU1034" s="47"/>
      <c r="AV1034" s="47"/>
      <c r="AW1034" s="47"/>
      <c r="AX1034" s="47"/>
      <c r="AY1034" s="47"/>
      <c r="AZ1034" s="47"/>
      <c r="BA1034" s="47"/>
      <c r="BB1034" s="47"/>
      <c r="BC1034" s="47"/>
      <c r="BD1034" s="47"/>
      <c r="BE1034" s="47"/>
      <c r="BF1034" s="47"/>
      <c r="BG1034" s="47"/>
      <c r="BH1034" s="47"/>
      <c r="BI1034" s="47"/>
      <c r="BJ1034" s="33"/>
      <c r="BK1034" s="33"/>
    </row>
    <row r="1035" spans="1:66" s="16" customFormat="1" ht="18" customHeight="1" x14ac:dyDescent="0.25">
      <c r="A1035" s="119"/>
      <c r="B1035" s="74"/>
      <c r="C1035" s="179" t="s">
        <v>38</v>
      </c>
      <c r="D1035" s="134" t="s">
        <v>3</v>
      </c>
      <c r="E1035" s="392"/>
      <c r="F1035" s="392"/>
      <c r="G1035" s="392"/>
      <c r="H1035" s="392"/>
      <c r="I1035" s="392"/>
      <c r="J1035" s="392"/>
      <c r="K1035" s="392"/>
      <c r="L1035" s="392"/>
      <c r="M1035" s="392"/>
      <c r="N1035" s="392"/>
      <c r="O1035" s="392"/>
      <c r="P1035" s="381"/>
      <c r="Q1035" s="141"/>
      <c r="R1035" s="296"/>
      <c r="S1035" s="296"/>
      <c r="T1035" s="132"/>
      <c r="U1035" s="517" t="s">
        <v>155</v>
      </c>
      <c r="V1035" s="517" t="s">
        <v>240</v>
      </c>
      <c r="W1035" s="517" t="s">
        <v>233</v>
      </c>
      <c r="X1035" s="517">
        <f>COUNTIF(E1035:P1049,"NR")</f>
        <v>0</v>
      </c>
      <c r="Y1035" s="542"/>
      <c r="Z1035" s="269">
        <f t="shared" si="364"/>
        <v>0</v>
      </c>
      <c r="AA1035" s="269">
        <f t="shared" si="365"/>
        <v>0</v>
      </c>
      <c r="AB1035" s="269">
        <f t="shared" si="366"/>
        <v>0</v>
      </c>
      <c r="AC1035" s="269">
        <f t="shared" si="367"/>
        <v>0</v>
      </c>
      <c r="AD1035" s="279"/>
      <c r="AE1035" s="132"/>
      <c r="AF1035" s="49"/>
      <c r="AG1035" s="33"/>
      <c r="AH1035" s="47"/>
      <c r="AI1035" s="47"/>
      <c r="AJ1035" s="47"/>
      <c r="AK1035" s="47"/>
      <c r="AL1035" s="47"/>
      <c r="AM1035" s="47"/>
      <c r="AN1035" s="47"/>
      <c r="AO1035" s="47"/>
      <c r="AP1035" s="47"/>
      <c r="AQ1035" s="47"/>
      <c r="AR1035" s="47"/>
      <c r="AS1035" s="47"/>
      <c r="AT1035" s="47"/>
      <c r="AU1035" s="47"/>
      <c r="AV1035" s="47"/>
      <c r="AW1035" s="47"/>
      <c r="AX1035" s="47"/>
      <c r="AY1035" s="47"/>
      <c r="AZ1035" s="47"/>
      <c r="BA1035" s="47"/>
      <c r="BB1035" s="47"/>
      <c r="BC1035" s="47"/>
      <c r="BD1035" s="47"/>
      <c r="BE1035" s="47"/>
      <c r="BF1035" s="47"/>
      <c r="BG1035" s="47"/>
      <c r="BH1035" s="47"/>
      <c r="BI1035" s="47"/>
      <c r="BJ1035" s="33"/>
      <c r="BK1035" s="33"/>
    </row>
    <row r="1036" spans="1:66" s="16" customFormat="1" ht="18" customHeight="1" x14ac:dyDescent="0.25">
      <c r="A1036" s="119"/>
      <c r="B1036" s="74"/>
      <c r="C1036" s="180" t="s">
        <v>38</v>
      </c>
      <c r="D1036" s="388" t="s">
        <v>4</v>
      </c>
      <c r="E1036" s="393"/>
      <c r="F1036" s="393"/>
      <c r="G1036" s="393"/>
      <c r="H1036" s="393"/>
      <c r="I1036" s="393"/>
      <c r="J1036" s="393"/>
      <c r="K1036" s="393"/>
      <c r="L1036" s="393"/>
      <c r="M1036" s="393"/>
      <c r="N1036" s="393"/>
      <c r="O1036" s="393"/>
      <c r="P1036" s="394"/>
      <c r="Q1036" s="141"/>
      <c r="R1036" s="296"/>
      <c r="S1036" s="296"/>
      <c r="T1036" s="132"/>
      <c r="U1036" s="518"/>
      <c r="V1036" s="518"/>
      <c r="W1036" s="518"/>
      <c r="X1036" s="518"/>
      <c r="Y1036" s="543"/>
      <c r="Z1036" s="269">
        <f t="shared" si="364"/>
        <v>0</v>
      </c>
      <c r="AA1036" s="269">
        <f t="shared" si="365"/>
        <v>0</v>
      </c>
      <c r="AB1036" s="269">
        <f t="shared" si="366"/>
        <v>0</v>
      </c>
      <c r="AC1036" s="269">
        <f t="shared" si="367"/>
        <v>0</v>
      </c>
      <c r="AE1036" s="132"/>
      <c r="AF1036" s="49"/>
      <c r="AG1036" s="33"/>
      <c r="AH1036" s="47"/>
      <c r="AI1036" s="47"/>
      <c r="AJ1036" s="47"/>
      <c r="AK1036" s="47"/>
      <c r="AL1036" s="47"/>
      <c r="AM1036" s="47"/>
      <c r="AN1036" s="47"/>
      <c r="AO1036" s="47"/>
      <c r="AP1036" s="47"/>
      <c r="AQ1036" s="47"/>
      <c r="AR1036" s="47"/>
      <c r="AS1036" s="47"/>
      <c r="AT1036" s="47"/>
      <c r="AU1036" s="47"/>
      <c r="AV1036" s="47"/>
      <c r="AW1036" s="47"/>
      <c r="AX1036" s="47"/>
      <c r="AY1036" s="47"/>
      <c r="AZ1036" s="47"/>
      <c r="BA1036" s="47"/>
      <c r="BB1036" s="47"/>
      <c r="BC1036" s="47"/>
      <c r="BD1036" s="47"/>
      <c r="BE1036" s="47"/>
      <c r="BF1036" s="47"/>
      <c r="BG1036" s="47"/>
      <c r="BH1036" s="47"/>
      <c r="BI1036" s="47"/>
      <c r="BJ1036" s="33"/>
      <c r="BK1036" s="33"/>
    </row>
    <row r="1037" spans="1:66" s="16" customFormat="1" ht="18" customHeight="1" thickBot="1" x14ac:dyDescent="0.3">
      <c r="A1037" s="119"/>
      <c r="B1037" s="74"/>
      <c r="C1037" s="181" t="s">
        <v>38</v>
      </c>
      <c r="D1037" s="138" t="s">
        <v>61</v>
      </c>
      <c r="E1037" s="395"/>
      <c r="F1037" s="395"/>
      <c r="G1037" s="395"/>
      <c r="H1037" s="395"/>
      <c r="I1037" s="395"/>
      <c r="J1037" s="395"/>
      <c r="K1037" s="395"/>
      <c r="L1037" s="395"/>
      <c r="M1037" s="395"/>
      <c r="N1037" s="395"/>
      <c r="O1037" s="395"/>
      <c r="P1037" s="396"/>
      <c r="Q1037" s="141"/>
      <c r="R1037" s="296"/>
      <c r="S1037" s="296"/>
      <c r="T1037" s="132"/>
      <c r="U1037" s="519"/>
      <c r="V1037" s="519"/>
      <c r="W1037" s="519"/>
      <c r="X1037" s="519"/>
      <c r="Y1037" s="544"/>
      <c r="Z1037" s="269">
        <f t="shared" si="364"/>
        <v>0</v>
      </c>
      <c r="AA1037" s="269">
        <f t="shared" si="365"/>
        <v>0</v>
      </c>
      <c r="AB1037" s="269">
        <f t="shared" si="366"/>
        <v>0</v>
      </c>
      <c r="AC1037" s="269">
        <f t="shared" si="367"/>
        <v>0</v>
      </c>
      <c r="AE1037" s="132"/>
      <c r="AF1037" s="49"/>
      <c r="AG1037" s="33"/>
      <c r="AH1037" s="47"/>
      <c r="AI1037" s="47"/>
      <c r="AJ1037" s="47"/>
      <c r="AK1037" s="47"/>
      <c r="AL1037" s="47"/>
      <c r="AM1037" s="47"/>
      <c r="AN1037" s="47"/>
      <c r="AO1037" s="47"/>
      <c r="AP1037" s="47"/>
      <c r="AQ1037" s="47"/>
      <c r="AR1037" s="47"/>
      <c r="AS1037" s="47"/>
      <c r="AT1037" s="47"/>
      <c r="AU1037" s="47"/>
      <c r="AV1037" s="47"/>
      <c r="AW1037" s="47"/>
      <c r="AX1037" s="47"/>
      <c r="AY1037" s="47"/>
      <c r="AZ1037" s="47"/>
      <c r="BA1037" s="47"/>
      <c r="BB1037" s="47"/>
      <c r="BC1037" s="47"/>
      <c r="BD1037" s="47"/>
      <c r="BE1037" s="47"/>
      <c r="BF1037" s="47"/>
      <c r="BG1037" s="47"/>
      <c r="BH1037" s="47"/>
      <c r="BI1037" s="47"/>
      <c r="BJ1037" s="33"/>
      <c r="BK1037" s="33"/>
    </row>
    <row r="1038" spans="1:66" s="16" customFormat="1" ht="18" customHeight="1" x14ac:dyDescent="0.25">
      <c r="A1038" s="119"/>
      <c r="B1038" s="74"/>
      <c r="C1038" s="182" t="s">
        <v>39</v>
      </c>
      <c r="D1038" s="183" t="s">
        <v>3</v>
      </c>
      <c r="E1038" s="392"/>
      <c r="F1038" s="392"/>
      <c r="G1038" s="392"/>
      <c r="H1038" s="392"/>
      <c r="I1038" s="392"/>
      <c r="J1038" s="392"/>
      <c r="K1038" s="392"/>
      <c r="L1038" s="392"/>
      <c r="M1038" s="392"/>
      <c r="N1038" s="392"/>
      <c r="O1038" s="392"/>
      <c r="P1038" s="381"/>
      <c r="Q1038" s="141"/>
      <c r="R1038" s="296"/>
      <c r="S1038" s="296"/>
      <c r="T1038" s="132"/>
      <c r="U1038" s="436"/>
      <c r="V1038" s="303"/>
      <c r="W1038" s="320"/>
      <c r="X1038" s="321"/>
      <c r="Y1038" s="196"/>
      <c r="Z1038" s="269">
        <f t="shared" si="364"/>
        <v>0</v>
      </c>
      <c r="AA1038" s="269">
        <f t="shared" si="365"/>
        <v>0</v>
      </c>
      <c r="AB1038" s="269">
        <f t="shared" si="366"/>
        <v>0</v>
      </c>
      <c r="AC1038" s="269">
        <f t="shared" si="367"/>
        <v>0</v>
      </c>
      <c r="AD1038" s="275"/>
      <c r="AE1038" s="132"/>
      <c r="AF1038" s="49"/>
      <c r="AG1038" s="33"/>
      <c r="AH1038" s="47"/>
      <c r="AI1038" s="47"/>
      <c r="AJ1038" s="47"/>
      <c r="AK1038" s="47"/>
      <c r="AL1038" s="47"/>
      <c r="AM1038" s="47"/>
      <c r="AN1038" s="47"/>
      <c r="AO1038" s="47"/>
      <c r="AP1038" s="47"/>
      <c r="AQ1038" s="47"/>
      <c r="AR1038" s="47"/>
      <c r="AS1038" s="47"/>
      <c r="AT1038" s="47"/>
      <c r="AU1038" s="47"/>
      <c r="AV1038" s="47"/>
      <c r="AW1038" s="47"/>
      <c r="AX1038" s="47"/>
      <c r="AY1038" s="47"/>
      <c r="AZ1038" s="47"/>
      <c r="BA1038" s="47"/>
      <c r="BB1038" s="47"/>
      <c r="BC1038" s="47"/>
      <c r="BD1038" s="47"/>
      <c r="BE1038" s="47"/>
      <c r="BF1038" s="47"/>
      <c r="BG1038" s="47"/>
      <c r="BH1038" s="47"/>
      <c r="BI1038" s="47"/>
      <c r="BJ1038" s="33"/>
      <c r="BK1038" s="33"/>
    </row>
    <row r="1039" spans="1:66" s="16" customFormat="1" ht="18" customHeight="1" x14ac:dyDescent="0.25">
      <c r="A1039" s="119"/>
      <c r="B1039" s="74"/>
      <c r="C1039" s="180" t="s">
        <v>39</v>
      </c>
      <c r="D1039" s="388" t="s">
        <v>4</v>
      </c>
      <c r="E1039" s="393"/>
      <c r="F1039" s="393"/>
      <c r="G1039" s="393"/>
      <c r="H1039" s="393"/>
      <c r="I1039" s="393"/>
      <c r="J1039" s="393"/>
      <c r="K1039" s="393"/>
      <c r="L1039" s="393"/>
      <c r="M1039" s="393"/>
      <c r="N1039" s="393"/>
      <c r="O1039" s="393"/>
      <c r="P1039" s="394"/>
      <c r="Q1039" s="141"/>
      <c r="R1039" s="296"/>
      <c r="S1039" s="296"/>
      <c r="T1039" s="132"/>
      <c r="U1039" s="436"/>
      <c r="V1039" s="303"/>
      <c r="W1039" s="62"/>
      <c r="X1039" s="317"/>
      <c r="Y1039" s="193"/>
      <c r="Z1039" s="269">
        <f t="shared" si="364"/>
        <v>0</v>
      </c>
      <c r="AA1039" s="269">
        <f t="shared" si="365"/>
        <v>0</v>
      </c>
      <c r="AB1039" s="269">
        <f t="shared" si="366"/>
        <v>0</v>
      </c>
      <c r="AC1039" s="269">
        <f t="shared" si="367"/>
        <v>0</v>
      </c>
      <c r="AD1039" s="279"/>
      <c r="AE1039" s="132"/>
      <c r="AF1039" s="49"/>
      <c r="AG1039" s="33"/>
      <c r="AH1039" s="47"/>
      <c r="AI1039" s="47"/>
      <c r="AJ1039" s="47"/>
      <c r="AK1039" s="47"/>
      <c r="AL1039" s="47"/>
      <c r="AM1039" s="47"/>
      <c r="AN1039" s="47"/>
      <c r="AO1039" s="47"/>
      <c r="AP1039" s="47"/>
      <c r="AQ1039" s="47"/>
      <c r="AR1039" s="47"/>
      <c r="AS1039" s="47"/>
      <c r="AT1039" s="47"/>
      <c r="AU1039" s="47"/>
      <c r="AV1039" s="47"/>
      <c r="AW1039" s="47"/>
      <c r="AX1039" s="47"/>
      <c r="AY1039" s="47"/>
      <c r="AZ1039" s="47"/>
      <c r="BA1039" s="47"/>
      <c r="BB1039" s="47"/>
      <c r="BC1039" s="47"/>
      <c r="BD1039" s="47"/>
      <c r="BE1039" s="47"/>
      <c r="BF1039" s="47"/>
      <c r="BG1039" s="47"/>
      <c r="BH1039" s="47"/>
      <c r="BI1039" s="47"/>
      <c r="BJ1039" s="33"/>
      <c r="BK1039" s="33"/>
    </row>
    <row r="1040" spans="1:66" s="16" customFormat="1" ht="18" customHeight="1" thickBot="1" x14ac:dyDescent="0.3">
      <c r="A1040" s="119"/>
      <c r="B1040" s="74"/>
      <c r="C1040" s="182" t="s">
        <v>39</v>
      </c>
      <c r="D1040" s="184" t="s">
        <v>61</v>
      </c>
      <c r="E1040" s="395"/>
      <c r="F1040" s="395"/>
      <c r="G1040" s="395"/>
      <c r="H1040" s="395"/>
      <c r="I1040" s="395"/>
      <c r="J1040" s="395"/>
      <c r="K1040" s="395"/>
      <c r="L1040" s="395"/>
      <c r="M1040" s="395"/>
      <c r="N1040" s="395"/>
      <c r="O1040" s="395"/>
      <c r="P1040" s="396"/>
      <c r="Q1040" s="141"/>
      <c r="R1040" s="296"/>
      <c r="S1040" s="296"/>
      <c r="T1040" s="132"/>
      <c r="U1040" s="436"/>
      <c r="V1040" s="303"/>
      <c r="W1040" s="322"/>
      <c r="X1040" s="322"/>
      <c r="Y1040" s="411"/>
      <c r="Z1040" s="269">
        <f t="shared" si="364"/>
        <v>0</v>
      </c>
      <c r="AA1040" s="269">
        <f t="shared" si="365"/>
        <v>0</v>
      </c>
      <c r="AB1040" s="269">
        <f t="shared" si="366"/>
        <v>0</v>
      </c>
      <c r="AC1040" s="269">
        <f t="shared" si="367"/>
        <v>0</v>
      </c>
      <c r="AD1040" s="279"/>
      <c r="AE1040" s="132"/>
      <c r="AF1040" s="49"/>
      <c r="AG1040" s="33"/>
      <c r="AH1040" s="47"/>
      <c r="AI1040" s="47"/>
      <c r="AJ1040" s="47"/>
      <c r="AK1040" s="47"/>
      <c r="AL1040" s="47"/>
      <c r="AM1040" s="47"/>
      <c r="AN1040" s="47"/>
      <c r="AO1040" s="47"/>
      <c r="AP1040" s="47"/>
      <c r="AQ1040" s="47"/>
      <c r="AR1040" s="47"/>
      <c r="AS1040" s="47"/>
      <c r="AT1040" s="47"/>
      <c r="AU1040" s="47"/>
      <c r="AV1040" s="47"/>
      <c r="AW1040" s="47"/>
      <c r="AX1040" s="47"/>
      <c r="AY1040" s="47"/>
      <c r="AZ1040" s="47"/>
      <c r="BA1040" s="47"/>
      <c r="BB1040" s="47"/>
      <c r="BC1040" s="47"/>
      <c r="BD1040" s="47"/>
      <c r="BE1040" s="47"/>
      <c r="BF1040" s="47"/>
      <c r="BG1040" s="47"/>
      <c r="BH1040" s="47"/>
      <c r="BI1040" s="47"/>
      <c r="BJ1040" s="33"/>
      <c r="BK1040" s="33"/>
    </row>
    <row r="1041" spans="1:66" s="16" customFormat="1" ht="18" customHeight="1" x14ac:dyDescent="0.25">
      <c r="A1041" s="119"/>
      <c r="B1041" s="74"/>
      <c r="C1041" s="179" t="s">
        <v>40</v>
      </c>
      <c r="D1041" s="134" t="s">
        <v>3</v>
      </c>
      <c r="E1041" s="392"/>
      <c r="F1041" s="392"/>
      <c r="G1041" s="392"/>
      <c r="H1041" s="392"/>
      <c r="I1041" s="392"/>
      <c r="J1041" s="392"/>
      <c r="K1041" s="392"/>
      <c r="L1041" s="392"/>
      <c r="M1041" s="392"/>
      <c r="N1041" s="392"/>
      <c r="O1041" s="392"/>
      <c r="P1041" s="381"/>
      <c r="Q1041" s="141"/>
      <c r="R1041" s="296"/>
      <c r="S1041" s="296"/>
      <c r="T1041" s="132"/>
      <c r="U1041" s="436"/>
      <c r="V1041" s="303"/>
      <c r="W1041" s="318"/>
      <c r="X1041" s="318"/>
      <c r="Y1041" s="412"/>
      <c r="Z1041" s="269">
        <f t="shared" si="364"/>
        <v>0</v>
      </c>
      <c r="AA1041" s="269">
        <f t="shared" si="365"/>
        <v>0</v>
      </c>
      <c r="AB1041" s="269">
        <f t="shared" si="366"/>
        <v>0</v>
      </c>
      <c r="AC1041" s="269">
        <f t="shared" si="367"/>
        <v>0</v>
      </c>
      <c r="AD1041" s="279"/>
      <c r="AE1041" s="132"/>
      <c r="AF1041" s="49"/>
      <c r="AG1041" s="33"/>
      <c r="AH1041" s="47"/>
      <c r="AI1041" s="47"/>
      <c r="AJ1041" s="47"/>
      <c r="AK1041" s="47"/>
      <c r="AL1041" s="47"/>
      <c r="AM1041" s="47"/>
      <c r="AN1041" s="47"/>
      <c r="AO1041" s="47"/>
      <c r="AP1041" s="47"/>
      <c r="AQ1041" s="47"/>
      <c r="AR1041" s="47"/>
      <c r="AS1041" s="47"/>
      <c r="AT1041" s="47"/>
      <c r="AU1041" s="47"/>
      <c r="AV1041" s="47"/>
      <c r="AW1041" s="47"/>
      <c r="AX1041" s="47"/>
      <c r="AY1041" s="47"/>
      <c r="AZ1041" s="47"/>
      <c r="BA1041" s="47"/>
      <c r="BB1041" s="47"/>
      <c r="BC1041" s="47"/>
      <c r="BD1041" s="47"/>
      <c r="BE1041" s="47"/>
      <c r="BF1041" s="47"/>
      <c r="BG1041" s="47"/>
      <c r="BH1041" s="47"/>
      <c r="BI1041" s="47"/>
      <c r="BJ1041" s="33"/>
      <c r="BK1041" s="33"/>
    </row>
    <row r="1042" spans="1:66" s="16" customFormat="1" ht="18" customHeight="1" x14ac:dyDescent="0.25">
      <c r="A1042" s="119"/>
      <c r="B1042" s="74"/>
      <c r="C1042" s="180" t="s">
        <v>40</v>
      </c>
      <c r="D1042" s="388" t="s">
        <v>4</v>
      </c>
      <c r="E1042" s="393"/>
      <c r="F1042" s="393"/>
      <c r="G1042" s="393"/>
      <c r="H1042" s="393"/>
      <c r="I1042" s="393"/>
      <c r="J1042" s="393"/>
      <c r="K1042" s="393"/>
      <c r="L1042" s="393"/>
      <c r="M1042" s="393"/>
      <c r="N1042" s="393"/>
      <c r="O1042" s="393"/>
      <c r="P1042" s="394"/>
      <c r="Q1042" s="141"/>
      <c r="R1042" s="296"/>
      <c r="S1042" s="296"/>
      <c r="T1042" s="132"/>
      <c r="U1042" s="436"/>
      <c r="V1042" s="303"/>
      <c r="W1042" s="318"/>
      <c r="X1042" s="318"/>
      <c r="Y1042" s="412"/>
      <c r="Z1042" s="269">
        <f t="shared" si="364"/>
        <v>0</v>
      </c>
      <c r="AA1042" s="269">
        <f t="shared" si="365"/>
        <v>0</v>
      </c>
      <c r="AB1042" s="269">
        <f t="shared" si="366"/>
        <v>0</v>
      </c>
      <c r="AC1042" s="269">
        <f t="shared" si="367"/>
        <v>0</v>
      </c>
      <c r="AD1042" s="279"/>
      <c r="AE1042" s="132"/>
      <c r="AF1042" s="49"/>
      <c r="AG1042" s="33"/>
      <c r="AH1042" s="47"/>
      <c r="AI1042" s="47"/>
      <c r="AJ1042" s="47"/>
      <c r="AK1042" s="47"/>
      <c r="AL1042" s="47"/>
      <c r="AM1042" s="47"/>
      <c r="AN1042" s="47"/>
      <c r="AO1042" s="47"/>
      <c r="AP1042" s="47"/>
      <c r="AQ1042" s="47"/>
      <c r="AR1042" s="47"/>
      <c r="AS1042" s="47"/>
      <c r="AT1042" s="47"/>
      <c r="AU1042" s="47"/>
      <c r="AV1042" s="47"/>
      <c r="AW1042" s="47"/>
      <c r="AX1042" s="47"/>
      <c r="AY1042" s="47"/>
      <c r="AZ1042" s="47"/>
      <c r="BA1042" s="47"/>
      <c r="BB1042" s="47"/>
      <c r="BC1042" s="47"/>
      <c r="BD1042" s="47"/>
      <c r="BE1042" s="47"/>
      <c r="BF1042" s="47"/>
      <c r="BG1042" s="47"/>
      <c r="BH1042" s="47"/>
      <c r="BI1042" s="47"/>
      <c r="BJ1042" s="33"/>
      <c r="BK1042" s="33"/>
    </row>
    <row r="1043" spans="1:66" s="16" customFormat="1" ht="18" customHeight="1" thickBot="1" x14ac:dyDescent="0.3">
      <c r="A1043" s="119"/>
      <c r="B1043" s="74"/>
      <c r="C1043" s="181" t="s">
        <v>40</v>
      </c>
      <c r="D1043" s="138" t="s">
        <v>61</v>
      </c>
      <c r="E1043" s="395"/>
      <c r="F1043" s="395"/>
      <c r="G1043" s="395"/>
      <c r="H1043" s="395"/>
      <c r="I1043" s="395"/>
      <c r="J1043" s="395"/>
      <c r="K1043" s="395"/>
      <c r="L1043" s="395"/>
      <c r="M1043" s="395"/>
      <c r="N1043" s="395"/>
      <c r="O1043" s="395"/>
      <c r="P1043" s="396"/>
      <c r="Q1043" s="141"/>
      <c r="R1043" s="296"/>
      <c r="S1043" s="296"/>
      <c r="T1043" s="132"/>
      <c r="U1043" s="436"/>
      <c r="V1043" s="303"/>
      <c r="W1043" s="318"/>
      <c r="X1043" s="318"/>
      <c r="Y1043" s="412"/>
      <c r="Z1043" s="269">
        <f t="shared" si="364"/>
        <v>0</v>
      </c>
      <c r="AA1043" s="269">
        <f t="shared" si="365"/>
        <v>0</v>
      </c>
      <c r="AB1043" s="269">
        <f t="shared" si="366"/>
        <v>0</v>
      </c>
      <c r="AC1043" s="269">
        <f t="shared" si="367"/>
        <v>0</v>
      </c>
      <c r="AD1043" s="279"/>
      <c r="AE1043" s="132"/>
      <c r="AF1043" s="49"/>
      <c r="AG1043" s="33"/>
      <c r="AH1043" s="47"/>
      <c r="AI1043" s="47"/>
      <c r="AJ1043" s="47"/>
      <c r="AK1043" s="47"/>
      <c r="AL1043" s="47"/>
      <c r="AM1043" s="47"/>
      <c r="AN1043" s="47"/>
      <c r="AO1043" s="47"/>
      <c r="AP1043" s="47"/>
      <c r="AQ1043" s="47"/>
      <c r="AR1043" s="47"/>
      <c r="AS1043" s="47"/>
      <c r="AT1043" s="47"/>
      <c r="AU1043" s="47"/>
      <c r="AV1043" s="47"/>
      <c r="AW1043" s="47"/>
      <c r="AX1043" s="47"/>
      <c r="AY1043" s="47"/>
      <c r="AZ1043" s="47"/>
      <c r="BA1043" s="47"/>
      <c r="BB1043" s="47"/>
      <c r="BC1043" s="47"/>
      <c r="BD1043" s="47"/>
      <c r="BE1043" s="47"/>
      <c r="BF1043" s="47"/>
      <c r="BG1043" s="47"/>
      <c r="BH1043" s="47"/>
      <c r="BI1043" s="47"/>
      <c r="BJ1043" s="33"/>
      <c r="BK1043" s="33"/>
    </row>
    <row r="1044" spans="1:66" s="16" customFormat="1" ht="18" customHeight="1" x14ac:dyDescent="0.25">
      <c r="A1044" s="119"/>
      <c r="B1044" s="74"/>
      <c r="C1044" s="182" t="s">
        <v>41</v>
      </c>
      <c r="D1044" s="183" t="s">
        <v>3</v>
      </c>
      <c r="E1044" s="392"/>
      <c r="F1044" s="392"/>
      <c r="G1044" s="392"/>
      <c r="H1044" s="392"/>
      <c r="I1044" s="392"/>
      <c r="J1044" s="392"/>
      <c r="K1044" s="392"/>
      <c r="L1044" s="392"/>
      <c r="M1044" s="392"/>
      <c r="N1044" s="392"/>
      <c r="O1044" s="392"/>
      <c r="P1044" s="381"/>
      <c r="Q1044" s="141"/>
      <c r="R1044" s="296"/>
      <c r="S1044" s="296"/>
      <c r="T1044" s="132"/>
      <c r="U1044" s="436"/>
      <c r="V1044" s="303"/>
      <c r="W1044" s="62"/>
      <c r="X1044" s="317"/>
      <c r="Y1044" s="217"/>
      <c r="Z1044" s="269">
        <f t="shared" si="364"/>
        <v>0</v>
      </c>
      <c r="AA1044" s="269">
        <f t="shared" si="365"/>
        <v>0</v>
      </c>
      <c r="AB1044" s="269">
        <f t="shared" si="366"/>
        <v>0</v>
      </c>
      <c r="AC1044" s="269">
        <f t="shared" si="367"/>
        <v>0</v>
      </c>
      <c r="AD1044" s="279"/>
      <c r="AE1044" s="132"/>
      <c r="AF1044" s="49"/>
      <c r="AG1044" s="33"/>
      <c r="AH1044" s="47"/>
      <c r="AI1044" s="47"/>
      <c r="AJ1044" s="47"/>
      <c r="AK1044" s="47"/>
      <c r="AL1044" s="47"/>
      <c r="AM1044" s="47"/>
      <c r="AN1044" s="47"/>
      <c r="AO1044" s="47"/>
      <c r="AP1044" s="47"/>
      <c r="AQ1044" s="47"/>
      <c r="AR1044" s="47"/>
      <c r="AS1044" s="47"/>
      <c r="AT1044" s="47"/>
      <c r="AU1044" s="47"/>
      <c r="AV1044" s="47"/>
      <c r="AW1044" s="47"/>
      <c r="AX1044" s="47"/>
      <c r="AY1044" s="47"/>
      <c r="AZ1044" s="47"/>
      <c r="BA1044" s="47"/>
      <c r="BB1044" s="47"/>
      <c r="BC1044" s="47"/>
      <c r="BD1044" s="47"/>
      <c r="BE1044" s="47"/>
      <c r="BF1044" s="47"/>
      <c r="BG1044" s="47"/>
      <c r="BH1044" s="47"/>
      <c r="BI1044" s="47"/>
      <c r="BJ1044" s="33"/>
      <c r="BK1044" s="33"/>
    </row>
    <row r="1045" spans="1:66" s="16" customFormat="1" ht="18" customHeight="1" x14ac:dyDescent="0.25">
      <c r="A1045" s="119"/>
      <c r="B1045" s="74"/>
      <c r="C1045" s="180" t="s">
        <v>41</v>
      </c>
      <c r="D1045" s="388" t="s">
        <v>4</v>
      </c>
      <c r="E1045" s="393"/>
      <c r="F1045" s="393"/>
      <c r="G1045" s="393"/>
      <c r="H1045" s="393"/>
      <c r="I1045" s="393"/>
      <c r="J1045" s="393"/>
      <c r="K1045" s="393"/>
      <c r="L1045" s="393"/>
      <c r="M1045" s="393"/>
      <c r="N1045" s="393"/>
      <c r="O1045" s="393"/>
      <c r="P1045" s="394"/>
      <c r="Q1045" s="141"/>
      <c r="R1045" s="296"/>
      <c r="S1045" s="296"/>
      <c r="T1045" s="132"/>
      <c r="U1045" s="436"/>
      <c r="V1045" s="303"/>
      <c r="W1045" s="62"/>
      <c r="X1045" s="317"/>
      <c r="Y1045" s="217"/>
      <c r="Z1045" s="269">
        <f t="shared" si="364"/>
        <v>0</v>
      </c>
      <c r="AA1045" s="269">
        <f t="shared" si="365"/>
        <v>0</v>
      </c>
      <c r="AB1045" s="269">
        <f t="shared" si="366"/>
        <v>0</v>
      </c>
      <c r="AC1045" s="269">
        <f t="shared" si="367"/>
        <v>0</v>
      </c>
      <c r="AD1045" s="279"/>
      <c r="AE1045" s="132"/>
      <c r="AF1045" s="49"/>
      <c r="AG1045" s="33"/>
      <c r="AH1045" s="47"/>
      <c r="AI1045" s="47"/>
      <c r="AJ1045" s="47"/>
      <c r="AK1045" s="47"/>
      <c r="AL1045" s="47"/>
      <c r="AM1045" s="47"/>
      <c r="AN1045" s="47"/>
      <c r="AO1045" s="47"/>
      <c r="AP1045" s="47"/>
      <c r="AQ1045" s="47"/>
      <c r="AR1045" s="47"/>
      <c r="AS1045" s="47"/>
      <c r="AT1045" s="47"/>
      <c r="AU1045" s="47"/>
      <c r="AV1045" s="47"/>
      <c r="AW1045" s="47"/>
      <c r="AX1045" s="47"/>
      <c r="AY1045" s="47"/>
      <c r="AZ1045" s="47"/>
      <c r="BA1045" s="47"/>
      <c r="BB1045" s="47"/>
      <c r="BC1045" s="47"/>
      <c r="BD1045" s="47"/>
      <c r="BE1045" s="47"/>
      <c r="BF1045" s="47"/>
      <c r="BG1045" s="47"/>
      <c r="BH1045" s="47"/>
      <c r="BI1045" s="47"/>
      <c r="BJ1045" s="33"/>
      <c r="BK1045" s="33"/>
    </row>
    <row r="1046" spans="1:66" s="16" customFormat="1" ht="18" customHeight="1" thickBot="1" x14ac:dyDescent="0.3">
      <c r="A1046" s="119"/>
      <c r="B1046" s="74"/>
      <c r="C1046" s="182" t="s">
        <v>41</v>
      </c>
      <c r="D1046" s="184" t="s">
        <v>61</v>
      </c>
      <c r="E1046" s="395"/>
      <c r="F1046" s="395"/>
      <c r="G1046" s="395"/>
      <c r="H1046" s="395"/>
      <c r="I1046" s="395"/>
      <c r="J1046" s="395"/>
      <c r="K1046" s="395"/>
      <c r="L1046" s="395"/>
      <c r="M1046" s="395"/>
      <c r="N1046" s="395"/>
      <c r="O1046" s="395"/>
      <c r="P1046" s="396"/>
      <c r="Q1046" s="141"/>
      <c r="R1046" s="296"/>
      <c r="S1046" s="296"/>
      <c r="T1046" s="132"/>
      <c r="U1046" s="436"/>
      <c r="V1046" s="303"/>
      <c r="W1046" s="62"/>
      <c r="X1046" s="317"/>
      <c r="Y1046" s="217"/>
      <c r="Z1046" s="269">
        <f t="shared" si="364"/>
        <v>0</v>
      </c>
      <c r="AA1046" s="269">
        <f t="shared" si="365"/>
        <v>0</v>
      </c>
      <c r="AB1046" s="269">
        <f t="shared" si="366"/>
        <v>0</v>
      </c>
      <c r="AC1046" s="269">
        <f t="shared" si="367"/>
        <v>0</v>
      </c>
      <c r="AD1046" s="279"/>
      <c r="AE1046" s="132"/>
      <c r="AF1046" s="49"/>
      <c r="AG1046" s="33"/>
      <c r="AH1046" s="47"/>
      <c r="AI1046" s="47"/>
      <c r="AJ1046" s="47"/>
      <c r="AK1046" s="47"/>
      <c r="AL1046" s="47"/>
      <c r="AM1046" s="47"/>
      <c r="AN1046" s="47"/>
      <c r="AO1046" s="47"/>
      <c r="AP1046" s="47"/>
      <c r="AQ1046" s="47"/>
      <c r="AR1046" s="47"/>
      <c r="AS1046" s="47"/>
      <c r="AT1046" s="47"/>
      <c r="AU1046" s="47"/>
      <c r="AV1046" s="47"/>
      <c r="AW1046" s="47"/>
      <c r="AX1046" s="47"/>
      <c r="AY1046" s="47"/>
      <c r="AZ1046" s="47"/>
      <c r="BA1046" s="47"/>
      <c r="BB1046" s="47"/>
      <c r="BC1046" s="47"/>
      <c r="BD1046" s="47"/>
      <c r="BE1046" s="47"/>
      <c r="BF1046" s="47"/>
      <c r="BG1046" s="47"/>
      <c r="BH1046" s="47"/>
      <c r="BI1046" s="47"/>
      <c r="BJ1046" s="33"/>
      <c r="BK1046" s="33"/>
    </row>
    <row r="1047" spans="1:66" s="16" customFormat="1" ht="18" customHeight="1" x14ac:dyDescent="0.25">
      <c r="A1047" s="119"/>
      <c r="B1047" s="74"/>
      <c r="C1047" s="179" t="s">
        <v>61</v>
      </c>
      <c r="D1047" s="134" t="s">
        <v>3</v>
      </c>
      <c r="E1047" s="392"/>
      <c r="F1047" s="392"/>
      <c r="G1047" s="392"/>
      <c r="H1047" s="392"/>
      <c r="I1047" s="392"/>
      <c r="J1047" s="392"/>
      <c r="K1047" s="392"/>
      <c r="L1047" s="392"/>
      <c r="M1047" s="392"/>
      <c r="N1047" s="392"/>
      <c r="O1047" s="392"/>
      <c r="P1047" s="381"/>
      <c r="Q1047" s="141"/>
      <c r="R1047" s="296"/>
      <c r="S1047" s="296"/>
      <c r="T1047" s="132"/>
      <c r="U1047" s="436"/>
      <c r="V1047" s="303"/>
      <c r="W1047" s="62"/>
      <c r="X1047" s="317"/>
      <c r="Y1047" s="217"/>
      <c r="Z1047" s="269">
        <f t="shared" si="364"/>
        <v>0</v>
      </c>
      <c r="AA1047" s="269">
        <f t="shared" si="365"/>
        <v>0</v>
      </c>
      <c r="AB1047" s="269">
        <f t="shared" si="366"/>
        <v>0</v>
      </c>
      <c r="AC1047" s="269">
        <f t="shared" si="367"/>
        <v>0</v>
      </c>
      <c r="AD1047" s="279"/>
      <c r="AE1047" s="132"/>
      <c r="AF1047" s="49"/>
      <c r="AG1047" s="33"/>
      <c r="AH1047" s="47"/>
      <c r="AI1047" s="47"/>
      <c r="AJ1047" s="47"/>
      <c r="AK1047" s="47"/>
      <c r="AL1047" s="47"/>
      <c r="AM1047" s="47"/>
      <c r="AN1047" s="47"/>
      <c r="AO1047" s="47"/>
      <c r="AP1047" s="47"/>
      <c r="AQ1047" s="47"/>
      <c r="AR1047" s="47"/>
      <c r="AS1047" s="47"/>
      <c r="AT1047" s="47"/>
      <c r="AU1047" s="47"/>
      <c r="AV1047" s="47"/>
      <c r="AW1047" s="47"/>
      <c r="AX1047" s="47"/>
      <c r="AY1047" s="47"/>
      <c r="AZ1047" s="47"/>
      <c r="BA1047" s="47"/>
      <c r="BB1047" s="47"/>
      <c r="BC1047" s="47"/>
      <c r="BD1047" s="47"/>
      <c r="BE1047" s="47"/>
      <c r="BF1047" s="47"/>
      <c r="BG1047" s="47"/>
      <c r="BH1047" s="47"/>
      <c r="BI1047" s="47"/>
      <c r="BJ1047" s="33"/>
      <c r="BK1047" s="33"/>
    </row>
    <row r="1048" spans="1:66" s="16" customFormat="1" ht="18" customHeight="1" x14ac:dyDescent="0.25">
      <c r="A1048" s="119"/>
      <c r="B1048" s="74"/>
      <c r="C1048" s="180" t="s">
        <v>61</v>
      </c>
      <c r="D1048" s="388" t="s">
        <v>4</v>
      </c>
      <c r="E1048" s="393"/>
      <c r="F1048" s="393"/>
      <c r="G1048" s="393"/>
      <c r="H1048" s="393"/>
      <c r="I1048" s="393"/>
      <c r="J1048" s="393"/>
      <c r="K1048" s="393"/>
      <c r="L1048" s="393"/>
      <c r="M1048" s="393"/>
      <c r="N1048" s="393"/>
      <c r="O1048" s="393"/>
      <c r="P1048" s="394"/>
      <c r="Q1048" s="141"/>
      <c r="R1048" s="296"/>
      <c r="S1048" s="296"/>
      <c r="T1048" s="132"/>
      <c r="U1048" s="436"/>
      <c r="V1048" s="303"/>
      <c r="W1048" s="62"/>
      <c r="X1048" s="317"/>
      <c r="Y1048" s="217"/>
      <c r="Z1048" s="269">
        <f t="shared" si="364"/>
        <v>0</v>
      </c>
      <c r="AA1048" s="269">
        <f t="shared" si="365"/>
        <v>0</v>
      </c>
      <c r="AB1048" s="269">
        <f t="shared" si="366"/>
        <v>0</v>
      </c>
      <c r="AC1048" s="269">
        <f t="shared" si="367"/>
        <v>0</v>
      </c>
      <c r="AD1048" s="279"/>
      <c r="AE1048" s="132"/>
      <c r="AF1048" s="49"/>
      <c r="AG1048" s="33"/>
      <c r="AH1048" s="47"/>
      <c r="AI1048" s="47"/>
      <c r="AJ1048" s="47"/>
      <c r="AK1048" s="47"/>
      <c r="AL1048" s="47"/>
      <c r="AM1048" s="47"/>
      <c r="AN1048" s="47"/>
      <c r="AO1048" s="47"/>
      <c r="AP1048" s="47"/>
      <c r="AQ1048" s="47"/>
      <c r="AR1048" s="47"/>
      <c r="AS1048" s="47"/>
      <c r="AT1048" s="47"/>
      <c r="AU1048" s="47"/>
      <c r="AV1048" s="47"/>
      <c r="AW1048" s="47"/>
      <c r="AX1048" s="47"/>
      <c r="AY1048" s="47"/>
      <c r="AZ1048" s="47"/>
      <c r="BA1048" s="47"/>
      <c r="BB1048" s="47"/>
      <c r="BC1048" s="47"/>
      <c r="BD1048" s="47"/>
      <c r="BE1048" s="47"/>
      <c r="BF1048" s="47"/>
      <c r="BG1048" s="47"/>
      <c r="BH1048" s="47"/>
      <c r="BI1048" s="47"/>
      <c r="BJ1048" s="33"/>
      <c r="BK1048" s="33"/>
    </row>
    <row r="1049" spans="1:66" s="16" customFormat="1" ht="18" customHeight="1" thickBot="1" x14ac:dyDescent="0.3">
      <c r="A1049" s="119"/>
      <c r="B1049" s="74"/>
      <c r="C1049" s="181" t="s">
        <v>61</v>
      </c>
      <c r="D1049" s="138" t="s">
        <v>61</v>
      </c>
      <c r="E1049" s="395"/>
      <c r="F1049" s="395"/>
      <c r="G1049" s="395"/>
      <c r="H1049" s="395"/>
      <c r="I1049" s="395"/>
      <c r="J1049" s="395"/>
      <c r="K1049" s="395"/>
      <c r="L1049" s="395"/>
      <c r="M1049" s="395"/>
      <c r="N1049" s="395"/>
      <c r="O1049" s="395"/>
      <c r="P1049" s="396"/>
      <c r="Q1049" s="141"/>
      <c r="R1049" s="296"/>
      <c r="S1049" s="296"/>
      <c r="T1049" s="132"/>
      <c r="U1049" s="436"/>
      <c r="V1049" s="303"/>
      <c r="W1049" s="62"/>
      <c r="X1049" s="317"/>
      <c r="Y1049" s="217"/>
      <c r="Z1049" s="269">
        <f t="shared" si="364"/>
        <v>0</v>
      </c>
      <c r="AA1049" s="269">
        <f t="shared" si="365"/>
        <v>0</v>
      </c>
      <c r="AB1049" s="269">
        <f t="shared" si="366"/>
        <v>0</v>
      </c>
      <c r="AC1049" s="269">
        <f t="shared" si="367"/>
        <v>0</v>
      </c>
      <c r="AD1049" s="279"/>
      <c r="AE1049" s="132"/>
      <c r="AF1049" s="49"/>
      <c r="AG1049" s="33"/>
      <c r="AH1049" s="47"/>
      <c r="AI1049" s="47"/>
      <c r="AJ1049" s="47"/>
      <c r="AK1049" s="47"/>
      <c r="AL1049" s="47"/>
      <c r="AM1049" s="47"/>
      <c r="AN1049" s="47"/>
      <c r="AO1049" s="47"/>
      <c r="AP1049" s="47"/>
      <c r="AQ1049" s="47"/>
      <c r="AR1049" s="47"/>
      <c r="AS1049" s="47"/>
      <c r="AT1049" s="47"/>
      <c r="AU1049" s="47"/>
      <c r="AV1049" s="47"/>
      <c r="AW1049" s="47"/>
      <c r="AX1049" s="47"/>
      <c r="AY1049" s="47"/>
      <c r="AZ1049" s="47"/>
      <c r="BA1049" s="47"/>
      <c r="BB1049" s="47"/>
      <c r="BC1049" s="47"/>
      <c r="BD1049" s="47"/>
      <c r="BE1049" s="47"/>
      <c r="BF1049" s="47"/>
      <c r="BG1049" s="47"/>
      <c r="BH1049" s="47"/>
      <c r="BI1049" s="47"/>
      <c r="BJ1049" s="33"/>
      <c r="BK1049" s="33"/>
    </row>
    <row r="1050" spans="1:66" s="16" customFormat="1" ht="18" customHeight="1" thickTop="1" thickBot="1" x14ac:dyDescent="0.3">
      <c r="A1050" s="119"/>
      <c r="B1050" s="152"/>
      <c r="C1050" s="576" t="s">
        <v>88</v>
      </c>
      <c r="D1050" s="577"/>
      <c r="E1050" s="344" t="str">
        <f>IF(AND(COUNTA(E1035:E1049)&gt;0,COUNTA(E1035:E1049)=COUNTIF(E1035:E1049,"NR")),"NR",IF(COUNTA(E1035:E1049)&gt;0,SUM(E1035:E1049),"-"))</f>
        <v>-</v>
      </c>
      <c r="F1050" s="344" t="str">
        <f t="shared" ref="F1050" si="368">IF(AND(COUNTA(F1035:F1049)&gt;0,COUNTA(F1035:F1049)=COUNTIF(F1035:F1049,"NR")),"NR",IF(COUNTA(F1035:F1049)&gt;0,SUM(F1035:F1049),"-"))</f>
        <v>-</v>
      </c>
      <c r="G1050" s="344" t="str">
        <f t="shared" ref="G1050" si="369">IF(AND(COUNTA(G1035:G1049)&gt;0,COUNTA(G1035:G1049)=COUNTIF(G1035:G1049,"NR")),"NR",IF(COUNTA(G1035:G1049)&gt;0,SUM(G1035:G1049),"-"))</f>
        <v>-</v>
      </c>
      <c r="H1050" s="344" t="str">
        <f t="shared" ref="H1050" si="370">IF(AND(COUNTA(H1035:H1049)&gt;0,COUNTA(H1035:H1049)=COUNTIF(H1035:H1049,"NR")),"NR",IF(COUNTA(H1035:H1049)&gt;0,SUM(H1035:H1049),"-"))</f>
        <v>-</v>
      </c>
      <c r="I1050" s="344" t="str">
        <f t="shared" ref="I1050" si="371">IF(AND(COUNTA(I1035:I1049)&gt;0,COUNTA(I1035:I1049)=COUNTIF(I1035:I1049,"NR")),"NR",IF(COUNTA(I1035:I1049)&gt;0,SUM(I1035:I1049),"-"))</f>
        <v>-</v>
      </c>
      <c r="J1050" s="344" t="str">
        <f t="shared" ref="J1050" si="372">IF(AND(COUNTA(J1035:J1049)&gt;0,COUNTA(J1035:J1049)=COUNTIF(J1035:J1049,"NR")),"NR",IF(COUNTA(J1035:J1049)&gt;0,SUM(J1035:J1049),"-"))</f>
        <v>-</v>
      </c>
      <c r="K1050" s="344" t="str">
        <f t="shared" ref="K1050" si="373">IF(AND(COUNTA(K1035:K1049)&gt;0,COUNTA(K1035:K1049)=COUNTIF(K1035:K1049,"NR")),"NR",IF(COUNTA(K1035:K1049)&gt;0,SUM(K1035:K1049),"-"))</f>
        <v>-</v>
      </c>
      <c r="L1050" s="344" t="str">
        <f t="shared" ref="L1050" si="374">IF(AND(COUNTA(L1035:L1049)&gt;0,COUNTA(L1035:L1049)=COUNTIF(L1035:L1049,"NR")),"NR",IF(COUNTA(L1035:L1049)&gt;0,SUM(L1035:L1049),"-"))</f>
        <v>-</v>
      </c>
      <c r="M1050" s="344" t="str">
        <f t="shared" ref="M1050" si="375">IF(AND(COUNTA(M1035:M1049)&gt;0,COUNTA(M1035:M1049)=COUNTIF(M1035:M1049,"NR")),"NR",IF(COUNTA(M1035:M1049)&gt;0,SUM(M1035:M1049),"-"))</f>
        <v>-</v>
      </c>
      <c r="N1050" s="344" t="str">
        <f t="shared" ref="N1050" si="376">IF(AND(COUNTA(N1035:N1049)&gt;0,COUNTA(N1035:N1049)=COUNTIF(N1035:N1049,"NR")),"NR",IF(COUNTA(N1035:N1049)&gt;0,SUM(N1035:N1049),"-"))</f>
        <v>-</v>
      </c>
      <c r="O1050" s="344" t="str">
        <f t="shared" ref="O1050" si="377">IF(AND(COUNTA(O1035:O1049)&gt;0,COUNTA(O1035:O1049)=COUNTIF(O1035:O1049,"NR")),"NR",IF(COUNTA(O1035:O1049)&gt;0,SUM(O1035:O1049),"-"))</f>
        <v>-</v>
      </c>
      <c r="P1050" s="345" t="str">
        <f t="shared" ref="P1050" si="378">IF(AND(COUNTA(P1035:P1049)&gt;0,COUNTA(P1035:P1049)=COUNTIF(P1035:P1049,"NR")),"NR",IF(COUNTA(P1035:P1049)&gt;0,SUM(P1035:P1049),"-"))</f>
        <v>-</v>
      </c>
      <c r="Q1050" s="119"/>
      <c r="R1050" s="305"/>
      <c r="S1050" s="305"/>
      <c r="T1050" s="151"/>
      <c r="U1050" s="119"/>
      <c r="V1050" s="346"/>
      <c r="W1050" s="62"/>
      <c r="X1050" s="317"/>
      <c r="Y1050" s="217"/>
      <c r="Z1050" s="269">
        <f t="shared" si="364"/>
        <v>0</v>
      </c>
      <c r="AA1050" s="269">
        <f t="shared" si="365"/>
        <v>0</v>
      </c>
      <c r="AB1050" s="269">
        <f t="shared" si="366"/>
        <v>0</v>
      </c>
      <c r="AC1050" s="269">
        <f t="shared" si="367"/>
        <v>0</v>
      </c>
      <c r="AD1050" s="279"/>
      <c r="AE1050" s="151"/>
      <c r="AF1050" s="57"/>
      <c r="AH1050" s="33"/>
      <c r="AI1050" s="33"/>
      <c r="AJ1050" s="33"/>
      <c r="AK1050" s="33"/>
      <c r="AL1050" s="33"/>
      <c r="AM1050" s="33"/>
      <c r="AN1050" s="33"/>
      <c r="AO1050" s="33"/>
      <c r="AP1050" s="33"/>
      <c r="AQ1050" s="33"/>
      <c r="AR1050" s="33"/>
      <c r="AS1050" s="33"/>
      <c r="AT1050" s="33"/>
      <c r="AU1050" s="33"/>
      <c r="AV1050" s="33"/>
      <c r="AW1050" s="33"/>
      <c r="AX1050" s="33"/>
      <c r="AY1050" s="33"/>
      <c r="AZ1050" s="33"/>
      <c r="BA1050" s="33"/>
      <c r="BB1050" s="33"/>
      <c r="BC1050" s="33"/>
      <c r="BD1050" s="33"/>
      <c r="BE1050" s="33"/>
      <c r="BF1050" s="33"/>
      <c r="BG1050" s="33"/>
      <c r="BH1050" s="33"/>
      <c r="BI1050" s="33"/>
    </row>
    <row r="1051" spans="1:66" s="16" customFormat="1" ht="21" customHeight="1" x14ac:dyDescent="0.25">
      <c r="A1051" s="119"/>
      <c r="B1051" s="152"/>
      <c r="C1051" s="120"/>
      <c r="D1051" s="294"/>
      <c r="E1051" s="120"/>
      <c r="F1051" s="120"/>
      <c r="G1051" s="120"/>
      <c r="H1051" s="120"/>
      <c r="I1051" s="120"/>
      <c r="J1051" s="120"/>
      <c r="K1051" s="120"/>
      <c r="L1051" s="120"/>
      <c r="M1051" s="120"/>
      <c r="N1051" s="119"/>
      <c r="O1051" s="119"/>
      <c r="P1051" s="119"/>
      <c r="Q1051" s="119"/>
      <c r="R1051" s="305"/>
      <c r="S1051" s="305"/>
      <c r="T1051" s="151"/>
      <c r="U1051" s="119"/>
      <c r="V1051" s="346"/>
      <c r="W1051" s="62"/>
      <c r="X1051" s="317"/>
      <c r="Y1051" s="217"/>
      <c r="Z1051" s="269">
        <f t="shared" si="364"/>
        <v>0</v>
      </c>
      <c r="AA1051" s="269">
        <f t="shared" si="365"/>
        <v>0</v>
      </c>
      <c r="AB1051" s="269">
        <f t="shared" si="366"/>
        <v>0</v>
      </c>
      <c r="AC1051" s="269">
        <f t="shared" si="367"/>
        <v>0</v>
      </c>
      <c r="AD1051" s="279"/>
      <c r="AE1051" s="151"/>
      <c r="AF1051" s="57"/>
      <c r="AH1051" s="33"/>
      <c r="AI1051" s="33"/>
      <c r="AJ1051" s="33"/>
      <c r="AK1051" s="33"/>
      <c r="AL1051" s="33"/>
      <c r="AM1051" s="33"/>
      <c r="AN1051" s="33"/>
      <c r="AO1051" s="33"/>
      <c r="AP1051" s="33"/>
      <c r="AQ1051" s="33"/>
      <c r="AR1051" s="33"/>
      <c r="AS1051" s="33"/>
      <c r="AT1051" s="33"/>
      <c r="AU1051" s="33"/>
      <c r="AV1051" s="33"/>
      <c r="AW1051" s="33"/>
      <c r="AX1051" s="33"/>
      <c r="AY1051" s="33"/>
      <c r="AZ1051" s="33"/>
      <c r="BA1051" s="33"/>
      <c r="BB1051" s="33"/>
      <c r="BC1051" s="33"/>
      <c r="BD1051" s="33"/>
      <c r="BE1051" s="33"/>
      <c r="BF1051" s="33"/>
      <c r="BG1051" s="33"/>
      <c r="BH1051" s="33"/>
      <c r="BI1051" s="33"/>
    </row>
    <row r="1052" spans="1:66" s="28" customFormat="1" ht="18.75" x14ac:dyDescent="0.25">
      <c r="A1052" s="103"/>
      <c r="B1052" s="74"/>
      <c r="C1052" s="583" t="s">
        <v>96</v>
      </c>
      <c r="D1052" s="584"/>
      <c r="E1052" s="584"/>
      <c r="F1052" s="584"/>
      <c r="G1052" s="584"/>
      <c r="H1052" s="584"/>
      <c r="I1052" s="584"/>
      <c r="J1052" s="584"/>
      <c r="K1052" s="584"/>
      <c r="L1052" s="584"/>
      <c r="M1052" s="584"/>
      <c r="N1052" s="584"/>
      <c r="O1052" s="584"/>
      <c r="P1052" s="585"/>
      <c r="Q1052" s="104"/>
      <c r="R1052" s="306"/>
      <c r="S1052" s="306"/>
      <c r="T1052" s="106"/>
      <c r="U1052" s="104"/>
      <c r="V1052" s="450"/>
      <c r="W1052" s="62"/>
      <c r="X1052" s="317"/>
      <c r="Y1052" s="217"/>
      <c r="Z1052" s="269">
        <f t="shared" si="364"/>
        <v>0</v>
      </c>
      <c r="AA1052" s="269">
        <f t="shared" si="365"/>
        <v>0</v>
      </c>
      <c r="AB1052" s="269">
        <f t="shared" si="366"/>
        <v>0</v>
      </c>
      <c r="AC1052" s="269">
        <f t="shared" si="367"/>
        <v>0</v>
      </c>
      <c r="AD1052" s="279"/>
      <c r="AE1052" s="106"/>
      <c r="AF1052" s="44"/>
      <c r="AG1052" s="7"/>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c r="BD1052" s="45"/>
      <c r="BE1052" s="45"/>
      <c r="BF1052" s="45"/>
      <c r="BG1052" s="45"/>
      <c r="BH1052" s="45"/>
      <c r="BI1052" s="45"/>
      <c r="BJ1052" s="7"/>
      <c r="BK1052" s="7"/>
      <c r="BL1052" s="31"/>
    </row>
    <row r="1053" spans="1:66" s="16" customFormat="1" ht="16.5" thickBot="1" x14ac:dyDescent="0.3">
      <c r="A1053" s="119"/>
      <c r="B1053" s="74"/>
      <c r="C1053" s="162"/>
      <c r="D1053" s="147"/>
      <c r="E1053" s="119"/>
      <c r="F1053" s="119"/>
      <c r="G1053" s="119"/>
      <c r="H1053" s="119"/>
      <c r="I1053" s="119"/>
      <c r="J1053" s="119"/>
      <c r="K1053" s="119"/>
      <c r="L1053" s="119"/>
      <c r="M1053" s="119"/>
      <c r="N1053" s="131"/>
      <c r="O1053" s="120"/>
      <c r="P1053" s="120"/>
      <c r="Q1053" s="131"/>
      <c r="R1053" s="296"/>
      <c r="S1053" s="296"/>
      <c r="T1053" s="132"/>
      <c r="U1053" s="436"/>
      <c r="V1053" s="303"/>
      <c r="W1053" s="62"/>
      <c r="X1053" s="317"/>
      <c r="Y1053" s="217"/>
      <c r="Z1053" s="269">
        <f t="shared" si="364"/>
        <v>0</v>
      </c>
      <c r="AA1053" s="269">
        <f t="shared" si="365"/>
        <v>0</v>
      </c>
      <c r="AB1053" s="269">
        <f t="shared" si="366"/>
        <v>0</v>
      </c>
      <c r="AC1053" s="269">
        <f t="shared" si="367"/>
        <v>0</v>
      </c>
      <c r="AD1053" s="279"/>
      <c r="AE1053" s="132"/>
      <c r="AF1053" s="49"/>
      <c r="AG1053" s="47"/>
      <c r="AH1053" s="47"/>
      <c r="AI1053" s="47"/>
      <c r="AJ1053" s="47"/>
      <c r="AK1053" s="47"/>
      <c r="AL1053" s="47"/>
      <c r="AM1053" s="33"/>
      <c r="AN1053" s="33"/>
      <c r="AO1053" s="47"/>
      <c r="AP1053" s="47"/>
      <c r="AQ1053" s="47"/>
      <c r="AR1053" s="47"/>
      <c r="AS1053" s="47"/>
      <c r="AT1053" s="47"/>
      <c r="AU1053" s="47"/>
      <c r="AV1053" s="47"/>
      <c r="AW1053" s="47"/>
      <c r="AX1053" s="47"/>
      <c r="AY1053" s="47"/>
      <c r="AZ1053" s="47"/>
      <c r="BA1053" s="47"/>
      <c r="BB1053" s="47"/>
      <c r="BC1053" s="47"/>
      <c r="BD1053" s="47"/>
      <c r="BE1053" s="33"/>
      <c r="BF1053" s="33"/>
      <c r="BG1053" s="33"/>
      <c r="BH1053" s="33"/>
      <c r="BI1053" s="33"/>
      <c r="BJ1053" s="33"/>
      <c r="BK1053" s="33"/>
      <c r="BL1053" s="33"/>
      <c r="BM1053" s="29"/>
      <c r="BN1053" s="29"/>
    </row>
    <row r="1054" spans="1:66" s="16" customFormat="1" ht="30.75" thickBot="1" x14ac:dyDescent="0.3">
      <c r="A1054" s="119"/>
      <c r="B1054" s="74"/>
      <c r="C1054" s="125" t="s">
        <v>89</v>
      </c>
      <c r="D1054" s="185" t="s">
        <v>117</v>
      </c>
      <c r="E1054" s="156" t="s">
        <v>77</v>
      </c>
      <c r="F1054" s="155" t="s">
        <v>66</v>
      </c>
      <c r="G1054" s="177" t="s">
        <v>67</v>
      </c>
      <c r="H1054" s="155" t="s">
        <v>68</v>
      </c>
      <c r="I1054" s="177" t="s">
        <v>69</v>
      </c>
      <c r="J1054" s="156" t="s">
        <v>70</v>
      </c>
      <c r="K1054" s="156" t="s">
        <v>71</v>
      </c>
      <c r="L1054" s="155" t="s">
        <v>72</v>
      </c>
      <c r="M1054" s="155" t="s">
        <v>73</v>
      </c>
      <c r="N1054" s="178" t="s">
        <v>74</v>
      </c>
      <c r="O1054" s="178" t="s">
        <v>75</v>
      </c>
      <c r="P1054" s="178" t="s">
        <v>76</v>
      </c>
      <c r="Q1054" s="141"/>
      <c r="R1054" s="296">
        <f>COUNTA(E1055:P1069)</f>
        <v>0</v>
      </c>
      <c r="S1054" s="308">
        <v>180</v>
      </c>
      <c r="T1054" s="132"/>
      <c r="U1054" s="278" t="s">
        <v>256</v>
      </c>
      <c r="V1054" s="278" t="s">
        <v>234</v>
      </c>
      <c r="W1054" s="278" t="s">
        <v>189</v>
      </c>
      <c r="X1054" s="278" t="s">
        <v>190</v>
      </c>
      <c r="Y1054" s="407" t="str">
        <f>IF(X1055&gt;0,"Explication(s) sur le(s) NR et autre(s) remarque(s)/commentaire(s)","Remarque(s)/Commentaire(s)")</f>
        <v>Remarque(s)/Commentaire(s)</v>
      </c>
      <c r="Z1054" s="269">
        <f t="shared" si="364"/>
        <v>0</v>
      </c>
      <c r="AA1054" s="269">
        <f t="shared" si="365"/>
        <v>1</v>
      </c>
      <c r="AB1054" s="269">
        <f t="shared" si="366"/>
        <v>0</v>
      </c>
      <c r="AC1054" s="269">
        <f t="shared" si="367"/>
        <v>0</v>
      </c>
      <c r="AD1054" s="279"/>
      <c r="AE1054" s="132"/>
      <c r="AF1054" s="49"/>
      <c r="AG1054" s="33"/>
      <c r="AH1054" s="47"/>
      <c r="AI1054" s="47"/>
      <c r="AJ1054" s="47"/>
      <c r="AK1054" s="47"/>
      <c r="AL1054" s="47"/>
      <c r="AM1054" s="47"/>
      <c r="AN1054" s="47"/>
      <c r="AO1054" s="47"/>
      <c r="AP1054" s="47"/>
      <c r="AQ1054" s="47"/>
      <c r="AR1054" s="47"/>
      <c r="AS1054" s="47"/>
      <c r="AT1054" s="47"/>
      <c r="AU1054" s="47"/>
      <c r="AV1054" s="47"/>
      <c r="AW1054" s="47"/>
      <c r="AX1054" s="47"/>
      <c r="AY1054" s="47"/>
      <c r="AZ1054" s="47"/>
      <c r="BA1054" s="47"/>
      <c r="BB1054" s="47"/>
      <c r="BC1054" s="47"/>
      <c r="BD1054" s="47"/>
      <c r="BE1054" s="47"/>
      <c r="BF1054" s="47"/>
      <c r="BG1054" s="47"/>
      <c r="BH1054" s="47"/>
      <c r="BI1054" s="47"/>
      <c r="BJ1054" s="33"/>
      <c r="BK1054" s="33"/>
    </row>
    <row r="1055" spans="1:66" s="16" customFormat="1" ht="18" customHeight="1" x14ac:dyDescent="0.25">
      <c r="A1055" s="119"/>
      <c r="B1055" s="74"/>
      <c r="C1055" s="179" t="s">
        <v>38</v>
      </c>
      <c r="D1055" s="134" t="s">
        <v>3</v>
      </c>
      <c r="E1055" s="392"/>
      <c r="F1055" s="392"/>
      <c r="G1055" s="392"/>
      <c r="H1055" s="392"/>
      <c r="I1055" s="392"/>
      <c r="J1055" s="392"/>
      <c r="K1055" s="392"/>
      <c r="L1055" s="392"/>
      <c r="M1055" s="392"/>
      <c r="N1055" s="392"/>
      <c r="O1055" s="392"/>
      <c r="P1055" s="381"/>
      <c r="Q1055" s="141"/>
      <c r="R1055" s="296"/>
      <c r="S1055" s="296"/>
      <c r="T1055" s="132"/>
      <c r="U1055" s="517" t="s">
        <v>155</v>
      </c>
      <c r="V1055" s="517" t="s">
        <v>61</v>
      </c>
      <c r="W1055" s="517" t="s">
        <v>233</v>
      </c>
      <c r="X1055" s="517">
        <f>COUNTIF(E1055:P1069,"NR")</f>
        <v>0</v>
      </c>
      <c r="Y1055" s="542"/>
      <c r="Z1055" s="269">
        <f t="shared" si="364"/>
        <v>0</v>
      </c>
      <c r="AA1055" s="269">
        <f t="shared" si="365"/>
        <v>0</v>
      </c>
      <c r="AB1055" s="269">
        <f t="shared" si="366"/>
        <v>0</v>
      </c>
      <c r="AC1055" s="269">
        <f t="shared" si="367"/>
        <v>0</v>
      </c>
      <c r="AD1055" s="279"/>
      <c r="AE1055" s="132"/>
      <c r="AF1055" s="49"/>
      <c r="AG1055" s="33"/>
      <c r="AH1055" s="47"/>
      <c r="AI1055" s="47"/>
      <c r="AJ1055" s="47"/>
      <c r="AK1055" s="47"/>
      <c r="AL1055" s="47"/>
      <c r="AM1055" s="47"/>
      <c r="AN1055" s="47"/>
      <c r="AO1055" s="47"/>
      <c r="AP1055" s="47"/>
      <c r="AQ1055" s="47"/>
      <c r="AR1055" s="47"/>
      <c r="AS1055" s="47"/>
      <c r="AT1055" s="47"/>
      <c r="AU1055" s="47"/>
      <c r="AV1055" s="47"/>
      <c r="AW1055" s="47"/>
      <c r="AX1055" s="47"/>
      <c r="AY1055" s="47"/>
      <c r="AZ1055" s="47"/>
      <c r="BA1055" s="47"/>
      <c r="BB1055" s="47"/>
      <c r="BC1055" s="47"/>
      <c r="BD1055" s="47"/>
      <c r="BE1055" s="47"/>
      <c r="BF1055" s="47"/>
      <c r="BG1055" s="47"/>
      <c r="BH1055" s="47"/>
      <c r="BI1055" s="47"/>
      <c r="BJ1055" s="33"/>
      <c r="BK1055" s="33"/>
    </row>
    <row r="1056" spans="1:66" s="16" customFormat="1" ht="18" customHeight="1" x14ac:dyDescent="0.25">
      <c r="A1056" s="119"/>
      <c r="B1056" s="74"/>
      <c r="C1056" s="180" t="s">
        <v>38</v>
      </c>
      <c r="D1056" s="388" t="s">
        <v>4</v>
      </c>
      <c r="E1056" s="393"/>
      <c r="F1056" s="393"/>
      <c r="G1056" s="393"/>
      <c r="H1056" s="393"/>
      <c r="I1056" s="393"/>
      <c r="J1056" s="393"/>
      <c r="K1056" s="393"/>
      <c r="L1056" s="393"/>
      <c r="M1056" s="393"/>
      <c r="N1056" s="393"/>
      <c r="O1056" s="393"/>
      <c r="P1056" s="394"/>
      <c r="Q1056" s="141"/>
      <c r="R1056" s="296"/>
      <c r="S1056" s="296"/>
      <c r="T1056" s="132"/>
      <c r="U1056" s="518"/>
      <c r="V1056" s="518"/>
      <c r="W1056" s="518"/>
      <c r="X1056" s="518"/>
      <c r="Y1056" s="543"/>
      <c r="Z1056" s="269">
        <f t="shared" si="364"/>
        <v>0</v>
      </c>
      <c r="AA1056" s="269">
        <f t="shared" si="365"/>
        <v>0</v>
      </c>
      <c r="AB1056" s="269">
        <f t="shared" si="366"/>
        <v>0</v>
      </c>
      <c r="AC1056" s="269">
        <f t="shared" si="367"/>
        <v>0</v>
      </c>
      <c r="AE1056" s="132"/>
      <c r="AF1056" s="49"/>
      <c r="AG1056" s="33"/>
      <c r="AH1056" s="47"/>
      <c r="AI1056" s="47"/>
      <c r="AJ1056" s="47"/>
      <c r="AK1056" s="47"/>
      <c r="AL1056" s="47"/>
      <c r="AM1056" s="47"/>
      <c r="AN1056" s="47"/>
      <c r="AO1056" s="47"/>
      <c r="AP1056" s="47"/>
      <c r="AQ1056" s="47"/>
      <c r="AR1056" s="47"/>
      <c r="AS1056" s="47"/>
      <c r="AT1056" s="47"/>
      <c r="AU1056" s="47"/>
      <c r="AV1056" s="47"/>
      <c r="AW1056" s="47"/>
      <c r="AX1056" s="47"/>
      <c r="AY1056" s="47"/>
      <c r="AZ1056" s="47"/>
      <c r="BA1056" s="47"/>
      <c r="BB1056" s="47"/>
      <c r="BC1056" s="47"/>
      <c r="BD1056" s="47"/>
      <c r="BE1056" s="47"/>
      <c r="BF1056" s="47"/>
      <c r="BG1056" s="47"/>
      <c r="BH1056" s="47"/>
      <c r="BI1056" s="47"/>
      <c r="BJ1056" s="33"/>
      <c r="BK1056" s="33"/>
    </row>
    <row r="1057" spans="1:66" s="16" customFormat="1" ht="18" customHeight="1" thickBot="1" x14ac:dyDescent="0.3">
      <c r="A1057" s="119"/>
      <c r="B1057" s="74"/>
      <c r="C1057" s="181" t="s">
        <v>38</v>
      </c>
      <c r="D1057" s="138" t="s">
        <v>61</v>
      </c>
      <c r="E1057" s="395"/>
      <c r="F1057" s="395"/>
      <c r="G1057" s="395"/>
      <c r="H1057" s="395"/>
      <c r="I1057" s="395"/>
      <c r="J1057" s="395"/>
      <c r="K1057" s="395"/>
      <c r="L1057" s="395"/>
      <c r="M1057" s="395"/>
      <c r="N1057" s="395"/>
      <c r="O1057" s="395"/>
      <c r="P1057" s="396"/>
      <c r="Q1057" s="141"/>
      <c r="R1057" s="296"/>
      <c r="S1057" s="296"/>
      <c r="T1057" s="132"/>
      <c r="U1057" s="519"/>
      <c r="V1057" s="519"/>
      <c r="W1057" s="519"/>
      <c r="X1057" s="519"/>
      <c r="Y1057" s="544"/>
      <c r="Z1057" s="269">
        <f t="shared" si="364"/>
        <v>0</v>
      </c>
      <c r="AA1057" s="269">
        <f t="shared" si="365"/>
        <v>0</v>
      </c>
      <c r="AB1057" s="269">
        <f t="shared" si="366"/>
        <v>0</v>
      </c>
      <c r="AC1057" s="269">
        <f t="shared" si="367"/>
        <v>0</v>
      </c>
      <c r="AE1057" s="132"/>
      <c r="AF1057" s="49"/>
      <c r="AG1057" s="33"/>
      <c r="AH1057" s="47"/>
      <c r="AI1057" s="47"/>
      <c r="AJ1057" s="47"/>
      <c r="AK1057" s="47"/>
      <c r="AL1057" s="47"/>
      <c r="AM1057" s="47"/>
      <c r="AN1057" s="47"/>
      <c r="AO1057" s="47"/>
      <c r="AP1057" s="47"/>
      <c r="AQ1057" s="47"/>
      <c r="AR1057" s="47"/>
      <c r="AS1057" s="47"/>
      <c r="AT1057" s="47"/>
      <c r="AU1057" s="47"/>
      <c r="AV1057" s="47"/>
      <c r="AW1057" s="47"/>
      <c r="AX1057" s="47"/>
      <c r="AY1057" s="47"/>
      <c r="AZ1057" s="47"/>
      <c r="BA1057" s="47"/>
      <c r="BB1057" s="47"/>
      <c r="BC1057" s="47"/>
      <c r="BD1057" s="47"/>
      <c r="BE1057" s="47"/>
      <c r="BF1057" s="47"/>
      <c r="BG1057" s="47"/>
      <c r="BH1057" s="47"/>
      <c r="BI1057" s="47"/>
      <c r="BJ1057" s="33"/>
      <c r="BK1057" s="33"/>
    </row>
    <row r="1058" spans="1:66" s="16" customFormat="1" ht="18" customHeight="1" x14ac:dyDescent="0.25">
      <c r="A1058" s="119"/>
      <c r="B1058" s="74"/>
      <c r="C1058" s="182" t="s">
        <v>39</v>
      </c>
      <c r="D1058" s="183" t="s">
        <v>3</v>
      </c>
      <c r="E1058" s="392"/>
      <c r="F1058" s="392"/>
      <c r="G1058" s="392"/>
      <c r="H1058" s="392"/>
      <c r="I1058" s="392"/>
      <c r="J1058" s="392"/>
      <c r="K1058" s="392"/>
      <c r="L1058" s="392"/>
      <c r="M1058" s="392"/>
      <c r="N1058" s="392"/>
      <c r="O1058" s="392"/>
      <c r="P1058" s="381"/>
      <c r="Q1058" s="141"/>
      <c r="R1058" s="296"/>
      <c r="S1058" s="296"/>
      <c r="T1058" s="132"/>
      <c r="U1058" s="436"/>
      <c r="V1058" s="132"/>
      <c r="W1058" s="320"/>
      <c r="X1058" s="321"/>
      <c r="Y1058" s="196"/>
      <c r="Z1058" s="269">
        <f t="shared" si="364"/>
        <v>0</v>
      </c>
      <c r="AA1058" s="269">
        <f t="shared" si="365"/>
        <v>0</v>
      </c>
      <c r="AB1058" s="269">
        <f t="shared" si="366"/>
        <v>0</v>
      </c>
      <c r="AC1058" s="269">
        <f t="shared" si="367"/>
        <v>0</v>
      </c>
      <c r="AD1058" s="275"/>
      <c r="AE1058" s="132"/>
      <c r="AF1058" s="49"/>
      <c r="AG1058" s="33"/>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47"/>
      <c r="BJ1058" s="33"/>
      <c r="BK1058" s="33"/>
    </row>
    <row r="1059" spans="1:66" s="16" customFormat="1" ht="18" customHeight="1" x14ac:dyDescent="0.25">
      <c r="A1059" s="119"/>
      <c r="B1059" s="74"/>
      <c r="C1059" s="180" t="s">
        <v>39</v>
      </c>
      <c r="D1059" s="388" t="s">
        <v>4</v>
      </c>
      <c r="E1059" s="393"/>
      <c r="F1059" s="393"/>
      <c r="G1059" s="393"/>
      <c r="H1059" s="393"/>
      <c r="I1059" s="393"/>
      <c r="J1059" s="393"/>
      <c r="K1059" s="393"/>
      <c r="L1059" s="393"/>
      <c r="M1059" s="393"/>
      <c r="N1059" s="393"/>
      <c r="O1059" s="393"/>
      <c r="P1059" s="394"/>
      <c r="Q1059" s="141"/>
      <c r="R1059" s="296"/>
      <c r="S1059" s="296"/>
      <c r="T1059" s="132"/>
      <c r="U1059" s="436"/>
      <c r="V1059" s="132"/>
      <c r="W1059" s="62"/>
      <c r="X1059" s="317"/>
      <c r="Y1059" s="193"/>
      <c r="Z1059" s="269">
        <f t="shared" si="364"/>
        <v>0</v>
      </c>
      <c r="AA1059" s="269">
        <f t="shared" si="365"/>
        <v>0</v>
      </c>
      <c r="AB1059" s="269">
        <f t="shared" si="366"/>
        <v>0</v>
      </c>
      <c r="AC1059" s="269">
        <f t="shared" si="367"/>
        <v>0</v>
      </c>
      <c r="AD1059" s="279"/>
      <c r="AE1059" s="132"/>
      <c r="AF1059" s="49"/>
      <c r="AG1059" s="33"/>
      <c r="AH1059" s="47"/>
      <c r="AI1059" s="47"/>
      <c r="AJ1059" s="47"/>
      <c r="AK1059" s="47"/>
      <c r="AL1059" s="47"/>
      <c r="AM1059" s="47"/>
      <c r="AN1059" s="47"/>
      <c r="AO1059" s="47"/>
      <c r="AP1059" s="47"/>
      <c r="AQ1059" s="47"/>
      <c r="AR1059" s="47"/>
      <c r="AS1059" s="47"/>
      <c r="AT1059" s="47"/>
      <c r="AU1059" s="47"/>
      <c r="AV1059" s="47"/>
      <c r="AW1059" s="47"/>
      <c r="AX1059" s="47"/>
      <c r="AY1059" s="47"/>
      <c r="AZ1059" s="47"/>
      <c r="BA1059" s="47"/>
      <c r="BB1059" s="47"/>
      <c r="BC1059" s="47"/>
      <c r="BD1059" s="47"/>
      <c r="BE1059" s="47"/>
      <c r="BF1059" s="47"/>
      <c r="BG1059" s="47"/>
      <c r="BH1059" s="47"/>
      <c r="BI1059" s="47"/>
      <c r="BJ1059" s="33"/>
      <c r="BK1059" s="33"/>
    </row>
    <row r="1060" spans="1:66" s="16" customFormat="1" ht="18" customHeight="1" thickBot="1" x14ac:dyDescent="0.3">
      <c r="A1060" s="119"/>
      <c r="B1060" s="74"/>
      <c r="C1060" s="182" t="s">
        <v>39</v>
      </c>
      <c r="D1060" s="184" t="s">
        <v>61</v>
      </c>
      <c r="E1060" s="395"/>
      <c r="F1060" s="395"/>
      <c r="G1060" s="395"/>
      <c r="H1060" s="395"/>
      <c r="I1060" s="395"/>
      <c r="J1060" s="395"/>
      <c r="K1060" s="395"/>
      <c r="L1060" s="395"/>
      <c r="M1060" s="395"/>
      <c r="N1060" s="395"/>
      <c r="O1060" s="395"/>
      <c r="P1060" s="396"/>
      <c r="Q1060" s="141"/>
      <c r="R1060" s="296"/>
      <c r="S1060" s="296"/>
      <c r="T1060" s="132"/>
      <c r="U1060" s="436"/>
      <c r="V1060" s="132"/>
      <c r="W1060" s="322"/>
      <c r="X1060" s="322"/>
      <c r="Y1060" s="411"/>
      <c r="Z1060" s="269">
        <f t="shared" si="364"/>
        <v>0</v>
      </c>
      <c r="AA1060" s="269">
        <f t="shared" si="365"/>
        <v>0</v>
      </c>
      <c r="AB1060" s="269">
        <f t="shared" si="366"/>
        <v>0</v>
      </c>
      <c r="AC1060" s="269">
        <f t="shared" si="367"/>
        <v>0</v>
      </c>
      <c r="AD1060" s="279"/>
      <c r="AE1060" s="132"/>
      <c r="AF1060" s="49"/>
      <c r="AG1060" s="33"/>
      <c r="AH1060" s="47"/>
      <c r="AI1060" s="47"/>
      <c r="AJ1060" s="47"/>
      <c r="AK1060" s="47"/>
      <c r="AL1060" s="47"/>
      <c r="AM1060" s="47"/>
      <c r="AN1060" s="47"/>
      <c r="AO1060" s="47"/>
      <c r="AP1060" s="47"/>
      <c r="AQ1060" s="47"/>
      <c r="AR1060" s="47"/>
      <c r="AS1060" s="47"/>
      <c r="AT1060" s="47"/>
      <c r="AU1060" s="47"/>
      <c r="AV1060" s="47"/>
      <c r="AW1060" s="47"/>
      <c r="AX1060" s="47"/>
      <c r="AY1060" s="47"/>
      <c r="AZ1060" s="47"/>
      <c r="BA1060" s="47"/>
      <c r="BB1060" s="47"/>
      <c r="BC1060" s="47"/>
      <c r="BD1060" s="47"/>
      <c r="BE1060" s="47"/>
      <c r="BF1060" s="47"/>
      <c r="BG1060" s="47"/>
      <c r="BH1060" s="47"/>
      <c r="BI1060" s="47"/>
      <c r="BJ1060" s="33"/>
      <c r="BK1060" s="33"/>
    </row>
    <row r="1061" spans="1:66" s="16" customFormat="1" ht="18" customHeight="1" x14ac:dyDescent="0.25">
      <c r="A1061" s="119"/>
      <c r="B1061" s="74"/>
      <c r="C1061" s="179" t="s">
        <v>40</v>
      </c>
      <c r="D1061" s="134" t="s">
        <v>3</v>
      </c>
      <c r="E1061" s="392"/>
      <c r="F1061" s="392"/>
      <c r="G1061" s="392"/>
      <c r="H1061" s="392"/>
      <c r="I1061" s="392"/>
      <c r="J1061" s="392"/>
      <c r="K1061" s="392"/>
      <c r="L1061" s="392"/>
      <c r="M1061" s="392"/>
      <c r="N1061" s="392"/>
      <c r="O1061" s="392"/>
      <c r="P1061" s="381"/>
      <c r="Q1061" s="141"/>
      <c r="R1061" s="296"/>
      <c r="S1061" s="296"/>
      <c r="T1061" s="132"/>
      <c r="U1061" s="436"/>
      <c r="V1061" s="132"/>
      <c r="W1061" s="318"/>
      <c r="X1061" s="318"/>
      <c r="Y1061" s="412"/>
      <c r="Z1061" s="269">
        <f t="shared" si="364"/>
        <v>0</v>
      </c>
      <c r="AA1061" s="269">
        <f t="shared" si="365"/>
        <v>0</v>
      </c>
      <c r="AB1061" s="269">
        <f t="shared" si="366"/>
        <v>0</v>
      </c>
      <c r="AC1061" s="269">
        <f t="shared" si="367"/>
        <v>0</v>
      </c>
      <c r="AD1061" s="279"/>
      <c r="AE1061" s="132"/>
      <c r="AF1061" s="49"/>
      <c r="AG1061" s="33"/>
      <c r="AH1061" s="47"/>
      <c r="AI1061" s="47"/>
      <c r="AJ1061" s="47"/>
      <c r="AK1061" s="47"/>
      <c r="AL1061" s="47"/>
      <c r="AM1061" s="47"/>
      <c r="AN1061" s="47"/>
      <c r="AO1061" s="47"/>
      <c r="AP1061" s="47"/>
      <c r="AQ1061" s="47"/>
      <c r="AR1061" s="47"/>
      <c r="AS1061" s="47"/>
      <c r="AT1061" s="47"/>
      <c r="AU1061" s="47"/>
      <c r="AV1061" s="47"/>
      <c r="AW1061" s="47"/>
      <c r="AX1061" s="47"/>
      <c r="AY1061" s="47"/>
      <c r="AZ1061" s="47"/>
      <c r="BA1061" s="47"/>
      <c r="BB1061" s="47"/>
      <c r="BC1061" s="47"/>
      <c r="BD1061" s="47"/>
      <c r="BE1061" s="47"/>
      <c r="BF1061" s="47"/>
      <c r="BG1061" s="47"/>
      <c r="BH1061" s="47"/>
      <c r="BI1061" s="47"/>
      <c r="BJ1061" s="33"/>
      <c r="BK1061" s="33"/>
    </row>
    <row r="1062" spans="1:66" s="16" customFormat="1" ht="18" customHeight="1" x14ac:dyDescent="0.25">
      <c r="A1062" s="119"/>
      <c r="B1062" s="74"/>
      <c r="C1062" s="180" t="s">
        <v>40</v>
      </c>
      <c r="D1062" s="388" t="s">
        <v>4</v>
      </c>
      <c r="E1062" s="393"/>
      <c r="F1062" s="393"/>
      <c r="G1062" s="393"/>
      <c r="H1062" s="393"/>
      <c r="I1062" s="393"/>
      <c r="J1062" s="393"/>
      <c r="K1062" s="393"/>
      <c r="L1062" s="393"/>
      <c r="M1062" s="393"/>
      <c r="N1062" s="393"/>
      <c r="O1062" s="393"/>
      <c r="P1062" s="394"/>
      <c r="Q1062" s="141"/>
      <c r="R1062" s="296"/>
      <c r="S1062" s="296"/>
      <c r="T1062" s="132"/>
      <c r="U1062" s="436"/>
      <c r="V1062" s="132"/>
      <c r="W1062" s="318"/>
      <c r="X1062" s="318"/>
      <c r="Y1062" s="412"/>
      <c r="Z1062" s="269">
        <f t="shared" si="364"/>
        <v>0</v>
      </c>
      <c r="AA1062" s="269">
        <f t="shared" si="365"/>
        <v>0</v>
      </c>
      <c r="AB1062" s="269">
        <f t="shared" si="366"/>
        <v>0</v>
      </c>
      <c r="AC1062" s="269">
        <f t="shared" si="367"/>
        <v>0</v>
      </c>
      <c r="AD1062" s="279"/>
      <c r="AE1062" s="132"/>
      <c r="AF1062" s="49"/>
      <c r="AG1062" s="33"/>
      <c r="AH1062" s="47"/>
      <c r="AI1062" s="47"/>
      <c r="AJ1062" s="47"/>
      <c r="AK1062" s="47"/>
      <c r="AL1062" s="47"/>
      <c r="AM1062" s="47"/>
      <c r="AN1062" s="47"/>
      <c r="AO1062" s="47"/>
      <c r="AP1062" s="47"/>
      <c r="AQ1062" s="47"/>
      <c r="AR1062" s="47"/>
      <c r="AS1062" s="47"/>
      <c r="AT1062" s="47"/>
      <c r="AU1062" s="47"/>
      <c r="AV1062" s="47"/>
      <c r="AW1062" s="47"/>
      <c r="AX1062" s="47"/>
      <c r="AY1062" s="47"/>
      <c r="AZ1062" s="47"/>
      <c r="BA1062" s="47"/>
      <c r="BB1062" s="47"/>
      <c r="BC1062" s="47"/>
      <c r="BD1062" s="47"/>
      <c r="BE1062" s="47"/>
      <c r="BF1062" s="47"/>
      <c r="BG1062" s="47"/>
      <c r="BH1062" s="47"/>
      <c r="BI1062" s="47"/>
      <c r="BJ1062" s="33"/>
      <c r="BK1062" s="33"/>
    </row>
    <row r="1063" spans="1:66" s="16" customFormat="1" ht="18" customHeight="1" thickBot="1" x14ac:dyDescent="0.3">
      <c r="A1063" s="119"/>
      <c r="B1063" s="74"/>
      <c r="C1063" s="181" t="s">
        <v>40</v>
      </c>
      <c r="D1063" s="138" t="s">
        <v>61</v>
      </c>
      <c r="E1063" s="395"/>
      <c r="F1063" s="395"/>
      <c r="G1063" s="395"/>
      <c r="H1063" s="395"/>
      <c r="I1063" s="395"/>
      <c r="J1063" s="395"/>
      <c r="K1063" s="395"/>
      <c r="L1063" s="395"/>
      <c r="M1063" s="395"/>
      <c r="N1063" s="395"/>
      <c r="O1063" s="395"/>
      <c r="P1063" s="396"/>
      <c r="Q1063" s="141"/>
      <c r="R1063" s="296"/>
      <c r="S1063" s="296"/>
      <c r="T1063" s="132"/>
      <c r="U1063" s="436"/>
      <c r="V1063" s="132"/>
      <c r="W1063" s="318"/>
      <c r="X1063" s="318"/>
      <c r="Y1063" s="412"/>
      <c r="Z1063" s="269">
        <f t="shared" si="364"/>
        <v>0</v>
      </c>
      <c r="AA1063" s="269">
        <f t="shared" si="365"/>
        <v>0</v>
      </c>
      <c r="AB1063" s="269">
        <f t="shared" si="366"/>
        <v>0</v>
      </c>
      <c r="AC1063" s="269">
        <f t="shared" si="367"/>
        <v>0</v>
      </c>
      <c r="AD1063" s="279"/>
      <c r="AE1063" s="132"/>
      <c r="AF1063" s="49"/>
      <c r="AG1063" s="33"/>
      <c r="AH1063" s="47"/>
      <c r="AI1063" s="47"/>
      <c r="AJ1063" s="47"/>
      <c r="AK1063" s="47"/>
      <c r="AL1063" s="47"/>
      <c r="AM1063" s="47"/>
      <c r="AN1063" s="47"/>
      <c r="AO1063" s="47"/>
      <c r="AP1063" s="47"/>
      <c r="AQ1063" s="47"/>
      <c r="AR1063" s="47"/>
      <c r="AS1063" s="47"/>
      <c r="AT1063" s="47"/>
      <c r="AU1063" s="47"/>
      <c r="AV1063" s="47"/>
      <c r="AW1063" s="47"/>
      <c r="AX1063" s="47"/>
      <c r="AY1063" s="47"/>
      <c r="AZ1063" s="47"/>
      <c r="BA1063" s="47"/>
      <c r="BB1063" s="47"/>
      <c r="BC1063" s="47"/>
      <c r="BD1063" s="47"/>
      <c r="BE1063" s="47"/>
      <c r="BF1063" s="47"/>
      <c r="BG1063" s="47"/>
      <c r="BH1063" s="47"/>
      <c r="BI1063" s="47"/>
      <c r="BJ1063" s="33"/>
      <c r="BK1063" s="33"/>
    </row>
    <row r="1064" spans="1:66" s="16" customFormat="1" ht="18" customHeight="1" x14ac:dyDescent="0.25">
      <c r="A1064" s="119"/>
      <c r="B1064" s="74"/>
      <c r="C1064" s="182" t="s">
        <v>41</v>
      </c>
      <c r="D1064" s="183" t="s">
        <v>3</v>
      </c>
      <c r="E1064" s="392"/>
      <c r="F1064" s="392"/>
      <c r="G1064" s="392"/>
      <c r="H1064" s="392"/>
      <c r="I1064" s="392"/>
      <c r="J1064" s="392"/>
      <c r="K1064" s="392"/>
      <c r="L1064" s="392"/>
      <c r="M1064" s="392"/>
      <c r="N1064" s="392"/>
      <c r="O1064" s="392"/>
      <c r="P1064" s="381"/>
      <c r="Q1064" s="141"/>
      <c r="R1064" s="296"/>
      <c r="S1064" s="296"/>
      <c r="T1064" s="132"/>
      <c r="U1064" s="436"/>
      <c r="V1064" s="132"/>
      <c r="W1064" s="62"/>
      <c r="X1064" s="317"/>
      <c r="Y1064" s="217"/>
      <c r="Z1064" s="269">
        <f t="shared" si="364"/>
        <v>0</v>
      </c>
      <c r="AA1064" s="269">
        <f t="shared" si="365"/>
        <v>0</v>
      </c>
      <c r="AB1064" s="269">
        <f t="shared" si="366"/>
        <v>0</v>
      </c>
      <c r="AC1064" s="269">
        <f t="shared" si="367"/>
        <v>0</v>
      </c>
      <c r="AD1064" s="279"/>
      <c r="AE1064" s="132"/>
      <c r="AF1064" s="49"/>
      <c r="AG1064" s="33"/>
      <c r="AH1064" s="47"/>
      <c r="AI1064" s="47"/>
      <c r="AJ1064" s="47"/>
      <c r="AK1064" s="47"/>
      <c r="AL1064" s="47"/>
      <c r="AM1064" s="47"/>
      <c r="AN1064" s="47"/>
      <c r="AO1064" s="47"/>
      <c r="AP1064" s="47"/>
      <c r="AQ1064" s="47"/>
      <c r="AR1064" s="47"/>
      <c r="AS1064" s="47"/>
      <c r="AT1064" s="47"/>
      <c r="AU1064" s="47"/>
      <c r="AV1064" s="47"/>
      <c r="AW1064" s="47"/>
      <c r="AX1064" s="47"/>
      <c r="AY1064" s="47"/>
      <c r="AZ1064" s="47"/>
      <c r="BA1064" s="47"/>
      <c r="BB1064" s="47"/>
      <c r="BC1064" s="47"/>
      <c r="BD1064" s="47"/>
      <c r="BE1064" s="47"/>
      <c r="BF1064" s="47"/>
      <c r="BG1064" s="47"/>
      <c r="BH1064" s="47"/>
      <c r="BI1064" s="47"/>
      <c r="BJ1064" s="33"/>
      <c r="BK1064" s="33"/>
    </row>
    <row r="1065" spans="1:66" s="16" customFormat="1" ht="18" customHeight="1" x14ac:dyDescent="0.25">
      <c r="A1065" s="119"/>
      <c r="B1065" s="74"/>
      <c r="C1065" s="180" t="s">
        <v>41</v>
      </c>
      <c r="D1065" s="388" t="s">
        <v>4</v>
      </c>
      <c r="E1065" s="393"/>
      <c r="F1065" s="393"/>
      <c r="G1065" s="393"/>
      <c r="H1065" s="393"/>
      <c r="I1065" s="393"/>
      <c r="J1065" s="393"/>
      <c r="K1065" s="393"/>
      <c r="L1065" s="393"/>
      <c r="M1065" s="393"/>
      <c r="N1065" s="393"/>
      <c r="O1065" s="393"/>
      <c r="P1065" s="394"/>
      <c r="Q1065" s="141"/>
      <c r="R1065" s="296"/>
      <c r="S1065" s="296"/>
      <c r="T1065" s="132"/>
      <c r="U1065" s="436"/>
      <c r="V1065" s="132"/>
      <c r="W1065" s="62"/>
      <c r="X1065" s="317"/>
      <c r="Y1065" s="217"/>
      <c r="Z1065" s="269">
        <f t="shared" si="364"/>
        <v>0</v>
      </c>
      <c r="AA1065" s="269">
        <f t="shared" si="365"/>
        <v>0</v>
      </c>
      <c r="AB1065" s="269">
        <f t="shared" si="366"/>
        <v>0</v>
      </c>
      <c r="AC1065" s="269">
        <f t="shared" si="367"/>
        <v>0</v>
      </c>
      <c r="AD1065" s="279"/>
      <c r="AE1065" s="132"/>
      <c r="AF1065" s="49"/>
      <c r="AG1065" s="33"/>
      <c r="AH1065" s="47"/>
      <c r="AI1065" s="47"/>
      <c r="AJ1065" s="47"/>
      <c r="AK1065" s="47"/>
      <c r="AL1065" s="47"/>
      <c r="AM1065" s="47"/>
      <c r="AN1065" s="47"/>
      <c r="AO1065" s="47"/>
      <c r="AP1065" s="47"/>
      <c r="AQ1065" s="47"/>
      <c r="AR1065" s="47"/>
      <c r="AS1065" s="47"/>
      <c r="AT1065" s="47"/>
      <c r="AU1065" s="47"/>
      <c r="AV1065" s="47"/>
      <c r="AW1065" s="47"/>
      <c r="AX1065" s="47"/>
      <c r="AY1065" s="47"/>
      <c r="AZ1065" s="47"/>
      <c r="BA1065" s="47"/>
      <c r="BB1065" s="47"/>
      <c r="BC1065" s="47"/>
      <c r="BD1065" s="47"/>
      <c r="BE1065" s="47"/>
      <c r="BF1065" s="47"/>
      <c r="BG1065" s="47"/>
      <c r="BH1065" s="47"/>
      <c r="BI1065" s="47"/>
      <c r="BJ1065" s="33"/>
      <c r="BK1065" s="33"/>
    </row>
    <row r="1066" spans="1:66" s="16" customFormat="1" ht="18" customHeight="1" thickBot="1" x14ac:dyDescent="0.3">
      <c r="A1066" s="119"/>
      <c r="B1066" s="74"/>
      <c r="C1066" s="182" t="s">
        <v>41</v>
      </c>
      <c r="D1066" s="184" t="s">
        <v>61</v>
      </c>
      <c r="E1066" s="395"/>
      <c r="F1066" s="395"/>
      <c r="G1066" s="395"/>
      <c r="H1066" s="395"/>
      <c r="I1066" s="395"/>
      <c r="J1066" s="395"/>
      <c r="K1066" s="395"/>
      <c r="L1066" s="395"/>
      <c r="M1066" s="395"/>
      <c r="N1066" s="395"/>
      <c r="O1066" s="395"/>
      <c r="P1066" s="396"/>
      <c r="Q1066" s="141"/>
      <c r="R1066" s="296"/>
      <c r="S1066" s="296"/>
      <c r="T1066" s="132"/>
      <c r="U1066" s="436"/>
      <c r="V1066" s="132"/>
      <c r="W1066" s="62"/>
      <c r="X1066" s="317"/>
      <c r="Y1066" s="217"/>
      <c r="Z1066" s="269">
        <f t="shared" si="364"/>
        <v>0</v>
      </c>
      <c r="AA1066" s="269">
        <f t="shared" si="365"/>
        <v>0</v>
      </c>
      <c r="AB1066" s="269">
        <f t="shared" si="366"/>
        <v>0</v>
      </c>
      <c r="AC1066" s="269">
        <f t="shared" si="367"/>
        <v>0</v>
      </c>
      <c r="AD1066" s="279"/>
      <c r="AE1066" s="132"/>
      <c r="AF1066" s="49"/>
      <c r="AG1066" s="33"/>
      <c r="AH1066" s="47"/>
      <c r="AI1066" s="47"/>
      <c r="AJ1066" s="47"/>
      <c r="AK1066" s="47"/>
      <c r="AL1066" s="47"/>
      <c r="AM1066" s="47"/>
      <c r="AN1066" s="47"/>
      <c r="AO1066" s="47"/>
      <c r="AP1066" s="47"/>
      <c r="AQ1066" s="47"/>
      <c r="AR1066" s="47"/>
      <c r="AS1066" s="47"/>
      <c r="AT1066" s="47"/>
      <c r="AU1066" s="47"/>
      <c r="AV1066" s="47"/>
      <c r="AW1066" s="47"/>
      <c r="AX1066" s="47"/>
      <c r="AY1066" s="47"/>
      <c r="AZ1066" s="47"/>
      <c r="BA1066" s="47"/>
      <c r="BB1066" s="47"/>
      <c r="BC1066" s="47"/>
      <c r="BD1066" s="47"/>
      <c r="BE1066" s="47"/>
      <c r="BF1066" s="47"/>
      <c r="BG1066" s="47"/>
      <c r="BH1066" s="47"/>
      <c r="BI1066" s="47"/>
      <c r="BJ1066" s="33"/>
      <c r="BK1066" s="33"/>
    </row>
    <row r="1067" spans="1:66" s="16" customFormat="1" ht="18" customHeight="1" x14ac:dyDescent="0.25">
      <c r="A1067" s="119"/>
      <c r="B1067" s="74"/>
      <c r="C1067" s="179" t="s">
        <v>61</v>
      </c>
      <c r="D1067" s="134" t="s">
        <v>3</v>
      </c>
      <c r="E1067" s="392"/>
      <c r="F1067" s="392"/>
      <c r="G1067" s="392"/>
      <c r="H1067" s="392"/>
      <c r="I1067" s="392"/>
      <c r="J1067" s="392"/>
      <c r="K1067" s="392"/>
      <c r="L1067" s="392"/>
      <c r="M1067" s="392"/>
      <c r="N1067" s="392"/>
      <c r="O1067" s="392"/>
      <c r="P1067" s="381"/>
      <c r="Q1067" s="141"/>
      <c r="R1067" s="296"/>
      <c r="S1067" s="296"/>
      <c r="T1067" s="132"/>
      <c r="U1067" s="436"/>
      <c r="V1067" s="132"/>
      <c r="W1067" s="62"/>
      <c r="X1067" s="317"/>
      <c r="Y1067" s="217"/>
      <c r="Z1067" s="269">
        <f t="shared" si="364"/>
        <v>0</v>
      </c>
      <c r="AA1067" s="269">
        <f t="shared" si="365"/>
        <v>0</v>
      </c>
      <c r="AB1067" s="269">
        <f t="shared" si="366"/>
        <v>0</v>
      </c>
      <c r="AC1067" s="269">
        <f t="shared" si="367"/>
        <v>0</v>
      </c>
      <c r="AD1067" s="279"/>
      <c r="AE1067" s="132"/>
      <c r="AF1067" s="49"/>
      <c r="AG1067" s="33"/>
      <c r="AH1067" s="47"/>
      <c r="AI1067" s="47"/>
      <c r="AJ1067" s="47"/>
      <c r="AK1067" s="47"/>
      <c r="AL1067" s="47"/>
      <c r="AM1067" s="47"/>
      <c r="AN1067" s="47"/>
      <c r="AO1067" s="47"/>
      <c r="AP1067" s="47"/>
      <c r="AQ1067" s="47"/>
      <c r="AR1067" s="47"/>
      <c r="AS1067" s="47"/>
      <c r="AT1067" s="47"/>
      <c r="AU1067" s="47"/>
      <c r="AV1067" s="47"/>
      <c r="AW1067" s="47"/>
      <c r="AX1067" s="47"/>
      <c r="AY1067" s="47"/>
      <c r="AZ1067" s="47"/>
      <c r="BA1067" s="47"/>
      <c r="BB1067" s="47"/>
      <c r="BC1067" s="47"/>
      <c r="BD1067" s="47"/>
      <c r="BE1067" s="47"/>
      <c r="BF1067" s="47"/>
      <c r="BG1067" s="47"/>
      <c r="BH1067" s="47"/>
      <c r="BI1067" s="47"/>
      <c r="BJ1067" s="33"/>
      <c r="BK1067" s="33"/>
    </row>
    <row r="1068" spans="1:66" s="16" customFormat="1" ht="18" customHeight="1" x14ac:dyDescent="0.25">
      <c r="A1068" s="119"/>
      <c r="B1068" s="74"/>
      <c r="C1068" s="180" t="s">
        <v>61</v>
      </c>
      <c r="D1068" s="388" t="s">
        <v>4</v>
      </c>
      <c r="E1068" s="393"/>
      <c r="F1068" s="393"/>
      <c r="G1068" s="393"/>
      <c r="H1068" s="393"/>
      <c r="I1068" s="393"/>
      <c r="J1068" s="393"/>
      <c r="K1068" s="393"/>
      <c r="L1068" s="393"/>
      <c r="M1068" s="393"/>
      <c r="N1068" s="393"/>
      <c r="O1068" s="393"/>
      <c r="P1068" s="394"/>
      <c r="Q1068" s="141"/>
      <c r="R1068" s="296"/>
      <c r="S1068" s="296"/>
      <c r="T1068" s="132"/>
      <c r="U1068" s="436"/>
      <c r="V1068" s="132"/>
      <c r="W1068" s="62"/>
      <c r="X1068" s="317"/>
      <c r="Y1068" s="217"/>
      <c r="Z1068" s="269">
        <f t="shared" si="364"/>
        <v>0</v>
      </c>
      <c r="AA1068" s="269">
        <f t="shared" si="365"/>
        <v>0</v>
      </c>
      <c r="AB1068" s="269">
        <f t="shared" si="366"/>
        <v>0</v>
      </c>
      <c r="AC1068" s="269">
        <f t="shared" si="367"/>
        <v>0</v>
      </c>
      <c r="AD1068" s="279"/>
      <c r="AE1068" s="132"/>
      <c r="AF1068" s="49"/>
      <c r="AG1068" s="33"/>
      <c r="AH1068" s="47"/>
      <c r="AI1068" s="47"/>
      <c r="AJ1068" s="47"/>
      <c r="AK1068" s="47"/>
      <c r="AL1068" s="47"/>
      <c r="AM1068" s="47"/>
      <c r="AN1068" s="47"/>
      <c r="AO1068" s="47"/>
      <c r="AP1068" s="47"/>
      <c r="AQ1068" s="47"/>
      <c r="AR1068" s="47"/>
      <c r="AS1068" s="47"/>
      <c r="AT1068" s="47"/>
      <c r="AU1068" s="47"/>
      <c r="AV1068" s="47"/>
      <c r="AW1068" s="47"/>
      <c r="AX1068" s="47"/>
      <c r="AY1068" s="47"/>
      <c r="AZ1068" s="47"/>
      <c r="BA1068" s="47"/>
      <c r="BB1068" s="47"/>
      <c r="BC1068" s="47"/>
      <c r="BD1068" s="47"/>
      <c r="BE1068" s="47"/>
      <c r="BF1068" s="47"/>
      <c r="BG1068" s="47"/>
      <c r="BH1068" s="47"/>
      <c r="BI1068" s="47"/>
      <c r="BJ1068" s="33"/>
      <c r="BK1068" s="33"/>
    </row>
    <row r="1069" spans="1:66" s="16" customFormat="1" ht="18" customHeight="1" thickBot="1" x14ac:dyDescent="0.3">
      <c r="A1069" s="119"/>
      <c r="B1069" s="74"/>
      <c r="C1069" s="181" t="s">
        <v>61</v>
      </c>
      <c r="D1069" s="138" t="s">
        <v>61</v>
      </c>
      <c r="E1069" s="395"/>
      <c r="F1069" s="395"/>
      <c r="G1069" s="395"/>
      <c r="H1069" s="395"/>
      <c r="I1069" s="395"/>
      <c r="J1069" s="395"/>
      <c r="K1069" s="395"/>
      <c r="L1069" s="395"/>
      <c r="M1069" s="395"/>
      <c r="N1069" s="395"/>
      <c r="O1069" s="395"/>
      <c r="P1069" s="396"/>
      <c r="Q1069" s="141"/>
      <c r="R1069" s="296"/>
      <c r="S1069" s="296"/>
      <c r="T1069" s="132"/>
      <c r="U1069" s="436"/>
      <c r="V1069" s="132"/>
      <c r="W1069" s="62"/>
      <c r="X1069" s="317"/>
      <c r="Y1069" s="217"/>
      <c r="Z1069" s="269">
        <f t="shared" si="364"/>
        <v>0</v>
      </c>
      <c r="AA1069" s="269">
        <f t="shared" si="365"/>
        <v>0</v>
      </c>
      <c r="AB1069" s="269">
        <f t="shared" si="366"/>
        <v>0</v>
      </c>
      <c r="AC1069" s="269">
        <f t="shared" si="367"/>
        <v>0</v>
      </c>
      <c r="AD1069" s="279"/>
      <c r="AE1069" s="132"/>
      <c r="AF1069" s="49"/>
      <c r="AG1069" s="33"/>
      <c r="AH1069" s="47"/>
      <c r="AI1069" s="47"/>
      <c r="AJ1069" s="47"/>
      <c r="AK1069" s="47"/>
      <c r="AL1069" s="47"/>
      <c r="AM1069" s="47"/>
      <c r="AN1069" s="47"/>
      <c r="AO1069" s="47"/>
      <c r="AP1069" s="47"/>
      <c r="AQ1069" s="47"/>
      <c r="AR1069" s="47"/>
      <c r="AS1069" s="47"/>
      <c r="AT1069" s="47"/>
      <c r="AU1069" s="47"/>
      <c r="AV1069" s="47"/>
      <c r="AW1069" s="47"/>
      <c r="AX1069" s="47"/>
      <c r="AY1069" s="47"/>
      <c r="AZ1069" s="47"/>
      <c r="BA1069" s="47"/>
      <c r="BB1069" s="47"/>
      <c r="BC1069" s="47"/>
      <c r="BD1069" s="47"/>
      <c r="BE1069" s="47"/>
      <c r="BF1069" s="47"/>
      <c r="BG1069" s="47"/>
      <c r="BH1069" s="47"/>
      <c r="BI1069" s="47"/>
      <c r="BJ1069" s="33"/>
      <c r="BK1069" s="33"/>
    </row>
    <row r="1070" spans="1:66" s="16" customFormat="1" ht="18" customHeight="1" thickTop="1" thickBot="1" x14ac:dyDescent="0.3">
      <c r="A1070" s="119"/>
      <c r="B1070" s="152"/>
      <c r="C1070" s="576" t="s">
        <v>88</v>
      </c>
      <c r="D1070" s="577"/>
      <c r="E1070" s="344" t="str">
        <f>IF(AND(COUNTA(E1055:E1069)&gt;0,COUNTA(E1055:E1069)=COUNTIF(E1055:E1069,"NR")),"NR",IF(COUNTA(E1055:E1069)&gt;0,SUM(E1055:E1069),"-"))</f>
        <v>-</v>
      </c>
      <c r="F1070" s="344" t="str">
        <f t="shared" ref="F1070" si="379">IF(AND(COUNTA(F1055:F1069)&gt;0,COUNTA(F1055:F1069)=COUNTIF(F1055:F1069,"NR")),"NR",IF(COUNTA(F1055:F1069)&gt;0,SUM(F1055:F1069),"-"))</f>
        <v>-</v>
      </c>
      <c r="G1070" s="344" t="str">
        <f t="shared" ref="G1070" si="380">IF(AND(COUNTA(G1055:G1069)&gt;0,COUNTA(G1055:G1069)=COUNTIF(G1055:G1069,"NR")),"NR",IF(COUNTA(G1055:G1069)&gt;0,SUM(G1055:G1069),"-"))</f>
        <v>-</v>
      </c>
      <c r="H1070" s="344" t="str">
        <f t="shared" ref="H1070" si="381">IF(AND(COUNTA(H1055:H1069)&gt;0,COUNTA(H1055:H1069)=COUNTIF(H1055:H1069,"NR")),"NR",IF(COUNTA(H1055:H1069)&gt;0,SUM(H1055:H1069),"-"))</f>
        <v>-</v>
      </c>
      <c r="I1070" s="344" t="str">
        <f t="shared" ref="I1070" si="382">IF(AND(COUNTA(I1055:I1069)&gt;0,COUNTA(I1055:I1069)=COUNTIF(I1055:I1069,"NR")),"NR",IF(COUNTA(I1055:I1069)&gt;0,SUM(I1055:I1069),"-"))</f>
        <v>-</v>
      </c>
      <c r="J1070" s="344" t="str">
        <f t="shared" ref="J1070" si="383">IF(AND(COUNTA(J1055:J1069)&gt;0,COUNTA(J1055:J1069)=COUNTIF(J1055:J1069,"NR")),"NR",IF(COUNTA(J1055:J1069)&gt;0,SUM(J1055:J1069),"-"))</f>
        <v>-</v>
      </c>
      <c r="K1070" s="344" t="str">
        <f t="shared" ref="K1070" si="384">IF(AND(COUNTA(K1055:K1069)&gt;0,COUNTA(K1055:K1069)=COUNTIF(K1055:K1069,"NR")),"NR",IF(COUNTA(K1055:K1069)&gt;0,SUM(K1055:K1069),"-"))</f>
        <v>-</v>
      </c>
      <c r="L1070" s="344" t="str">
        <f t="shared" ref="L1070" si="385">IF(AND(COUNTA(L1055:L1069)&gt;0,COUNTA(L1055:L1069)=COUNTIF(L1055:L1069,"NR")),"NR",IF(COUNTA(L1055:L1069)&gt;0,SUM(L1055:L1069),"-"))</f>
        <v>-</v>
      </c>
      <c r="M1070" s="344" t="str">
        <f t="shared" ref="M1070" si="386">IF(AND(COUNTA(M1055:M1069)&gt;0,COUNTA(M1055:M1069)=COUNTIF(M1055:M1069,"NR")),"NR",IF(COUNTA(M1055:M1069)&gt;0,SUM(M1055:M1069),"-"))</f>
        <v>-</v>
      </c>
      <c r="N1070" s="344" t="str">
        <f t="shared" ref="N1070" si="387">IF(AND(COUNTA(N1055:N1069)&gt;0,COUNTA(N1055:N1069)=COUNTIF(N1055:N1069,"NR")),"NR",IF(COUNTA(N1055:N1069)&gt;0,SUM(N1055:N1069),"-"))</f>
        <v>-</v>
      </c>
      <c r="O1070" s="344" t="str">
        <f t="shared" ref="O1070" si="388">IF(AND(COUNTA(O1055:O1069)&gt;0,COUNTA(O1055:O1069)=COUNTIF(O1055:O1069,"NR")),"NR",IF(COUNTA(O1055:O1069)&gt;0,SUM(O1055:O1069),"-"))</f>
        <v>-</v>
      </c>
      <c r="P1070" s="345" t="str">
        <f t="shared" ref="P1070" si="389">IF(AND(COUNTA(P1055:P1069)&gt;0,COUNTA(P1055:P1069)=COUNTIF(P1055:P1069,"NR")),"NR",IF(COUNTA(P1055:P1069)&gt;0,SUM(P1055:P1069),"-"))</f>
        <v>-</v>
      </c>
      <c r="Q1070" s="119"/>
      <c r="R1070" s="305"/>
      <c r="S1070" s="305"/>
      <c r="T1070" s="151"/>
      <c r="U1070" s="119"/>
      <c r="V1070" s="151"/>
      <c r="W1070" s="62"/>
      <c r="X1070" s="317"/>
      <c r="Y1070" s="217"/>
      <c r="Z1070" s="269">
        <f t="shared" si="364"/>
        <v>0</v>
      </c>
      <c r="AA1070" s="269">
        <f t="shared" si="365"/>
        <v>0</v>
      </c>
      <c r="AB1070" s="269">
        <f t="shared" si="366"/>
        <v>0</v>
      </c>
      <c r="AC1070" s="269">
        <f t="shared" si="367"/>
        <v>0</v>
      </c>
      <c r="AD1070" s="279"/>
      <c r="AE1070" s="151"/>
      <c r="AF1070" s="57"/>
      <c r="AH1070" s="33"/>
      <c r="AI1070" s="33"/>
      <c r="AJ1070" s="33"/>
      <c r="AK1070" s="33"/>
      <c r="AL1070" s="33"/>
      <c r="AM1070" s="33"/>
      <c r="AN1070" s="33"/>
      <c r="AO1070" s="33"/>
      <c r="AP1070" s="33"/>
      <c r="AQ1070" s="33"/>
      <c r="AR1070" s="33"/>
      <c r="AS1070" s="33"/>
      <c r="AT1070" s="33"/>
      <c r="AU1070" s="33"/>
      <c r="AV1070" s="33"/>
      <c r="AW1070" s="33"/>
      <c r="AX1070" s="33"/>
      <c r="AY1070" s="33"/>
      <c r="AZ1070" s="33"/>
      <c r="BA1070" s="33"/>
      <c r="BB1070" s="33"/>
      <c r="BC1070" s="33"/>
      <c r="BD1070" s="33"/>
      <c r="BE1070" s="33"/>
      <c r="BF1070" s="33"/>
      <c r="BG1070" s="33"/>
      <c r="BH1070" s="33"/>
      <c r="BI1070" s="33"/>
    </row>
    <row r="1071" spans="1:66" s="16" customFormat="1" x14ac:dyDescent="0.25">
      <c r="A1071" s="119"/>
      <c r="B1071" s="152"/>
      <c r="C1071" s="120"/>
      <c r="D1071" s="294"/>
      <c r="E1071" s="120"/>
      <c r="F1071" s="120"/>
      <c r="G1071" s="120"/>
      <c r="H1071" s="120"/>
      <c r="I1071" s="120"/>
      <c r="J1071" s="120"/>
      <c r="K1071" s="120"/>
      <c r="L1071" s="120"/>
      <c r="M1071" s="120"/>
      <c r="N1071" s="119"/>
      <c r="O1071" s="119"/>
      <c r="P1071" s="119"/>
      <c r="Q1071" s="119"/>
      <c r="R1071" s="305"/>
      <c r="S1071" s="305"/>
      <c r="T1071" s="151"/>
      <c r="U1071" s="119"/>
      <c r="V1071" s="151"/>
      <c r="W1071" s="62"/>
      <c r="X1071" s="317"/>
      <c r="Y1071" s="217"/>
      <c r="Z1071" s="269">
        <f t="shared" si="364"/>
        <v>0</v>
      </c>
      <c r="AA1071" s="269">
        <f t="shared" si="365"/>
        <v>0</v>
      </c>
      <c r="AB1071" s="269">
        <f t="shared" si="366"/>
        <v>0</v>
      </c>
      <c r="AC1071" s="269">
        <f t="shared" si="367"/>
        <v>0</v>
      </c>
      <c r="AD1071" s="279"/>
      <c r="AE1071" s="151"/>
      <c r="AF1071" s="57"/>
      <c r="AH1071" s="33"/>
      <c r="AI1071" s="33"/>
      <c r="AJ1071" s="33"/>
      <c r="AK1071" s="33"/>
      <c r="AL1071" s="33"/>
      <c r="AM1071" s="33"/>
      <c r="AN1071" s="33"/>
      <c r="AO1071" s="33"/>
      <c r="AP1071" s="33"/>
      <c r="AQ1071" s="33"/>
      <c r="AR1071" s="33"/>
      <c r="AS1071" s="33"/>
      <c r="AT1071" s="33"/>
      <c r="AU1071" s="33"/>
      <c r="AV1071" s="33"/>
      <c r="AW1071" s="33"/>
      <c r="AX1071" s="33"/>
      <c r="AY1071" s="33"/>
      <c r="AZ1071" s="33"/>
      <c r="BA1071" s="33"/>
      <c r="BB1071" s="33"/>
      <c r="BC1071" s="33"/>
      <c r="BD1071" s="33"/>
      <c r="BE1071" s="33"/>
      <c r="BF1071" s="33"/>
      <c r="BG1071" s="33"/>
      <c r="BH1071" s="33"/>
      <c r="BI1071" s="33"/>
    </row>
    <row r="1072" spans="1:66" s="16" customFormat="1" x14ac:dyDescent="0.25">
      <c r="A1072" s="119"/>
      <c r="B1072" s="74"/>
      <c r="C1072" s="103"/>
      <c r="D1072" s="294"/>
      <c r="E1072" s="103"/>
      <c r="F1072" s="103"/>
      <c r="G1072" s="103"/>
      <c r="H1072" s="120"/>
      <c r="I1072" s="120"/>
      <c r="J1072" s="120"/>
      <c r="K1072" s="120"/>
      <c r="L1072" s="120"/>
      <c r="M1072" s="120"/>
      <c r="N1072" s="120"/>
      <c r="O1072" s="120"/>
      <c r="P1072" s="120"/>
      <c r="Q1072" s="131"/>
      <c r="R1072" s="296"/>
      <c r="S1072" s="296"/>
      <c r="T1072" s="132"/>
      <c r="U1072" s="436"/>
      <c r="V1072" s="132"/>
      <c r="W1072" s="62"/>
      <c r="X1072" s="317"/>
      <c r="Y1072" s="217"/>
      <c r="Z1072" s="269">
        <f t="shared" si="364"/>
        <v>0</v>
      </c>
      <c r="AA1072" s="269">
        <f t="shared" si="365"/>
        <v>0</v>
      </c>
      <c r="AB1072" s="269">
        <f t="shared" si="366"/>
        <v>0</v>
      </c>
      <c r="AC1072" s="269">
        <f t="shared" si="367"/>
        <v>0</v>
      </c>
      <c r="AD1072" s="279"/>
      <c r="AE1072" s="132"/>
      <c r="AF1072" s="49"/>
      <c r="AG1072" s="47"/>
      <c r="AH1072" s="47"/>
      <c r="AI1072" s="47"/>
      <c r="AJ1072" s="47"/>
      <c r="AK1072" s="47"/>
      <c r="AL1072" s="47"/>
      <c r="AM1072" s="33"/>
      <c r="AN1072" s="33"/>
      <c r="AO1072" s="47"/>
      <c r="AP1072" s="47"/>
      <c r="AQ1072" s="47"/>
      <c r="AR1072" s="47"/>
      <c r="AS1072" s="47"/>
      <c r="AT1072" s="47"/>
      <c r="AU1072" s="47"/>
      <c r="AV1072" s="47"/>
      <c r="AW1072" s="47"/>
      <c r="AX1072" s="47"/>
      <c r="AY1072" s="47"/>
      <c r="AZ1072" s="47"/>
      <c r="BA1072" s="47"/>
      <c r="BB1072" s="47"/>
      <c r="BC1072" s="47"/>
      <c r="BD1072" s="47"/>
      <c r="BE1072" s="33"/>
      <c r="BF1072" s="33"/>
      <c r="BG1072" s="33"/>
      <c r="BH1072" s="33"/>
      <c r="BI1072" s="33"/>
      <c r="BJ1072" s="33"/>
      <c r="BK1072" s="33"/>
      <c r="BL1072" s="33"/>
      <c r="BM1072" s="29"/>
      <c r="BN1072" s="29"/>
    </row>
    <row r="1073" spans="1:66" s="16" customFormat="1" x14ac:dyDescent="0.25">
      <c r="A1073" s="119"/>
      <c r="B1073" s="74"/>
      <c r="C1073" s="590" t="s">
        <v>154</v>
      </c>
      <c r="D1073" s="590"/>
      <c r="E1073" s="103"/>
      <c r="F1073" s="103"/>
      <c r="G1073" s="103"/>
      <c r="H1073" s="120"/>
      <c r="I1073" s="120"/>
      <c r="J1073" s="120"/>
      <c r="K1073" s="120"/>
      <c r="L1073" s="120"/>
      <c r="M1073" s="120"/>
      <c r="N1073" s="120"/>
      <c r="O1073" s="120"/>
      <c r="P1073" s="120"/>
      <c r="Q1073" s="131"/>
      <c r="R1073" s="296"/>
      <c r="S1073" s="296"/>
      <c r="T1073" s="132"/>
      <c r="U1073" s="436"/>
      <c r="V1073" s="132"/>
      <c r="W1073" s="62"/>
      <c r="X1073" s="317"/>
      <c r="Y1073" s="217"/>
      <c r="Z1073" s="269">
        <f t="shared" si="364"/>
        <v>0</v>
      </c>
      <c r="AA1073" s="269">
        <f t="shared" si="365"/>
        <v>0</v>
      </c>
      <c r="AB1073" s="269">
        <f t="shared" si="366"/>
        <v>0</v>
      </c>
      <c r="AC1073" s="269">
        <f t="shared" si="367"/>
        <v>0</v>
      </c>
      <c r="AD1073" s="279"/>
      <c r="AE1073" s="132"/>
      <c r="AF1073" s="49"/>
      <c r="AG1073" s="47"/>
      <c r="AH1073" s="47"/>
      <c r="AI1073" s="47"/>
      <c r="AJ1073" s="47"/>
      <c r="AK1073" s="47"/>
      <c r="AL1073" s="47"/>
      <c r="AM1073" s="33"/>
      <c r="AN1073" s="33"/>
      <c r="AO1073" s="47"/>
      <c r="AP1073" s="47"/>
      <c r="AQ1073" s="47"/>
      <c r="AR1073" s="47"/>
      <c r="AS1073" s="47"/>
      <c r="AT1073" s="47"/>
      <c r="AU1073" s="47"/>
      <c r="AV1073" s="47"/>
      <c r="AW1073" s="47"/>
      <c r="AX1073" s="47"/>
      <c r="AY1073" s="47"/>
      <c r="AZ1073" s="47"/>
      <c r="BA1073" s="47"/>
      <c r="BB1073" s="47"/>
      <c r="BC1073" s="47"/>
      <c r="BD1073" s="47"/>
      <c r="BE1073" s="33"/>
      <c r="BF1073" s="33"/>
      <c r="BG1073" s="33"/>
      <c r="BH1073" s="33"/>
      <c r="BI1073" s="33"/>
      <c r="BJ1073" s="33"/>
      <c r="BK1073" s="33"/>
      <c r="BL1073" s="33"/>
      <c r="BM1073" s="29"/>
      <c r="BN1073" s="29"/>
    </row>
    <row r="1074" spans="1:66" s="16" customFormat="1" x14ac:dyDescent="0.25">
      <c r="A1074" s="119"/>
      <c r="B1074" s="74"/>
      <c r="C1074" s="120"/>
      <c r="D1074" s="294"/>
      <c r="E1074" s="120"/>
      <c r="F1074" s="120"/>
      <c r="G1074" s="120"/>
      <c r="H1074" s="120"/>
      <c r="I1074" s="120"/>
      <c r="J1074" s="120"/>
      <c r="K1074" s="120"/>
      <c r="L1074" s="120"/>
      <c r="M1074" s="120"/>
      <c r="N1074" s="120"/>
      <c r="O1074" s="120"/>
      <c r="P1074" s="120"/>
      <c r="Q1074" s="131"/>
      <c r="R1074" s="296"/>
      <c r="S1074" s="296"/>
      <c r="T1074" s="132"/>
      <c r="U1074" s="436"/>
      <c r="V1074" s="132"/>
      <c r="W1074" s="62"/>
      <c r="X1074" s="317"/>
      <c r="Y1074" s="217"/>
      <c r="Z1074" s="269">
        <f t="shared" si="364"/>
        <v>0</v>
      </c>
      <c r="AA1074" s="269">
        <f t="shared" si="365"/>
        <v>0</v>
      </c>
      <c r="AB1074" s="269">
        <f t="shared" si="366"/>
        <v>0</v>
      </c>
      <c r="AC1074" s="269">
        <f t="shared" si="367"/>
        <v>0</v>
      </c>
      <c r="AD1074" s="279"/>
      <c r="AE1074" s="132"/>
      <c r="AF1074" s="49"/>
      <c r="AG1074" s="47"/>
      <c r="AH1074" s="47"/>
      <c r="AI1074" s="47"/>
      <c r="AJ1074" s="47"/>
      <c r="AK1074" s="47"/>
      <c r="AL1074" s="47"/>
      <c r="AM1074" s="33"/>
      <c r="AN1074" s="33"/>
      <c r="AO1074" s="47"/>
      <c r="AP1074" s="47"/>
      <c r="AQ1074" s="47"/>
      <c r="AR1074" s="47"/>
      <c r="AS1074" s="47"/>
      <c r="AT1074" s="47"/>
      <c r="AU1074" s="47"/>
      <c r="AV1074" s="47"/>
      <c r="AW1074" s="47"/>
      <c r="AX1074" s="47"/>
      <c r="AY1074" s="47"/>
      <c r="AZ1074" s="47"/>
      <c r="BA1074" s="47"/>
      <c r="BB1074" s="47"/>
      <c r="BC1074" s="47"/>
      <c r="BD1074" s="47"/>
      <c r="BE1074" s="33"/>
      <c r="BF1074" s="33"/>
      <c r="BG1074" s="33"/>
      <c r="BH1074" s="33"/>
      <c r="BI1074" s="33"/>
      <c r="BJ1074" s="33"/>
      <c r="BK1074" s="33"/>
      <c r="BL1074" s="33"/>
      <c r="BM1074" s="29"/>
      <c r="BN1074" s="29"/>
    </row>
    <row r="1075" spans="1:66" s="28" customFormat="1" ht="18.75" x14ac:dyDescent="0.25">
      <c r="A1075" s="103"/>
      <c r="B1075" s="74"/>
      <c r="C1075" s="583" t="s">
        <v>90</v>
      </c>
      <c r="D1075" s="584"/>
      <c r="E1075" s="584"/>
      <c r="F1075" s="584"/>
      <c r="G1075" s="584"/>
      <c r="H1075" s="584"/>
      <c r="I1075" s="584"/>
      <c r="J1075" s="584"/>
      <c r="K1075" s="584"/>
      <c r="L1075" s="584"/>
      <c r="M1075" s="584"/>
      <c r="N1075" s="584"/>
      <c r="O1075" s="584"/>
      <c r="P1075" s="585"/>
      <c r="Q1075" s="104"/>
      <c r="R1075" s="306"/>
      <c r="S1075" s="306"/>
      <c r="T1075" s="106"/>
      <c r="U1075" s="104"/>
      <c r="V1075" s="106"/>
      <c r="W1075" s="62"/>
      <c r="X1075" s="317"/>
      <c r="Y1075" s="217"/>
      <c r="Z1075" s="269">
        <f t="shared" si="364"/>
        <v>0</v>
      </c>
      <c r="AA1075" s="269">
        <f t="shared" si="365"/>
        <v>0</v>
      </c>
      <c r="AB1075" s="269">
        <f t="shared" si="366"/>
        <v>0</v>
      </c>
      <c r="AC1075" s="269">
        <f t="shared" si="367"/>
        <v>0</v>
      </c>
      <c r="AD1075" s="279"/>
      <c r="AE1075" s="106"/>
      <c r="AF1075" s="44"/>
      <c r="AG1075" s="7"/>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c r="BD1075" s="45"/>
      <c r="BE1075" s="45"/>
      <c r="BF1075" s="45"/>
      <c r="BG1075" s="45"/>
      <c r="BH1075" s="45"/>
      <c r="BI1075" s="45"/>
      <c r="BJ1075" s="7"/>
      <c r="BK1075" s="7"/>
      <c r="BL1075" s="31"/>
    </row>
    <row r="1076" spans="1:66" s="16" customFormat="1" ht="16.5" thickBot="1" x14ac:dyDescent="0.3">
      <c r="A1076" s="119"/>
      <c r="B1076" s="74"/>
      <c r="C1076" s="162"/>
      <c r="D1076" s="147"/>
      <c r="E1076" s="119"/>
      <c r="F1076" s="119"/>
      <c r="G1076" s="119"/>
      <c r="H1076" s="119"/>
      <c r="I1076" s="119"/>
      <c r="J1076" s="119"/>
      <c r="K1076" s="119"/>
      <c r="L1076" s="119"/>
      <c r="M1076" s="119"/>
      <c r="N1076" s="131"/>
      <c r="O1076" s="120"/>
      <c r="P1076" s="120"/>
      <c r="Q1076" s="131"/>
      <c r="R1076" s="296"/>
      <c r="S1076" s="296"/>
      <c r="T1076" s="132"/>
      <c r="U1076" s="436"/>
      <c r="V1076" s="132"/>
      <c r="W1076" s="318"/>
      <c r="X1076" s="319"/>
      <c r="Y1076" s="217"/>
      <c r="Z1076" s="269">
        <f t="shared" si="364"/>
        <v>0</v>
      </c>
      <c r="AA1076" s="269">
        <f t="shared" si="365"/>
        <v>0</v>
      </c>
      <c r="AB1076" s="269">
        <f t="shared" si="366"/>
        <v>0</v>
      </c>
      <c r="AC1076" s="269">
        <f t="shared" si="367"/>
        <v>0</v>
      </c>
      <c r="AE1076" s="132"/>
      <c r="AF1076" s="49"/>
      <c r="AG1076" s="47"/>
      <c r="AH1076" s="47"/>
      <c r="AI1076" s="47"/>
      <c r="AJ1076" s="47"/>
      <c r="AK1076" s="47"/>
      <c r="AL1076" s="47"/>
      <c r="AM1076" s="33"/>
      <c r="AN1076" s="33"/>
      <c r="AO1076" s="47"/>
      <c r="AP1076" s="47"/>
      <c r="AQ1076" s="47"/>
      <c r="AR1076" s="47"/>
      <c r="AS1076" s="47"/>
      <c r="AT1076" s="47"/>
      <c r="AU1076" s="47"/>
      <c r="AV1076" s="47"/>
      <c r="AW1076" s="47"/>
      <c r="AX1076" s="47"/>
      <c r="AY1076" s="47"/>
      <c r="AZ1076" s="47"/>
      <c r="BA1076" s="47"/>
      <c r="BB1076" s="47"/>
      <c r="BC1076" s="47"/>
      <c r="BD1076" s="47"/>
      <c r="BE1076" s="33"/>
      <c r="BF1076" s="33"/>
      <c r="BG1076" s="33"/>
      <c r="BH1076" s="33"/>
      <c r="BI1076" s="33"/>
      <c r="BJ1076" s="33"/>
      <c r="BK1076" s="33"/>
      <c r="BL1076" s="33"/>
      <c r="BM1076" s="29"/>
      <c r="BN1076" s="29"/>
    </row>
    <row r="1077" spans="1:66" s="16" customFormat="1" ht="30.75" thickBot="1" x14ac:dyDescent="0.3">
      <c r="A1077" s="119"/>
      <c r="B1077" s="74"/>
      <c r="C1077" s="125" t="s">
        <v>89</v>
      </c>
      <c r="D1077" s="185" t="s">
        <v>117</v>
      </c>
      <c r="E1077" s="156" t="s">
        <v>77</v>
      </c>
      <c r="F1077" s="155" t="s">
        <v>66</v>
      </c>
      <c r="G1077" s="177" t="s">
        <v>67</v>
      </c>
      <c r="H1077" s="155" t="s">
        <v>68</v>
      </c>
      <c r="I1077" s="177" t="s">
        <v>69</v>
      </c>
      <c r="J1077" s="156" t="s">
        <v>70</v>
      </c>
      <c r="K1077" s="156" t="s">
        <v>71</v>
      </c>
      <c r="L1077" s="155" t="s">
        <v>72</v>
      </c>
      <c r="M1077" s="155" t="s">
        <v>73</v>
      </c>
      <c r="N1077" s="178" t="s">
        <v>74</v>
      </c>
      <c r="O1077" s="178" t="s">
        <v>75</v>
      </c>
      <c r="P1077" s="178" t="s">
        <v>76</v>
      </c>
      <c r="Q1077" s="141"/>
      <c r="R1077" s="296">
        <f>COUNTA(E1078:P1092)</f>
        <v>0</v>
      </c>
      <c r="S1077" s="308">
        <v>180</v>
      </c>
      <c r="T1077" s="132"/>
      <c r="U1077" s="278" t="s">
        <v>256</v>
      </c>
      <c r="V1077" s="278" t="s">
        <v>234</v>
      </c>
      <c r="W1077" s="278" t="s">
        <v>189</v>
      </c>
      <c r="X1077" s="278" t="s">
        <v>190</v>
      </c>
      <c r="Y1077" s="407" t="str">
        <f>IF(X1078&gt;0,"Explication(s) sur le(s) NR et autre(s) remarque(s)/commentaire(s)","Remarque(s)/Commentaire(s)")</f>
        <v>Remarque(s)/Commentaire(s)</v>
      </c>
      <c r="Z1077" s="269">
        <f t="shared" si="364"/>
        <v>0</v>
      </c>
      <c r="AA1077" s="269">
        <f t="shared" si="365"/>
        <v>1</v>
      </c>
      <c r="AB1077" s="269">
        <f t="shared" si="366"/>
        <v>0</v>
      </c>
      <c r="AC1077" s="269">
        <f t="shared" si="367"/>
        <v>0</v>
      </c>
      <c r="AD1077" s="279"/>
      <c r="AE1077" s="132"/>
      <c r="AF1077" s="49"/>
      <c r="AG1077" s="33"/>
      <c r="AH1077" s="47"/>
      <c r="AI1077" s="47"/>
      <c r="AJ1077" s="47"/>
      <c r="AK1077" s="47"/>
      <c r="AL1077" s="47"/>
      <c r="AM1077" s="47"/>
      <c r="AN1077" s="47"/>
      <c r="AO1077" s="47"/>
      <c r="AP1077" s="47"/>
      <c r="AQ1077" s="47"/>
      <c r="AR1077" s="47"/>
      <c r="AS1077" s="47"/>
      <c r="AT1077" s="47"/>
      <c r="AU1077" s="47"/>
      <c r="AV1077" s="47"/>
      <c r="AW1077" s="47"/>
      <c r="AX1077" s="47"/>
      <c r="AY1077" s="47"/>
      <c r="AZ1077" s="47"/>
      <c r="BA1077" s="47"/>
      <c r="BB1077" s="47"/>
      <c r="BC1077" s="47"/>
      <c r="BD1077" s="47"/>
      <c r="BE1077" s="47"/>
      <c r="BF1077" s="47"/>
      <c r="BG1077" s="47"/>
      <c r="BH1077" s="47"/>
      <c r="BI1077" s="47"/>
      <c r="BJ1077" s="33"/>
      <c r="BK1077" s="33"/>
    </row>
    <row r="1078" spans="1:66" s="16" customFormat="1" ht="18" customHeight="1" x14ac:dyDescent="0.25">
      <c r="A1078" s="119"/>
      <c r="B1078" s="74"/>
      <c r="C1078" s="179" t="s">
        <v>38</v>
      </c>
      <c r="D1078" s="134" t="s">
        <v>3</v>
      </c>
      <c r="E1078" s="392"/>
      <c r="F1078" s="392"/>
      <c r="G1078" s="392"/>
      <c r="H1078" s="392"/>
      <c r="I1078" s="392"/>
      <c r="J1078" s="392"/>
      <c r="K1078" s="392"/>
      <c r="L1078" s="392"/>
      <c r="M1078" s="392"/>
      <c r="N1078" s="392"/>
      <c r="O1078" s="392"/>
      <c r="P1078" s="381"/>
      <c r="Q1078" s="141"/>
      <c r="R1078" s="296"/>
      <c r="S1078" s="296"/>
      <c r="T1078" s="132"/>
      <c r="U1078" s="517" t="s">
        <v>97</v>
      </c>
      <c r="V1078" s="517" t="s">
        <v>235</v>
      </c>
      <c r="W1078" s="517" t="s">
        <v>233</v>
      </c>
      <c r="X1078" s="517">
        <f>COUNTIF(E1078:P1092,"NR")</f>
        <v>0</v>
      </c>
      <c r="Y1078" s="542"/>
      <c r="Z1078" s="269">
        <f t="shared" si="364"/>
        <v>0</v>
      </c>
      <c r="AA1078" s="269">
        <f t="shared" si="365"/>
        <v>0</v>
      </c>
      <c r="AB1078" s="269">
        <f t="shared" si="366"/>
        <v>0</v>
      </c>
      <c r="AC1078" s="269">
        <f t="shared" si="367"/>
        <v>0</v>
      </c>
      <c r="AD1078" s="279"/>
      <c r="AE1078" s="132"/>
      <c r="AF1078" s="49"/>
      <c r="AG1078" s="33"/>
      <c r="AH1078" s="47"/>
      <c r="AI1078" s="47"/>
      <c r="AJ1078" s="47"/>
      <c r="AK1078" s="47"/>
      <c r="AL1078" s="47"/>
      <c r="AM1078" s="47"/>
      <c r="AN1078" s="47"/>
      <c r="AO1078" s="47"/>
      <c r="AP1078" s="47"/>
      <c r="AQ1078" s="47"/>
      <c r="AR1078" s="47"/>
      <c r="AS1078" s="47"/>
      <c r="AT1078" s="47"/>
      <c r="AU1078" s="47"/>
      <c r="AV1078" s="47"/>
      <c r="AW1078" s="47"/>
      <c r="AX1078" s="47"/>
      <c r="AY1078" s="47"/>
      <c r="AZ1078" s="47"/>
      <c r="BA1078" s="47"/>
      <c r="BB1078" s="47"/>
      <c r="BC1078" s="47"/>
      <c r="BD1078" s="47"/>
      <c r="BE1078" s="47"/>
      <c r="BF1078" s="47"/>
      <c r="BG1078" s="47"/>
      <c r="BH1078" s="47"/>
      <c r="BI1078" s="47"/>
      <c r="BJ1078" s="33"/>
      <c r="BK1078" s="33"/>
    </row>
    <row r="1079" spans="1:66" s="16" customFormat="1" ht="18" customHeight="1" x14ac:dyDescent="0.25">
      <c r="A1079" s="119"/>
      <c r="B1079" s="74"/>
      <c r="C1079" s="180" t="s">
        <v>38</v>
      </c>
      <c r="D1079" s="388" t="s">
        <v>4</v>
      </c>
      <c r="E1079" s="393"/>
      <c r="F1079" s="393"/>
      <c r="G1079" s="393"/>
      <c r="H1079" s="393"/>
      <c r="I1079" s="393"/>
      <c r="J1079" s="393"/>
      <c r="K1079" s="393"/>
      <c r="L1079" s="393"/>
      <c r="M1079" s="393"/>
      <c r="N1079" s="393"/>
      <c r="O1079" s="393"/>
      <c r="P1079" s="394"/>
      <c r="Q1079" s="141"/>
      <c r="R1079" s="296"/>
      <c r="S1079" s="296"/>
      <c r="T1079" s="132"/>
      <c r="U1079" s="518"/>
      <c r="V1079" s="518"/>
      <c r="W1079" s="518"/>
      <c r="X1079" s="518"/>
      <c r="Y1079" s="543"/>
      <c r="Z1079" s="269">
        <f t="shared" si="364"/>
        <v>0</v>
      </c>
      <c r="AA1079" s="269">
        <f t="shared" si="365"/>
        <v>0</v>
      </c>
      <c r="AB1079" s="269">
        <f t="shared" si="366"/>
        <v>0</v>
      </c>
      <c r="AC1079" s="269">
        <f t="shared" si="367"/>
        <v>0</v>
      </c>
      <c r="AD1079" s="279"/>
      <c r="AE1079" s="132"/>
      <c r="AF1079" s="49"/>
      <c r="AG1079" s="33"/>
      <c r="AH1079" s="47"/>
      <c r="AI1079" s="47"/>
      <c r="AJ1079" s="47"/>
      <c r="AK1079" s="47"/>
      <c r="AL1079" s="47"/>
      <c r="AM1079" s="47"/>
      <c r="AN1079" s="47"/>
      <c r="AO1079" s="47"/>
      <c r="AP1079" s="47"/>
      <c r="AQ1079" s="47"/>
      <c r="AR1079" s="47"/>
      <c r="AS1079" s="47"/>
      <c r="AT1079" s="47"/>
      <c r="AU1079" s="47"/>
      <c r="AV1079" s="47"/>
      <c r="AW1079" s="47"/>
      <c r="AX1079" s="47"/>
      <c r="AY1079" s="47"/>
      <c r="AZ1079" s="47"/>
      <c r="BA1079" s="47"/>
      <c r="BB1079" s="47"/>
      <c r="BC1079" s="47"/>
      <c r="BD1079" s="47"/>
      <c r="BE1079" s="47"/>
      <c r="BF1079" s="47"/>
      <c r="BG1079" s="47"/>
      <c r="BH1079" s="47"/>
      <c r="BI1079" s="47"/>
      <c r="BJ1079" s="33"/>
      <c r="BK1079" s="33"/>
    </row>
    <row r="1080" spans="1:66" s="16" customFormat="1" ht="18" customHeight="1" thickBot="1" x14ac:dyDescent="0.3">
      <c r="A1080" s="119"/>
      <c r="B1080" s="74"/>
      <c r="C1080" s="181" t="s">
        <v>38</v>
      </c>
      <c r="D1080" s="138" t="s">
        <v>61</v>
      </c>
      <c r="E1080" s="395"/>
      <c r="F1080" s="395"/>
      <c r="G1080" s="395"/>
      <c r="H1080" s="395"/>
      <c r="I1080" s="395"/>
      <c r="J1080" s="395"/>
      <c r="K1080" s="395"/>
      <c r="L1080" s="395"/>
      <c r="M1080" s="395"/>
      <c r="N1080" s="395"/>
      <c r="O1080" s="395"/>
      <c r="P1080" s="396"/>
      <c r="Q1080" s="141"/>
      <c r="R1080" s="296"/>
      <c r="S1080" s="296"/>
      <c r="T1080" s="132"/>
      <c r="U1080" s="519"/>
      <c r="V1080" s="519"/>
      <c r="W1080" s="519"/>
      <c r="X1080" s="519"/>
      <c r="Y1080" s="544"/>
      <c r="Z1080" s="269">
        <f t="shared" si="364"/>
        <v>0</v>
      </c>
      <c r="AA1080" s="269">
        <f t="shared" si="365"/>
        <v>0</v>
      </c>
      <c r="AB1080" s="269">
        <f t="shared" si="366"/>
        <v>0</v>
      </c>
      <c r="AC1080" s="269">
        <f t="shared" si="367"/>
        <v>0</v>
      </c>
      <c r="AD1080" s="279"/>
      <c r="AE1080" s="132"/>
      <c r="AF1080" s="49"/>
      <c r="AG1080" s="33"/>
      <c r="AH1080" s="47"/>
      <c r="AI1080" s="47"/>
      <c r="AJ1080" s="47"/>
      <c r="AK1080" s="47"/>
      <c r="AL1080" s="47"/>
      <c r="AM1080" s="47"/>
      <c r="AN1080" s="47"/>
      <c r="AO1080" s="47"/>
      <c r="AP1080" s="47"/>
      <c r="AQ1080" s="47"/>
      <c r="AR1080" s="47"/>
      <c r="AS1080" s="47"/>
      <c r="AT1080" s="47"/>
      <c r="AU1080" s="47"/>
      <c r="AV1080" s="47"/>
      <c r="AW1080" s="47"/>
      <c r="AX1080" s="47"/>
      <c r="AY1080" s="47"/>
      <c r="AZ1080" s="47"/>
      <c r="BA1080" s="47"/>
      <c r="BB1080" s="47"/>
      <c r="BC1080" s="47"/>
      <c r="BD1080" s="47"/>
      <c r="BE1080" s="47"/>
      <c r="BF1080" s="47"/>
      <c r="BG1080" s="47"/>
      <c r="BH1080" s="47"/>
      <c r="BI1080" s="47"/>
      <c r="BJ1080" s="33"/>
      <c r="BK1080" s="33"/>
    </row>
    <row r="1081" spans="1:66" s="16" customFormat="1" ht="18" customHeight="1" x14ac:dyDescent="0.25">
      <c r="A1081" s="119"/>
      <c r="B1081" s="74"/>
      <c r="C1081" s="182" t="s">
        <v>39</v>
      </c>
      <c r="D1081" s="183" t="s">
        <v>3</v>
      </c>
      <c r="E1081" s="392"/>
      <c r="F1081" s="392"/>
      <c r="G1081" s="392"/>
      <c r="H1081" s="392"/>
      <c r="I1081" s="392"/>
      <c r="J1081" s="392"/>
      <c r="K1081" s="392"/>
      <c r="L1081" s="392"/>
      <c r="M1081" s="392"/>
      <c r="N1081" s="392"/>
      <c r="O1081" s="392"/>
      <c r="P1081" s="381"/>
      <c r="Q1081" s="141"/>
      <c r="R1081" s="296"/>
      <c r="S1081" s="296"/>
      <c r="T1081" s="132"/>
      <c r="U1081" s="436"/>
      <c r="V1081" s="303"/>
      <c r="W1081" s="320"/>
      <c r="X1081" s="321"/>
      <c r="Y1081" s="196"/>
      <c r="Z1081" s="269">
        <f t="shared" si="364"/>
        <v>0</v>
      </c>
      <c r="AA1081" s="269">
        <f t="shared" si="365"/>
        <v>0</v>
      </c>
      <c r="AB1081" s="269">
        <f t="shared" si="366"/>
        <v>0</v>
      </c>
      <c r="AC1081" s="269">
        <f t="shared" si="367"/>
        <v>0</v>
      </c>
      <c r="AD1081" s="275"/>
      <c r="AE1081" s="132"/>
      <c r="AF1081" s="49"/>
      <c r="AG1081" s="33"/>
      <c r="AH1081" s="47"/>
      <c r="AI1081" s="47"/>
      <c r="AJ1081" s="47"/>
      <c r="AK1081" s="47"/>
      <c r="AL1081" s="47"/>
      <c r="AM1081" s="47"/>
      <c r="AN1081" s="47"/>
      <c r="AO1081" s="47"/>
      <c r="AP1081" s="47"/>
      <c r="AQ1081" s="47"/>
      <c r="AR1081" s="47"/>
      <c r="AS1081" s="47"/>
      <c r="AT1081" s="47"/>
      <c r="AU1081" s="47"/>
      <c r="AV1081" s="47"/>
      <c r="AW1081" s="47"/>
      <c r="AX1081" s="47"/>
      <c r="AY1081" s="47"/>
      <c r="AZ1081" s="47"/>
      <c r="BA1081" s="47"/>
      <c r="BB1081" s="47"/>
      <c r="BC1081" s="47"/>
      <c r="BD1081" s="47"/>
      <c r="BE1081" s="47"/>
      <c r="BF1081" s="47"/>
      <c r="BG1081" s="47"/>
      <c r="BH1081" s="47"/>
      <c r="BI1081" s="47"/>
      <c r="BJ1081" s="33"/>
      <c r="BK1081" s="33"/>
    </row>
    <row r="1082" spans="1:66" s="16" customFormat="1" ht="18" customHeight="1" x14ac:dyDescent="0.25">
      <c r="A1082" s="119"/>
      <c r="B1082" s="74"/>
      <c r="C1082" s="180" t="s">
        <v>39</v>
      </c>
      <c r="D1082" s="388" t="s">
        <v>4</v>
      </c>
      <c r="E1082" s="393"/>
      <c r="F1082" s="393"/>
      <c r="G1082" s="393"/>
      <c r="H1082" s="393"/>
      <c r="I1082" s="393"/>
      <c r="J1082" s="393"/>
      <c r="K1082" s="393"/>
      <c r="L1082" s="393"/>
      <c r="M1082" s="393"/>
      <c r="N1082" s="393"/>
      <c r="O1082" s="393"/>
      <c r="P1082" s="394"/>
      <c r="Q1082" s="141"/>
      <c r="R1082" s="296"/>
      <c r="S1082" s="296"/>
      <c r="T1082" s="132"/>
      <c r="U1082" s="436"/>
      <c r="V1082" s="303"/>
      <c r="W1082" s="62"/>
      <c r="X1082" s="317"/>
      <c r="Y1082" s="193"/>
      <c r="Z1082" s="269">
        <f t="shared" si="364"/>
        <v>0</v>
      </c>
      <c r="AA1082" s="269">
        <f t="shared" si="365"/>
        <v>0</v>
      </c>
      <c r="AB1082" s="269">
        <f t="shared" si="366"/>
        <v>0</v>
      </c>
      <c r="AC1082" s="269">
        <f t="shared" si="367"/>
        <v>0</v>
      </c>
      <c r="AD1082" s="279"/>
      <c r="AE1082" s="132"/>
      <c r="AF1082" s="49"/>
      <c r="AG1082" s="33"/>
      <c r="AH1082" s="47"/>
      <c r="AI1082" s="47"/>
      <c r="AJ1082" s="47"/>
      <c r="AK1082" s="47"/>
      <c r="AL1082" s="47"/>
      <c r="AM1082" s="47"/>
      <c r="AN1082" s="47"/>
      <c r="AO1082" s="47"/>
      <c r="AP1082" s="47"/>
      <c r="AQ1082" s="47"/>
      <c r="AR1082" s="47"/>
      <c r="AS1082" s="47"/>
      <c r="AT1082" s="47"/>
      <c r="AU1082" s="47"/>
      <c r="AV1082" s="47"/>
      <c r="AW1082" s="47"/>
      <c r="AX1082" s="47"/>
      <c r="AY1082" s="47"/>
      <c r="AZ1082" s="47"/>
      <c r="BA1082" s="47"/>
      <c r="BB1082" s="47"/>
      <c r="BC1082" s="47"/>
      <c r="BD1082" s="47"/>
      <c r="BE1082" s="47"/>
      <c r="BF1082" s="47"/>
      <c r="BG1082" s="47"/>
      <c r="BH1082" s="47"/>
      <c r="BI1082" s="47"/>
      <c r="BJ1082" s="33"/>
      <c r="BK1082" s="33"/>
    </row>
    <row r="1083" spans="1:66" s="16" customFormat="1" ht="18" customHeight="1" thickBot="1" x14ac:dyDescent="0.3">
      <c r="A1083" s="119"/>
      <c r="B1083" s="74"/>
      <c r="C1083" s="182" t="s">
        <v>39</v>
      </c>
      <c r="D1083" s="184" t="s">
        <v>61</v>
      </c>
      <c r="E1083" s="395"/>
      <c r="F1083" s="395"/>
      <c r="G1083" s="395"/>
      <c r="H1083" s="395"/>
      <c r="I1083" s="395"/>
      <c r="J1083" s="395"/>
      <c r="K1083" s="395"/>
      <c r="L1083" s="395"/>
      <c r="M1083" s="395"/>
      <c r="N1083" s="395"/>
      <c r="O1083" s="395"/>
      <c r="P1083" s="396"/>
      <c r="Q1083" s="141"/>
      <c r="R1083" s="296"/>
      <c r="S1083" s="296"/>
      <c r="T1083" s="132"/>
      <c r="U1083" s="436"/>
      <c r="V1083" s="303"/>
      <c r="W1083" s="322"/>
      <c r="X1083" s="322"/>
      <c r="Y1083" s="411"/>
      <c r="Z1083" s="269">
        <f t="shared" si="364"/>
        <v>0</v>
      </c>
      <c r="AA1083" s="269">
        <f t="shared" si="365"/>
        <v>0</v>
      </c>
      <c r="AB1083" s="269">
        <f t="shared" si="366"/>
        <v>0</v>
      </c>
      <c r="AC1083" s="269">
        <f t="shared" si="367"/>
        <v>0</v>
      </c>
      <c r="AD1083" s="279"/>
      <c r="AE1083" s="132"/>
      <c r="AF1083" s="49"/>
      <c r="AG1083" s="33"/>
      <c r="AH1083" s="47"/>
      <c r="AI1083" s="47"/>
      <c r="AJ1083" s="47"/>
      <c r="AK1083" s="47"/>
      <c r="AL1083" s="47"/>
      <c r="AM1083" s="47"/>
      <c r="AN1083" s="47"/>
      <c r="AO1083" s="47"/>
      <c r="AP1083" s="47"/>
      <c r="AQ1083" s="47"/>
      <c r="AR1083" s="47"/>
      <c r="AS1083" s="47"/>
      <c r="AT1083" s="47"/>
      <c r="AU1083" s="47"/>
      <c r="AV1083" s="47"/>
      <c r="AW1083" s="47"/>
      <c r="AX1083" s="47"/>
      <c r="AY1083" s="47"/>
      <c r="AZ1083" s="47"/>
      <c r="BA1083" s="47"/>
      <c r="BB1083" s="47"/>
      <c r="BC1083" s="47"/>
      <c r="BD1083" s="47"/>
      <c r="BE1083" s="47"/>
      <c r="BF1083" s="47"/>
      <c r="BG1083" s="47"/>
      <c r="BH1083" s="47"/>
      <c r="BI1083" s="47"/>
      <c r="BJ1083" s="33"/>
      <c r="BK1083" s="33"/>
    </row>
    <row r="1084" spans="1:66" s="16" customFormat="1" ht="18" customHeight="1" x14ac:dyDescent="0.25">
      <c r="A1084" s="119"/>
      <c r="B1084" s="74"/>
      <c r="C1084" s="179" t="s">
        <v>40</v>
      </c>
      <c r="D1084" s="134" t="s">
        <v>3</v>
      </c>
      <c r="E1084" s="392"/>
      <c r="F1084" s="392"/>
      <c r="G1084" s="392"/>
      <c r="H1084" s="392"/>
      <c r="I1084" s="392"/>
      <c r="J1084" s="392"/>
      <c r="K1084" s="392"/>
      <c r="L1084" s="392"/>
      <c r="M1084" s="392"/>
      <c r="N1084" s="392"/>
      <c r="O1084" s="392"/>
      <c r="P1084" s="381"/>
      <c r="Q1084" s="141"/>
      <c r="R1084" s="296"/>
      <c r="S1084" s="296"/>
      <c r="T1084" s="132"/>
      <c r="U1084" s="436"/>
      <c r="V1084" s="303"/>
      <c r="W1084" s="318"/>
      <c r="X1084" s="318"/>
      <c r="Y1084" s="412"/>
      <c r="Z1084" s="269">
        <f t="shared" si="364"/>
        <v>0</v>
      </c>
      <c r="AA1084" s="269">
        <f t="shared" si="365"/>
        <v>0</v>
      </c>
      <c r="AB1084" s="269">
        <f t="shared" si="366"/>
        <v>0</v>
      </c>
      <c r="AC1084" s="269">
        <f t="shared" si="367"/>
        <v>0</v>
      </c>
      <c r="AD1084" s="279"/>
      <c r="AE1084" s="132"/>
      <c r="AF1084" s="49"/>
      <c r="AG1084" s="33"/>
      <c r="AH1084" s="47"/>
      <c r="AI1084" s="47"/>
      <c r="AJ1084" s="47"/>
      <c r="AK1084" s="47"/>
      <c r="AL1084" s="47"/>
      <c r="AM1084" s="47"/>
      <c r="AN1084" s="47"/>
      <c r="AO1084" s="47"/>
      <c r="AP1084" s="47"/>
      <c r="AQ1084" s="47"/>
      <c r="AR1084" s="47"/>
      <c r="AS1084" s="47"/>
      <c r="AT1084" s="47"/>
      <c r="AU1084" s="47"/>
      <c r="AV1084" s="47"/>
      <c r="AW1084" s="47"/>
      <c r="AX1084" s="47"/>
      <c r="AY1084" s="47"/>
      <c r="AZ1084" s="47"/>
      <c r="BA1084" s="47"/>
      <c r="BB1084" s="47"/>
      <c r="BC1084" s="47"/>
      <c r="BD1084" s="47"/>
      <c r="BE1084" s="47"/>
      <c r="BF1084" s="47"/>
      <c r="BG1084" s="47"/>
      <c r="BH1084" s="47"/>
      <c r="BI1084" s="47"/>
      <c r="BJ1084" s="33"/>
      <c r="BK1084" s="33"/>
    </row>
    <row r="1085" spans="1:66" s="16" customFormat="1" ht="18" customHeight="1" x14ac:dyDescent="0.25">
      <c r="A1085" s="119"/>
      <c r="B1085" s="74"/>
      <c r="C1085" s="180" t="s">
        <v>40</v>
      </c>
      <c r="D1085" s="388" t="s">
        <v>4</v>
      </c>
      <c r="E1085" s="393"/>
      <c r="F1085" s="393"/>
      <c r="G1085" s="393"/>
      <c r="H1085" s="393"/>
      <c r="I1085" s="393"/>
      <c r="J1085" s="393"/>
      <c r="K1085" s="393"/>
      <c r="L1085" s="393"/>
      <c r="M1085" s="393"/>
      <c r="N1085" s="393"/>
      <c r="O1085" s="393"/>
      <c r="P1085" s="394"/>
      <c r="Q1085" s="141"/>
      <c r="R1085" s="296"/>
      <c r="S1085" s="296"/>
      <c r="T1085" s="132"/>
      <c r="U1085" s="436"/>
      <c r="V1085" s="303"/>
      <c r="W1085" s="318"/>
      <c r="X1085" s="318"/>
      <c r="Y1085" s="412"/>
      <c r="Z1085" s="269">
        <f t="shared" si="364"/>
        <v>0</v>
      </c>
      <c r="AA1085" s="269">
        <f t="shared" si="365"/>
        <v>0</v>
      </c>
      <c r="AB1085" s="269">
        <f t="shared" si="366"/>
        <v>0</v>
      </c>
      <c r="AC1085" s="269">
        <f t="shared" si="367"/>
        <v>0</v>
      </c>
      <c r="AD1085" s="279"/>
      <c r="AE1085" s="132"/>
      <c r="AF1085" s="49"/>
      <c r="AG1085" s="33"/>
      <c r="AH1085" s="47"/>
      <c r="AI1085" s="47"/>
      <c r="AJ1085" s="47"/>
      <c r="AK1085" s="47"/>
      <c r="AL1085" s="47"/>
      <c r="AM1085" s="47"/>
      <c r="AN1085" s="47"/>
      <c r="AO1085" s="47"/>
      <c r="AP1085" s="47"/>
      <c r="AQ1085" s="47"/>
      <c r="AR1085" s="47"/>
      <c r="AS1085" s="47"/>
      <c r="AT1085" s="47"/>
      <c r="AU1085" s="47"/>
      <c r="AV1085" s="47"/>
      <c r="AW1085" s="47"/>
      <c r="AX1085" s="47"/>
      <c r="AY1085" s="47"/>
      <c r="AZ1085" s="47"/>
      <c r="BA1085" s="47"/>
      <c r="BB1085" s="47"/>
      <c r="BC1085" s="47"/>
      <c r="BD1085" s="47"/>
      <c r="BE1085" s="47"/>
      <c r="BF1085" s="47"/>
      <c r="BG1085" s="47"/>
      <c r="BH1085" s="47"/>
      <c r="BI1085" s="47"/>
      <c r="BJ1085" s="33"/>
      <c r="BK1085" s="33"/>
    </row>
    <row r="1086" spans="1:66" s="16" customFormat="1" ht="18" customHeight="1" thickBot="1" x14ac:dyDescent="0.3">
      <c r="A1086" s="119"/>
      <c r="B1086" s="74"/>
      <c r="C1086" s="181" t="s">
        <v>40</v>
      </c>
      <c r="D1086" s="138" t="s">
        <v>61</v>
      </c>
      <c r="E1086" s="395"/>
      <c r="F1086" s="395"/>
      <c r="G1086" s="395"/>
      <c r="H1086" s="395"/>
      <c r="I1086" s="395"/>
      <c r="J1086" s="395"/>
      <c r="K1086" s="395"/>
      <c r="L1086" s="395"/>
      <c r="M1086" s="395"/>
      <c r="N1086" s="395"/>
      <c r="O1086" s="395"/>
      <c r="P1086" s="396"/>
      <c r="Q1086" s="141"/>
      <c r="R1086" s="296"/>
      <c r="S1086" s="296"/>
      <c r="T1086" s="132"/>
      <c r="U1086" s="436"/>
      <c r="V1086" s="303"/>
      <c r="W1086" s="318"/>
      <c r="X1086" s="318"/>
      <c r="Y1086" s="412"/>
      <c r="Z1086" s="269">
        <f t="shared" si="364"/>
        <v>0</v>
      </c>
      <c r="AA1086" s="269">
        <f t="shared" si="365"/>
        <v>0</v>
      </c>
      <c r="AB1086" s="269">
        <f t="shared" si="366"/>
        <v>0</v>
      </c>
      <c r="AC1086" s="269">
        <f t="shared" si="367"/>
        <v>0</v>
      </c>
      <c r="AD1086" s="279"/>
      <c r="AE1086" s="132"/>
      <c r="AF1086" s="49"/>
      <c r="AG1086" s="33"/>
      <c r="AH1086" s="47"/>
      <c r="AI1086" s="47"/>
      <c r="AJ1086" s="47"/>
      <c r="AK1086" s="47"/>
      <c r="AL1086" s="47"/>
      <c r="AM1086" s="47"/>
      <c r="AN1086" s="47"/>
      <c r="AO1086" s="47"/>
      <c r="AP1086" s="47"/>
      <c r="AQ1086" s="47"/>
      <c r="AR1086" s="47"/>
      <c r="AS1086" s="47"/>
      <c r="AT1086" s="47"/>
      <c r="AU1086" s="47"/>
      <c r="AV1086" s="47"/>
      <c r="AW1086" s="47"/>
      <c r="AX1086" s="47"/>
      <c r="AY1086" s="47"/>
      <c r="AZ1086" s="47"/>
      <c r="BA1086" s="47"/>
      <c r="BB1086" s="47"/>
      <c r="BC1086" s="47"/>
      <c r="BD1086" s="47"/>
      <c r="BE1086" s="47"/>
      <c r="BF1086" s="47"/>
      <c r="BG1086" s="47"/>
      <c r="BH1086" s="47"/>
      <c r="BI1086" s="47"/>
      <c r="BJ1086" s="33"/>
      <c r="BK1086" s="33"/>
    </row>
    <row r="1087" spans="1:66" s="16" customFormat="1" ht="18" customHeight="1" x14ac:dyDescent="0.25">
      <c r="A1087" s="119"/>
      <c r="B1087" s="74"/>
      <c r="C1087" s="182" t="s">
        <v>41</v>
      </c>
      <c r="D1087" s="183" t="s">
        <v>3</v>
      </c>
      <c r="E1087" s="392"/>
      <c r="F1087" s="392"/>
      <c r="G1087" s="392"/>
      <c r="H1087" s="392"/>
      <c r="I1087" s="392"/>
      <c r="J1087" s="392"/>
      <c r="K1087" s="392"/>
      <c r="L1087" s="392"/>
      <c r="M1087" s="392"/>
      <c r="N1087" s="392"/>
      <c r="O1087" s="392"/>
      <c r="P1087" s="381"/>
      <c r="Q1087" s="141"/>
      <c r="R1087" s="296"/>
      <c r="S1087" s="296"/>
      <c r="T1087" s="132"/>
      <c r="U1087" s="436"/>
      <c r="V1087" s="303"/>
      <c r="W1087" s="62"/>
      <c r="X1087" s="317"/>
      <c r="Y1087" s="217"/>
      <c r="Z1087" s="269">
        <f t="shared" si="364"/>
        <v>0</v>
      </c>
      <c r="AA1087" s="269">
        <f t="shared" si="365"/>
        <v>0</v>
      </c>
      <c r="AB1087" s="269">
        <f t="shared" si="366"/>
        <v>0</v>
      </c>
      <c r="AC1087" s="269">
        <f t="shared" si="367"/>
        <v>0</v>
      </c>
      <c r="AD1087" s="279"/>
      <c r="AE1087" s="132"/>
      <c r="AF1087" s="49"/>
      <c r="AG1087" s="33"/>
      <c r="AH1087" s="47"/>
      <c r="AI1087" s="47"/>
      <c r="AJ1087" s="47"/>
      <c r="AK1087" s="47"/>
      <c r="AL1087" s="47"/>
      <c r="AM1087" s="47"/>
      <c r="AN1087" s="47"/>
      <c r="AO1087" s="47"/>
      <c r="AP1087" s="47"/>
      <c r="AQ1087" s="47"/>
      <c r="AR1087" s="47"/>
      <c r="AS1087" s="47"/>
      <c r="AT1087" s="47"/>
      <c r="AU1087" s="47"/>
      <c r="AV1087" s="47"/>
      <c r="AW1087" s="47"/>
      <c r="AX1087" s="47"/>
      <c r="AY1087" s="47"/>
      <c r="AZ1087" s="47"/>
      <c r="BA1087" s="47"/>
      <c r="BB1087" s="47"/>
      <c r="BC1087" s="47"/>
      <c r="BD1087" s="47"/>
      <c r="BE1087" s="47"/>
      <c r="BF1087" s="47"/>
      <c r="BG1087" s="47"/>
      <c r="BH1087" s="47"/>
      <c r="BI1087" s="47"/>
      <c r="BJ1087" s="33"/>
      <c r="BK1087" s="33"/>
    </row>
    <row r="1088" spans="1:66" s="16" customFormat="1" ht="18" customHeight="1" x14ac:dyDescent="0.25">
      <c r="A1088" s="119"/>
      <c r="B1088" s="74"/>
      <c r="C1088" s="180" t="s">
        <v>41</v>
      </c>
      <c r="D1088" s="388" t="s">
        <v>4</v>
      </c>
      <c r="E1088" s="393"/>
      <c r="F1088" s="393"/>
      <c r="G1088" s="393"/>
      <c r="H1088" s="393"/>
      <c r="I1088" s="393"/>
      <c r="J1088" s="393"/>
      <c r="K1088" s="393"/>
      <c r="L1088" s="393"/>
      <c r="M1088" s="393"/>
      <c r="N1088" s="393"/>
      <c r="O1088" s="393"/>
      <c r="P1088" s="394"/>
      <c r="Q1088" s="141"/>
      <c r="R1088" s="296"/>
      <c r="S1088" s="296"/>
      <c r="T1088" s="132"/>
      <c r="U1088" s="436"/>
      <c r="V1088" s="303"/>
      <c r="W1088" s="62"/>
      <c r="X1088" s="317"/>
      <c r="Y1088" s="217"/>
      <c r="Z1088" s="269">
        <f t="shared" si="364"/>
        <v>0</v>
      </c>
      <c r="AA1088" s="269">
        <f t="shared" si="365"/>
        <v>0</v>
      </c>
      <c r="AB1088" s="269">
        <f t="shared" si="366"/>
        <v>0</v>
      </c>
      <c r="AC1088" s="269">
        <f t="shared" si="367"/>
        <v>0</v>
      </c>
      <c r="AD1088" s="279"/>
      <c r="AE1088" s="132"/>
      <c r="AF1088" s="49"/>
      <c r="AG1088" s="33"/>
      <c r="AH1088" s="47"/>
      <c r="AI1088" s="47"/>
      <c r="AJ1088" s="47"/>
      <c r="AK1088" s="47"/>
      <c r="AL1088" s="47"/>
      <c r="AM1088" s="47"/>
      <c r="AN1088" s="47"/>
      <c r="AO1088" s="47"/>
      <c r="AP1088" s="47"/>
      <c r="AQ1088" s="47"/>
      <c r="AR1088" s="47"/>
      <c r="AS1088" s="47"/>
      <c r="AT1088" s="47"/>
      <c r="AU1088" s="47"/>
      <c r="AV1088" s="47"/>
      <c r="AW1088" s="47"/>
      <c r="AX1088" s="47"/>
      <c r="AY1088" s="47"/>
      <c r="AZ1088" s="47"/>
      <c r="BA1088" s="47"/>
      <c r="BB1088" s="47"/>
      <c r="BC1088" s="47"/>
      <c r="BD1088" s="47"/>
      <c r="BE1088" s="47"/>
      <c r="BF1088" s="47"/>
      <c r="BG1088" s="47"/>
      <c r="BH1088" s="47"/>
      <c r="BI1088" s="47"/>
      <c r="BJ1088" s="33"/>
      <c r="BK1088" s="33"/>
    </row>
    <row r="1089" spans="1:66" s="16" customFormat="1" ht="18" customHeight="1" thickBot="1" x14ac:dyDescent="0.3">
      <c r="A1089" s="119"/>
      <c r="B1089" s="74"/>
      <c r="C1089" s="182" t="s">
        <v>41</v>
      </c>
      <c r="D1089" s="184" t="s">
        <v>61</v>
      </c>
      <c r="E1089" s="395"/>
      <c r="F1089" s="395"/>
      <c r="G1089" s="395"/>
      <c r="H1089" s="395"/>
      <c r="I1089" s="395"/>
      <c r="J1089" s="395"/>
      <c r="K1089" s="395"/>
      <c r="L1089" s="395"/>
      <c r="M1089" s="395"/>
      <c r="N1089" s="395"/>
      <c r="O1089" s="395"/>
      <c r="P1089" s="396"/>
      <c r="Q1089" s="141"/>
      <c r="R1089" s="296"/>
      <c r="S1089" s="296"/>
      <c r="T1089" s="132"/>
      <c r="U1089" s="436"/>
      <c r="V1089" s="303"/>
      <c r="W1089" s="62"/>
      <c r="X1089" s="317"/>
      <c r="Y1089" s="217"/>
      <c r="Z1089" s="269">
        <f t="shared" si="364"/>
        <v>0</v>
      </c>
      <c r="AA1089" s="269">
        <f t="shared" si="365"/>
        <v>0</v>
      </c>
      <c r="AB1089" s="269">
        <f t="shared" si="366"/>
        <v>0</v>
      </c>
      <c r="AC1089" s="269">
        <f t="shared" si="367"/>
        <v>0</v>
      </c>
      <c r="AD1089" s="279"/>
      <c r="AE1089" s="132"/>
      <c r="AF1089" s="49"/>
      <c r="AG1089" s="33"/>
      <c r="AH1089" s="47"/>
      <c r="AI1089" s="47"/>
      <c r="AJ1089" s="47"/>
      <c r="AK1089" s="47"/>
      <c r="AL1089" s="47"/>
      <c r="AM1089" s="47"/>
      <c r="AN1089" s="47"/>
      <c r="AO1089" s="47"/>
      <c r="AP1089" s="47"/>
      <c r="AQ1089" s="47"/>
      <c r="AR1089" s="47"/>
      <c r="AS1089" s="47"/>
      <c r="AT1089" s="47"/>
      <c r="AU1089" s="47"/>
      <c r="AV1089" s="47"/>
      <c r="AW1089" s="47"/>
      <c r="AX1089" s="47"/>
      <c r="AY1089" s="47"/>
      <c r="AZ1089" s="47"/>
      <c r="BA1089" s="47"/>
      <c r="BB1089" s="47"/>
      <c r="BC1089" s="47"/>
      <c r="BD1089" s="47"/>
      <c r="BE1089" s="47"/>
      <c r="BF1089" s="47"/>
      <c r="BG1089" s="47"/>
      <c r="BH1089" s="47"/>
      <c r="BI1089" s="47"/>
      <c r="BJ1089" s="33"/>
      <c r="BK1089" s="33"/>
    </row>
    <row r="1090" spans="1:66" s="16" customFormat="1" ht="18" customHeight="1" x14ac:dyDescent="0.25">
      <c r="A1090" s="119"/>
      <c r="B1090" s="74"/>
      <c r="C1090" s="179" t="s">
        <v>61</v>
      </c>
      <c r="D1090" s="134" t="s">
        <v>3</v>
      </c>
      <c r="E1090" s="392"/>
      <c r="F1090" s="392"/>
      <c r="G1090" s="392"/>
      <c r="H1090" s="392"/>
      <c r="I1090" s="392"/>
      <c r="J1090" s="392"/>
      <c r="K1090" s="392"/>
      <c r="L1090" s="392"/>
      <c r="M1090" s="392"/>
      <c r="N1090" s="392"/>
      <c r="O1090" s="392"/>
      <c r="P1090" s="381"/>
      <c r="Q1090" s="141"/>
      <c r="R1090" s="296"/>
      <c r="S1090" s="296"/>
      <c r="T1090" s="132"/>
      <c r="U1090" s="436"/>
      <c r="V1090" s="303"/>
      <c r="W1090" s="62"/>
      <c r="X1090" s="317"/>
      <c r="Y1090" s="217"/>
      <c r="Z1090" s="269">
        <f t="shared" si="364"/>
        <v>0</v>
      </c>
      <c r="AA1090" s="269">
        <f t="shared" si="365"/>
        <v>0</v>
      </c>
      <c r="AB1090" s="269">
        <f t="shared" si="366"/>
        <v>0</v>
      </c>
      <c r="AC1090" s="269">
        <f t="shared" si="367"/>
        <v>0</v>
      </c>
      <c r="AD1090" s="279"/>
      <c r="AE1090" s="132"/>
      <c r="AF1090" s="49"/>
      <c r="AG1090" s="33"/>
      <c r="AH1090" s="47"/>
      <c r="AI1090" s="47"/>
      <c r="AJ1090" s="47"/>
      <c r="AK1090" s="47"/>
      <c r="AL1090" s="47"/>
      <c r="AM1090" s="47"/>
      <c r="AN1090" s="47"/>
      <c r="AO1090" s="47"/>
      <c r="AP1090" s="47"/>
      <c r="AQ1090" s="47"/>
      <c r="AR1090" s="47"/>
      <c r="AS1090" s="47"/>
      <c r="AT1090" s="47"/>
      <c r="AU1090" s="47"/>
      <c r="AV1090" s="47"/>
      <c r="AW1090" s="47"/>
      <c r="AX1090" s="47"/>
      <c r="AY1090" s="47"/>
      <c r="AZ1090" s="47"/>
      <c r="BA1090" s="47"/>
      <c r="BB1090" s="47"/>
      <c r="BC1090" s="47"/>
      <c r="BD1090" s="47"/>
      <c r="BE1090" s="47"/>
      <c r="BF1090" s="47"/>
      <c r="BG1090" s="47"/>
      <c r="BH1090" s="47"/>
      <c r="BI1090" s="47"/>
      <c r="BJ1090" s="33"/>
      <c r="BK1090" s="33"/>
    </row>
    <row r="1091" spans="1:66" s="16" customFormat="1" ht="18" customHeight="1" x14ac:dyDescent="0.25">
      <c r="A1091" s="119"/>
      <c r="B1091" s="74"/>
      <c r="C1091" s="180" t="s">
        <v>61</v>
      </c>
      <c r="D1091" s="388" t="s">
        <v>4</v>
      </c>
      <c r="E1091" s="393"/>
      <c r="F1091" s="393"/>
      <c r="G1091" s="393"/>
      <c r="H1091" s="393"/>
      <c r="I1091" s="393"/>
      <c r="J1091" s="393"/>
      <c r="K1091" s="393"/>
      <c r="L1091" s="393"/>
      <c r="M1091" s="393"/>
      <c r="N1091" s="393"/>
      <c r="O1091" s="393"/>
      <c r="P1091" s="394"/>
      <c r="Q1091" s="141"/>
      <c r="R1091" s="296"/>
      <c r="S1091" s="296"/>
      <c r="T1091" s="132"/>
      <c r="U1091" s="436"/>
      <c r="V1091" s="303"/>
      <c r="W1091" s="62"/>
      <c r="X1091" s="317"/>
      <c r="Y1091" s="217"/>
      <c r="Z1091" s="269">
        <f t="shared" si="364"/>
        <v>0</v>
      </c>
      <c r="AA1091" s="269">
        <f t="shared" si="365"/>
        <v>0</v>
      </c>
      <c r="AB1091" s="269">
        <f t="shared" si="366"/>
        <v>0</v>
      </c>
      <c r="AC1091" s="269">
        <f t="shared" si="367"/>
        <v>0</v>
      </c>
      <c r="AD1091" s="279"/>
      <c r="AE1091" s="132"/>
      <c r="AF1091" s="49"/>
      <c r="AG1091" s="33"/>
      <c r="AH1091" s="47"/>
      <c r="AI1091" s="47"/>
      <c r="AJ1091" s="47"/>
      <c r="AK1091" s="47"/>
      <c r="AL1091" s="47"/>
      <c r="AM1091" s="47"/>
      <c r="AN1091" s="47"/>
      <c r="AO1091" s="47"/>
      <c r="AP1091" s="47"/>
      <c r="AQ1091" s="47"/>
      <c r="AR1091" s="47"/>
      <c r="AS1091" s="47"/>
      <c r="AT1091" s="47"/>
      <c r="AU1091" s="47"/>
      <c r="AV1091" s="47"/>
      <c r="AW1091" s="47"/>
      <c r="AX1091" s="47"/>
      <c r="AY1091" s="47"/>
      <c r="AZ1091" s="47"/>
      <c r="BA1091" s="47"/>
      <c r="BB1091" s="47"/>
      <c r="BC1091" s="47"/>
      <c r="BD1091" s="47"/>
      <c r="BE1091" s="47"/>
      <c r="BF1091" s="47"/>
      <c r="BG1091" s="47"/>
      <c r="BH1091" s="47"/>
      <c r="BI1091" s="47"/>
      <c r="BJ1091" s="33"/>
      <c r="BK1091" s="33"/>
    </row>
    <row r="1092" spans="1:66" s="16" customFormat="1" ht="18" customHeight="1" thickBot="1" x14ac:dyDescent="0.3">
      <c r="A1092" s="119"/>
      <c r="B1092" s="74"/>
      <c r="C1092" s="181" t="s">
        <v>61</v>
      </c>
      <c r="D1092" s="138" t="s">
        <v>61</v>
      </c>
      <c r="E1092" s="395"/>
      <c r="F1092" s="395"/>
      <c r="G1092" s="395"/>
      <c r="H1092" s="395"/>
      <c r="I1092" s="395"/>
      <c r="J1092" s="395"/>
      <c r="K1092" s="395"/>
      <c r="L1092" s="395"/>
      <c r="M1092" s="395"/>
      <c r="N1092" s="395"/>
      <c r="O1092" s="395"/>
      <c r="P1092" s="396"/>
      <c r="Q1092" s="141"/>
      <c r="R1092" s="296"/>
      <c r="S1092" s="296"/>
      <c r="T1092" s="132"/>
      <c r="U1092" s="436"/>
      <c r="V1092" s="303"/>
      <c r="W1092" s="62"/>
      <c r="X1092" s="317"/>
      <c r="Y1092" s="217"/>
      <c r="Z1092" s="269">
        <f t="shared" si="364"/>
        <v>0</v>
      </c>
      <c r="AA1092" s="269">
        <f t="shared" si="365"/>
        <v>0</v>
      </c>
      <c r="AB1092" s="269">
        <f t="shared" si="366"/>
        <v>0</v>
      </c>
      <c r="AC1092" s="269">
        <f t="shared" si="367"/>
        <v>0</v>
      </c>
      <c r="AD1092" s="279"/>
      <c r="AE1092" s="132"/>
      <c r="AF1092" s="49"/>
      <c r="AG1092" s="33"/>
      <c r="AH1092" s="47"/>
      <c r="AI1092" s="47"/>
      <c r="AJ1092" s="47"/>
      <c r="AK1092" s="47"/>
      <c r="AL1092" s="47"/>
      <c r="AM1092" s="47"/>
      <c r="AN1092" s="47"/>
      <c r="AO1092" s="47"/>
      <c r="AP1092" s="47"/>
      <c r="AQ1092" s="47"/>
      <c r="AR1092" s="47"/>
      <c r="AS1092" s="47"/>
      <c r="AT1092" s="47"/>
      <c r="AU1092" s="47"/>
      <c r="AV1092" s="47"/>
      <c r="AW1092" s="47"/>
      <c r="AX1092" s="47"/>
      <c r="AY1092" s="47"/>
      <c r="AZ1092" s="47"/>
      <c r="BA1092" s="47"/>
      <c r="BB1092" s="47"/>
      <c r="BC1092" s="47"/>
      <c r="BD1092" s="47"/>
      <c r="BE1092" s="47"/>
      <c r="BF1092" s="47"/>
      <c r="BG1092" s="47"/>
      <c r="BH1092" s="47"/>
      <c r="BI1092" s="47"/>
      <c r="BJ1092" s="33"/>
      <c r="BK1092" s="33"/>
    </row>
    <row r="1093" spans="1:66" s="16" customFormat="1" ht="18" customHeight="1" thickTop="1" thickBot="1" x14ac:dyDescent="0.3">
      <c r="A1093" s="119"/>
      <c r="B1093" s="152"/>
      <c r="C1093" s="576" t="s">
        <v>88</v>
      </c>
      <c r="D1093" s="577"/>
      <c r="E1093" s="344" t="str">
        <f>IF(AND(COUNTA(E1078:E1092)&gt;0,COUNTA(E1078:E1092)=COUNTIF(E1078:E1092,"NR")),"NR",IF(COUNTA(E1078:E1092)&gt;0,SUM(E1078:E1092),"-"))</f>
        <v>-</v>
      </c>
      <c r="F1093" s="344" t="str">
        <f t="shared" ref="F1093" si="390">IF(AND(COUNTA(F1078:F1092)&gt;0,COUNTA(F1078:F1092)=COUNTIF(F1078:F1092,"NR")),"NR",IF(COUNTA(F1078:F1092)&gt;0,SUM(F1078:F1092),"-"))</f>
        <v>-</v>
      </c>
      <c r="G1093" s="344" t="str">
        <f t="shared" ref="G1093" si="391">IF(AND(COUNTA(G1078:G1092)&gt;0,COUNTA(G1078:G1092)=COUNTIF(G1078:G1092,"NR")),"NR",IF(COUNTA(G1078:G1092)&gt;0,SUM(G1078:G1092),"-"))</f>
        <v>-</v>
      </c>
      <c r="H1093" s="344" t="str">
        <f t="shared" ref="H1093" si="392">IF(AND(COUNTA(H1078:H1092)&gt;0,COUNTA(H1078:H1092)=COUNTIF(H1078:H1092,"NR")),"NR",IF(COUNTA(H1078:H1092)&gt;0,SUM(H1078:H1092),"-"))</f>
        <v>-</v>
      </c>
      <c r="I1093" s="344" t="str">
        <f t="shared" ref="I1093" si="393">IF(AND(COUNTA(I1078:I1092)&gt;0,COUNTA(I1078:I1092)=COUNTIF(I1078:I1092,"NR")),"NR",IF(COUNTA(I1078:I1092)&gt;0,SUM(I1078:I1092),"-"))</f>
        <v>-</v>
      </c>
      <c r="J1093" s="344" t="str">
        <f t="shared" ref="J1093" si="394">IF(AND(COUNTA(J1078:J1092)&gt;0,COUNTA(J1078:J1092)=COUNTIF(J1078:J1092,"NR")),"NR",IF(COUNTA(J1078:J1092)&gt;0,SUM(J1078:J1092),"-"))</f>
        <v>-</v>
      </c>
      <c r="K1093" s="344" t="str">
        <f t="shared" ref="K1093" si="395">IF(AND(COUNTA(K1078:K1092)&gt;0,COUNTA(K1078:K1092)=COUNTIF(K1078:K1092,"NR")),"NR",IF(COUNTA(K1078:K1092)&gt;0,SUM(K1078:K1092),"-"))</f>
        <v>-</v>
      </c>
      <c r="L1093" s="344" t="str">
        <f t="shared" ref="L1093" si="396">IF(AND(COUNTA(L1078:L1092)&gt;0,COUNTA(L1078:L1092)=COUNTIF(L1078:L1092,"NR")),"NR",IF(COUNTA(L1078:L1092)&gt;0,SUM(L1078:L1092),"-"))</f>
        <v>-</v>
      </c>
      <c r="M1093" s="344" t="str">
        <f t="shared" ref="M1093" si="397">IF(AND(COUNTA(M1078:M1092)&gt;0,COUNTA(M1078:M1092)=COUNTIF(M1078:M1092,"NR")),"NR",IF(COUNTA(M1078:M1092)&gt;0,SUM(M1078:M1092),"-"))</f>
        <v>-</v>
      </c>
      <c r="N1093" s="344" t="str">
        <f t="shared" ref="N1093" si="398">IF(AND(COUNTA(N1078:N1092)&gt;0,COUNTA(N1078:N1092)=COUNTIF(N1078:N1092,"NR")),"NR",IF(COUNTA(N1078:N1092)&gt;0,SUM(N1078:N1092),"-"))</f>
        <v>-</v>
      </c>
      <c r="O1093" s="344" t="str">
        <f t="shared" ref="O1093" si="399">IF(AND(COUNTA(O1078:O1092)&gt;0,COUNTA(O1078:O1092)=COUNTIF(O1078:O1092,"NR")),"NR",IF(COUNTA(O1078:O1092)&gt;0,SUM(O1078:O1092),"-"))</f>
        <v>-</v>
      </c>
      <c r="P1093" s="345" t="str">
        <f t="shared" ref="P1093" si="400">IF(AND(COUNTA(P1078:P1092)&gt;0,COUNTA(P1078:P1092)=COUNTIF(P1078:P1092,"NR")),"NR",IF(COUNTA(P1078:P1092)&gt;0,SUM(P1078:P1092),"-"))</f>
        <v>-</v>
      </c>
      <c r="Q1093" s="119"/>
      <c r="R1093" s="305"/>
      <c r="S1093" s="305"/>
      <c r="T1093" s="151"/>
      <c r="U1093" s="119"/>
      <c r="V1093" s="346"/>
      <c r="W1093" s="62"/>
      <c r="X1093" s="317"/>
      <c r="Y1093" s="217"/>
      <c r="Z1093" s="269">
        <f t="shared" si="364"/>
        <v>0</v>
      </c>
      <c r="AA1093" s="269">
        <f t="shared" si="365"/>
        <v>0</v>
      </c>
      <c r="AB1093" s="269">
        <f t="shared" si="366"/>
        <v>0</v>
      </c>
      <c r="AC1093" s="269">
        <f t="shared" si="367"/>
        <v>0</v>
      </c>
      <c r="AD1093" s="279"/>
      <c r="AE1093" s="151"/>
      <c r="AF1093" s="57"/>
      <c r="AH1093" s="33"/>
      <c r="AI1093" s="33"/>
      <c r="AJ1093" s="33"/>
      <c r="AK1093" s="33"/>
      <c r="AL1093" s="33"/>
      <c r="AM1093" s="33"/>
      <c r="AN1093" s="33"/>
      <c r="AO1093" s="33"/>
      <c r="AP1093" s="33"/>
      <c r="AQ1093" s="33"/>
      <c r="AR1093" s="33"/>
      <c r="AS1093" s="33"/>
      <c r="AT1093" s="33"/>
      <c r="AU1093" s="33"/>
      <c r="AV1093" s="33"/>
      <c r="AW1093" s="33"/>
      <c r="AX1093" s="33"/>
      <c r="AY1093" s="33"/>
      <c r="AZ1093" s="33"/>
      <c r="BA1093" s="33"/>
      <c r="BB1093" s="33"/>
      <c r="BC1093" s="33"/>
      <c r="BD1093" s="33"/>
      <c r="BE1093" s="33"/>
      <c r="BF1093" s="33"/>
      <c r="BG1093" s="33"/>
      <c r="BH1093" s="33"/>
      <c r="BI1093" s="33"/>
    </row>
    <row r="1094" spans="1:66" s="16" customFormat="1" ht="20.25" customHeight="1" x14ac:dyDescent="0.25">
      <c r="A1094" s="119"/>
      <c r="B1094" s="152"/>
      <c r="C1094" s="120"/>
      <c r="D1094" s="294"/>
      <c r="E1094" s="120"/>
      <c r="F1094" s="120"/>
      <c r="G1094" s="120"/>
      <c r="H1094" s="120"/>
      <c r="I1094" s="120"/>
      <c r="J1094" s="120"/>
      <c r="K1094" s="120"/>
      <c r="L1094" s="120"/>
      <c r="M1094" s="120"/>
      <c r="N1094" s="119"/>
      <c r="O1094" s="119"/>
      <c r="P1094" s="119"/>
      <c r="Q1094" s="119"/>
      <c r="R1094" s="305"/>
      <c r="S1094" s="305"/>
      <c r="T1094" s="151"/>
      <c r="U1094" s="119"/>
      <c r="V1094" s="346"/>
      <c r="W1094" s="62"/>
      <c r="X1094" s="317"/>
      <c r="Y1094" s="217"/>
      <c r="Z1094" s="269">
        <f t="shared" si="364"/>
        <v>0</v>
      </c>
      <c r="AA1094" s="269">
        <f t="shared" si="365"/>
        <v>0</v>
      </c>
      <c r="AB1094" s="269">
        <f t="shared" si="366"/>
        <v>0</v>
      </c>
      <c r="AC1094" s="269">
        <f t="shared" si="367"/>
        <v>0</v>
      </c>
      <c r="AD1094" s="279"/>
      <c r="AE1094" s="151"/>
      <c r="AF1094" s="57"/>
      <c r="AH1094" s="33"/>
      <c r="AI1094" s="33"/>
      <c r="AJ1094" s="33"/>
      <c r="AK1094" s="33"/>
      <c r="AL1094" s="33"/>
      <c r="AM1094" s="33"/>
      <c r="AN1094" s="33"/>
      <c r="AO1094" s="33"/>
      <c r="AP1094" s="33"/>
      <c r="AQ1094" s="33"/>
      <c r="AR1094" s="33"/>
      <c r="AS1094" s="33"/>
      <c r="AT1094" s="33"/>
      <c r="AU1094" s="33"/>
      <c r="AV1094" s="33"/>
      <c r="AW1094" s="33"/>
      <c r="AX1094" s="33"/>
      <c r="AY1094" s="33"/>
      <c r="AZ1094" s="33"/>
      <c r="BA1094" s="33"/>
      <c r="BB1094" s="33"/>
      <c r="BC1094" s="33"/>
      <c r="BD1094" s="33"/>
      <c r="BE1094" s="33"/>
      <c r="BF1094" s="33"/>
      <c r="BG1094" s="33"/>
      <c r="BH1094" s="33"/>
      <c r="BI1094" s="33"/>
    </row>
    <row r="1095" spans="1:66" s="28" customFormat="1" ht="18.75" x14ac:dyDescent="0.25">
      <c r="A1095" s="103"/>
      <c r="B1095" s="74"/>
      <c r="C1095" s="583" t="s">
        <v>91</v>
      </c>
      <c r="D1095" s="584"/>
      <c r="E1095" s="584"/>
      <c r="F1095" s="584"/>
      <c r="G1095" s="584"/>
      <c r="H1095" s="584"/>
      <c r="I1095" s="584"/>
      <c r="J1095" s="584"/>
      <c r="K1095" s="584"/>
      <c r="L1095" s="584"/>
      <c r="M1095" s="584"/>
      <c r="N1095" s="584"/>
      <c r="O1095" s="584"/>
      <c r="P1095" s="585"/>
      <c r="Q1095" s="104"/>
      <c r="R1095" s="306"/>
      <c r="S1095" s="306"/>
      <c r="T1095" s="106"/>
      <c r="U1095" s="104"/>
      <c r="V1095" s="450"/>
      <c r="W1095" s="62"/>
      <c r="X1095" s="317"/>
      <c r="Y1095" s="217"/>
      <c r="Z1095" s="269">
        <f t="shared" ref="Z1095:Z1158" si="401">IF(AND($Y1095="Remarque(s)/Commentaire(s)",$Y1096&gt;0),1,0)</f>
        <v>0</v>
      </c>
      <c r="AA1095" s="269">
        <f t="shared" ref="AA1095:AA1158" si="402">IF($Y1095="Remarque(s)/Commentaire(s)",1,0)</f>
        <v>0</v>
      </c>
      <c r="AB1095" s="269">
        <f t="shared" ref="AB1095:AB1158" si="403">IF(AND($Y1095="Explication(s) sur le(s) NR et autre(s) remarque(s)/commentaire(s)",$Y1096&gt;0),1,0)</f>
        <v>0</v>
      </c>
      <c r="AC1095" s="269">
        <f t="shared" ref="AC1095:AC1158" si="404">IF($Y1095="Explication(s) sur le(s) NR et autre(s) remarque(s)/commentaire(s)",1,0)</f>
        <v>0</v>
      </c>
      <c r="AD1095" s="279"/>
      <c r="AE1095" s="106"/>
      <c r="AF1095" s="44"/>
      <c r="AG1095" s="7"/>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c r="BD1095" s="45"/>
      <c r="BE1095" s="45"/>
      <c r="BF1095" s="45"/>
      <c r="BG1095" s="45"/>
      <c r="BH1095" s="45"/>
      <c r="BI1095" s="45"/>
      <c r="BJ1095" s="7"/>
      <c r="BK1095" s="7"/>
      <c r="BL1095" s="31"/>
    </row>
    <row r="1096" spans="1:66" s="16" customFormat="1" ht="16.5" thickBot="1" x14ac:dyDescent="0.3">
      <c r="A1096" s="119"/>
      <c r="B1096" s="74"/>
      <c r="C1096" s="162"/>
      <c r="D1096" s="147"/>
      <c r="E1096" s="119"/>
      <c r="F1096" s="119"/>
      <c r="G1096" s="119"/>
      <c r="H1096" s="119"/>
      <c r="I1096" s="119"/>
      <c r="J1096" s="119"/>
      <c r="K1096" s="119"/>
      <c r="L1096" s="119"/>
      <c r="M1096" s="119"/>
      <c r="N1096" s="131"/>
      <c r="O1096" s="120"/>
      <c r="P1096" s="120"/>
      <c r="Q1096" s="131"/>
      <c r="R1096" s="296"/>
      <c r="S1096" s="296"/>
      <c r="T1096" s="132"/>
      <c r="U1096" s="436"/>
      <c r="V1096" s="303"/>
      <c r="W1096" s="62"/>
      <c r="X1096" s="317"/>
      <c r="Y1096" s="217"/>
      <c r="Z1096" s="269">
        <f t="shared" si="401"/>
        <v>0</v>
      </c>
      <c r="AA1096" s="269">
        <f t="shared" si="402"/>
        <v>0</v>
      </c>
      <c r="AB1096" s="269">
        <f t="shared" si="403"/>
        <v>0</v>
      </c>
      <c r="AC1096" s="269">
        <f t="shared" si="404"/>
        <v>0</v>
      </c>
      <c r="AD1096" s="279"/>
      <c r="AE1096" s="132"/>
      <c r="AF1096" s="49"/>
      <c r="AG1096" s="47"/>
      <c r="AH1096" s="47"/>
      <c r="AI1096" s="47"/>
      <c r="AJ1096" s="47"/>
      <c r="AK1096" s="47"/>
      <c r="AL1096" s="47"/>
      <c r="AM1096" s="33"/>
      <c r="AN1096" s="33"/>
      <c r="AO1096" s="47"/>
      <c r="AP1096" s="47"/>
      <c r="AQ1096" s="47"/>
      <c r="AR1096" s="47"/>
      <c r="AS1096" s="47"/>
      <c r="AT1096" s="47"/>
      <c r="AU1096" s="47"/>
      <c r="AV1096" s="47"/>
      <c r="AW1096" s="47"/>
      <c r="AX1096" s="47"/>
      <c r="AY1096" s="47"/>
      <c r="AZ1096" s="47"/>
      <c r="BA1096" s="47"/>
      <c r="BB1096" s="47"/>
      <c r="BC1096" s="47"/>
      <c r="BD1096" s="47"/>
      <c r="BE1096" s="33"/>
      <c r="BF1096" s="33"/>
      <c r="BG1096" s="33"/>
      <c r="BH1096" s="33"/>
      <c r="BI1096" s="33"/>
      <c r="BJ1096" s="33"/>
      <c r="BK1096" s="33"/>
      <c r="BL1096" s="33"/>
      <c r="BM1096" s="29"/>
      <c r="BN1096" s="29"/>
    </row>
    <row r="1097" spans="1:66" s="16" customFormat="1" ht="30.75" thickBot="1" x14ac:dyDescent="0.3">
      <c r="A1097" s="119"/>
      <c r="B1097" s="74"/>
      <c r="C1097" s="125" t="s">
        <v>89</v>
      </c>
      <c r="D1097" s="185" t="s">
        <v>117</v>
      </c>
      <c r="E1097" s="156" t="s">
        <v>77</v>
      </c>
      <c r="F1097" s="155" t="s">
        <v>66</v>
      </c>
      <c r="G1097" s="177" t="s">
        <v>67</v>
      </c>
      <c r="H1097" s="155" t="s">
        <v>68</v>
      </c>
      <c r="I1097" s="177" t="s">
        <v>69</v>
      </c>
      <c r="J1097" s="156" t="s">
        <v>70</v>
      </c>
      <c r="K1097" s="156" t="s">
        <v>71</v>
      </c>
      <c r="L1097" s="155" t="s">
        <v>72</v>
      </c>
      <c r="M1097" s="155" t="s">
        <v>73</v>
      </c>
      <c r="N1097" s="178" t="s">
        <v>74</v>
      </c>
      <c r="O1097" s="178" t="s">
        <v>75</v>
      </c>
      <c r="P1097" s="178" t="s">
        <v>76</v>
      </c>
      <c r="Q1097" s="141"/>
      <c r="R1097" s="296">
        <f>COUNTA(E1098:P1112)</f>
        <v>0</v>
      </c>
      <c r="S1097" s="308">
        <v>180</v>
      </c>
      <c r="T1097" s="132"/>
      <c r="U1097" s="278" t="s">
        <v>256</v>
      </c>
      <c r="V1097" s="278" t="s">
        <v>234</v>
      </c>
      <c r="W1097" s="278" t="s">
        <v>189</v>
      </c>
      <c r="X1097" s="278" t="s">
        <v>190</v>
      </c>
      <c r="Y1097" s="407" t="str">
        <f>IF(X1098&gt;0,"Explication(s) sur le(s) NR et autre(s) remarque(s)/commentaire(s)","Remarque(s)/Commentaire(s)")</f>
        <v>Remarque(s)/Commentaire(s)</v>
      </c>
      <c r="Z1097" s="269">
        <f t="shared" si="401"/>
        <v>0</v>
      </c>
      <c r="AA1097" s="269">
        <f t="shared" si="402"/>
        <v>1</v>
      </c>
      <c r="AB1097" s="269">
        <f t="shared" si="403"/>
        <v>0</v>
      </c>
      <c r="AC1097" s="269">
        <f t="shared" si="404"/>
        <v>0</v>
      </c>
      <c r="AD1097" s="279"/>
      <c r="AE1097" s="132"/>
      <c r="AF1097" s="49"/>
      <c r="AG1097" s="33"/>
      <c r="AH1097" s="47"/>
      <c r="AI1097" s="47"/>
      <c r="AJ1097" s="47"/>
      <c r="AK1097" s="47"/>
      <c r="AL1097" s="47"/>
      <c r="AM1097" s="47"/>
      <c r="AN1097" s="47"/>
      <c r="AO1097" s="47"/>
      <c r="AP1097" s="47"/>
      <c r="AQ1097" s="47"/>
      <c r="AR1097" s="47"/>
      <c r="AS1097" s="47"/>
      <c r="AT1097" s="47"/>
      <c r="AU1097" s="47"/>
      <c r="AV1097" s="47"/>
      <c r="AW1097" s="47"/>
      <c r="AX1097" s="47"/>
      <c r="AY1097" s="47"/>
      <c r="AZ1097" s="47"/>
      <c r="BA1097" s="47"/>
      <c r="BB1097" s="47"/>
      <c r="BC1097" s="47"/>
      <c r="BD1097" s="47"/>
      <c r="BE1097" s="47"/>
      <c r="BF1097" s="47"/>
      <c r="BG1097" s="47"/>
      <c r="BH1097" s="47"/>
      <c r="BI1097" s="47"/>
      <c r="BJ1097" s="33"/>
      <c r="BK1097" s="33"/>
    </row>
    <row r="1098" spans="1:66" s="16" customFormat="1" ht="18" customHeight="1" x14ac:dyDescent="0.25">
      <c r="A1098" s="119"/>
      <c r="B1098" s="74"/>
      <c r="C1098" s="179" t="s">
        <v>38</v>
      </c>
      <c r="D1098" s="134" t="s">
        <v>3</v>
      </c>
      <c r="E1098" s="392"/>
      <c r="F1098" s="392"/>
      <c r="G1098" s="392"/>
      <c r="H1098" s="392"/>
      <c r="I1098" s="392"/>
      <c r="J1098" s="392"/>
      <c r="K1098" s="392"/>
      <c r="L1098" s="392"/>
      <c r="M1098" s="392"/>
      <c r="N1098" s="392"/>
      <c r="O1098" s="392"/>
      <c r="P1098" s="381"/>
      <c r="Q1098" s="141"/>
      <c r="R1098" s="296"/>
      <c r="S1098" s="296"/>
      <c r="T1098" s="132"/>
      <c r="U1098" s="517" t="s">
        <v>97</v>
      </c>
      <c r="V1098" s="517" t="s">
        <v>236</v>
      </c>
      <c r="W1098" s="517" t="s">
        <v>233</v>
      </c>
      <c r="X1098" s="517">
        <f>COUNTIF(E1098:P1112,"NR")</f>
        <v>0</v>
      </c>
      <c r="Y1098" s="542"/>
      <c r="Z1098" s="269">
        <f t="shared" si="401"/>
        <v>0</v>
      </c>
      <c r="AA1098" s="269">
        <f t="shared" si="402"/>
        <v>0</v>
      </c>
      <c r="AB1098" s="269">
        <f t="shared" si="403"/>
        <v>0</v>
      </c>
      <c r="AC1098" s="269">
        <f t="shared" si="404"/>
        <v>0</v>
      </c>
      <c r="AD1098" s="279"/>
      <c r="AE1098" s="132"/>
      <c r="AF1098" s="49"/>
      <c r="AG1098" s="33"/>
      <c r="AH1098" s="47"/>
      <c r="AI1098" s="47"/>
      <c r="AJ1098" s="47"/>
      <c r="AK1098" s="47"/>
      <c r="AL1098" s="47"/>
      <c r="AM1098" s="47"/>
      <c r="AN1098" s="47"/>
      <c r="AO1098" s="47"/>
      <c r="AP1098" s="47"/>
      <c r="AQ1098" s="47"/>
      <c r="AR1098" s="47"/>
      <c r="AS1098" s="47"/>
      <c r="AT1098" s="47"/>
      <c r="AU1098" s="47"/>
      <c r="AV1098" s="47"/>
      <c r="AW1098" s="47"/>
      <c r="AX1098" s="47"/>
      <c r="AY1098" s="47"/>
      <c r="AZ1098" s="47"/>
      <c r="BA1098" s="47"/>
      <c r="BB1098" s="47"/>
      <c r="BC1098" s="47"/>
      <c r="BD1098" s="47"/>
      <c r="BE1098" s="47"/>
      <c r="BF1098" s="47"/>
      <c r="BG1098" s="47"/>
      <c r="BH1098" s="47"/>
      <c r="BI1098" s="47"/>
      <c r="BJ1098" s="33"/>
      <c r="BK1098" s="33"/>
    </row>
    <row r="1099" spans="1:66" s="16" customFormat="1" ht="18" customHeight="1" x14ac:dyDescent="0.25">
      <c r="A1099" s="119"/>
      <c r="B1099" s="74"/>
      <c r="C1099" s="180" t="s">
        <v>38</v>
      </c>
      <c r="D1099" s="388" t="s">
        <v>4</v>
      </c>
      <c r="E1099" s="393"/>
      <c r="F1099" s="393"/>
      <c r="G1099" s="393"/>
      <c r="H1099" s="393"/>
      <c r="I1099" s="393"/>
      <c r="J1099" s="393"/>
      <c r="K1099" s="393"/>
      <c r="L1099" s="393"/>
      <c r="M1099" s="393"/>
      <c r="N1099" s="393"/>
      <c r="O1099" s="393"/>
      <c r="P1099" s="394"/>
      <c r="Q1099" s="141"/>
      <c r="R1099" s="296"/>
      <c r="S1099" s="296"/>
      <c r="T1099" s="132"/>
      <c r="U1099" s="518"/>
      <c r="V1099" s="518"/>
      <c r="W1099" s="518"/>
      <c r="X1099" s="518"/>
      <c r="Y1099" s="543"/>
      <c r="Z1099" s="269">
        <f t="shared" si="401"/>
        <v>0</v>
      </c>
      <c r="AA1099" s="269">
        <f t="shared" si="402"/>
        <v>0</v>
      </c>
      <c r="AB1099" s="269">
        <f t="shared" si="403"/>
        <v>0</v>
      </c>
      <c r="AC1099" s="269">
        <f t="shared" si="404"/>
        <v>0</v>
      </c>
      <c r="AE1099" s="132"/>
      <c r="AF1099" s="49"/>
      <c r="AG1099" s="33"/>
      <c r="AH1099" s="47"/>
      <c r="AI1099" s="47"/>
      <c r="AJ1099" s="47"/>
      <c r="AK1099" s="47"/>
      <c r="AL1099" s="47"/>
      <c r="AM1099" s="47"/>
      <c r="AN1099" s="47"/>
      <c r="AO1099" s="47"/>
      <c r="AP1099" s="47"/>
      <c r="AQ1099" s="47"/>
      <c r="AR1099" s="47"/>
      <c r="AS1099" s="47"/>
      <c r="AT1099" s="47"/>
      <c r="AU1099" s="47"/>
      <c r="AV1099" s="47"/>
      <c r="AW1099" s="47"/>
      <c r="AX1099" s="47"/>
      <c r="AY1099" s="47"/>
      <c r="AZ1099" s="47"/>
      <c r="BA1099" s="47"/>
      <c r="BB1099" s="47"/>
      <c r="BC1099" s="47"/>
      <c r="BD1099" s="47"/>
      <c r="BE1099" s="47"/>
      <c r="BF1099" s="47"/>
      <c r="BG1099" s="47"/>
      <c r="BH1099" s="47"/>
      <c r="BI1099" s="47"/>
      <c r="BJ1099" s="33"/>
      <c r="BK1099" s="33"/>
    </row>
    <row r="1100" spans="1:66" s="16" customFormat="1" ht="18" customHeight="1" thickBot="1" x14ac:dyDescent="0.3">
      <c r="A1100" s="119"/>
      <c r="B1100" s="74"/>
      <c r="C1100" s="181" t="s">
        <v>38</v>
      </c>
      <c r="D1100" s="138" t="s">
        <v>61</v>
      </c>
      <c r="E1100" s="395"/>
      <c r="F1100" s="395"/>
      <c r="G1100" s="395"/>
      <c r="H1100" s="395"/>
      <c r="I1100" s="395"/>
      <c r="J1100" s="395"/>
      <c r="K1100" s="395"/>
      <c r="L1100" s="395"/>
      <c r="M1100" s="395"/>
      <c r="N1100" s="395"/>
      <c r="O1100" s="395"/>
      <c r="P1100" s="396"/>
      <c r="Q1100" s="141"/>
      <c r="R1100" s="296"/>
      <c r="S1100" s="296"/>
      <c r="T1100" s="132"/>
      <c r="U1100" s="519"/>
      <c r="V1100" s="519"/>
      <c r="W1100" s="519"/>
      <c r="X1100" s="519"/>
      <c r="Y1100" s="544"/>
      <c r="Z1100" s="269">
        <f t="shared" si="401"/>
        <v>0</v>
      </c>
      <c r="AA1100" s="269">
        <f t="shared" si="402"/>
        <v>0</v>
      </c>
      <c r="AB1100" s="269">
        <f t="shared" si="403"/>
        <v>0</v>
      </c>
      <c r="AC1100" s="269">
        <f t="shared" si="404"/>
        <v>0</v>
      </c>
      <c r="AE1100" s="132"/>
      <c r="AF1100" s="49"/>
      <c r="AG1100" s="33"/>
      <c r="AH1100" s="47"/>
      <c r="AI1100" s="47"/>
      <c r="AJ1100" s="47"/>
      <c r="AK1100" s="47"/>
      <c r="AL1100" s="47"/>
      <c r="AM1100" s="47"/>
      <c r="AN1100" s="47"/>
      <c r="AO1100" s="47"/>
      <c r="AP1100" s="47"/>
      <c r="AQ1100" s="47"/>
      <c r="AR1100" s="47"/>
      <c r="AS1100" s="47"/>
      <c r="AT1100" s="47"/>
      <c r="AU1100" s="47"/>
      <c r="AV1100" s="47"/>
      <c r="AW1100" s="47"/>
      <c r="AX1100" s="47"/>
      <c r="AY1100" s="47"/>
      <c r="AZ1100" s="47"/>
      <c r="BA1100" s="47"/>
      <c r="BB1100" s="47"/>
      <c r="BC1100" s="47"/>
      <c r="BD1100" s="47"/>
      <c r="BE1100" s="47"/>
      <c r="BF1100" s="47"/>
      <c r="BG1100" s="47"/>
      <c r="BH1100" s="47"/>
      <c r="BI1100" s="47"/>
      <c r="BJ1100" s="33"/>
      <c r="BK1100" s="33"/>
    </row>
    <row r="1101" spans="1:66" s="16" customFormat="1" ht="18" customHeight="1" x14ac:dyDescent="0.25">
      <c r="A1101" s="119"/>
      <c r="B1101" s="74"/>
      <c r="C1101" s="182" t="s">
        <v>39</v>
      </c>
      <c r="D1101" s="183" t="s">
        <v>3</v>
      </c>
      <c r="E1101" s="392"/>
      <c r="F1101" s="392"/>
      <c r="G1101" s="392"/>
      <c r="H1101" s="392"/>
      <c r="I1101" s="392"/>
      <c r="J1101" s="392"/>
      <c r="K1101" s="392"/>
      <c r="L1101" s="392"/>
      <c r="M1101" s="392"/>
      <c r="N1101" s="392"/>
      <c r="O1101" s="392"/>
      <c r="P1101" s="381"/>
      <c r="Q1101" s="141"/>
      <c r="R1101" s="296"/>
      <c r="S1101" s="296"/>
      <c r="T1101" s="132"/>
      <c r="U1101" s="436"/>
      <c r="V1101" s="303"/>
      <c r="W1101" s="320"/>
      <c r="X1101" s="321"/>
      <c r="Y1101" s="196"/>
      <c r="Z1101" s="269">
        <f t="shared" si="401"/>
        <v>0</v>
      </c>
      <c r="AA1101" s="269">
        <f t="shared" si="402"/>
        <v>0</v>
      </c>
      <c r="AB1101" s="269">
        <f t="shared" si="403"/>
        <v>0</v>
      </c>
      <c r="AC1101" s="269">
        <f t="shared" si="404"/>
        <v>0</v>
      </c>
      <c r="AD1101" s="275"/>
      <c r="AE1101" s="132"/>
      <c r="AF1101" s="49"/>
      <c r="AG1101" s="33"/>
      <c r="AH1101" s="47"/>
      <c r="AI1101" s="47"/>
      <c r="AJ1101" s="47"/>
      <c r="AK1101" s="47"/>
      <c r="AL1101" s="47"/>
      <c r="AM1101" s="47"/>
      <c r="AN1101" s="47"/>
      <c r="AO1101" s="47"/>
      <c r="AP1101" s="47"/>
      <c r="AQ1101" s="47"/>
      <c r="AR1101" s="47"/>
      <c r="AS1101" s="47"/>
      <c r="AT1101" s="47"/>
      <c r="AU1101" s="47"/>
      <c r="AV1101" s="47"/>
      <c r="AW1101" s="47"/>
      <c r="AX1101" s="47"/>
      <c r="AY1101" s="47"/>
      <c r="AZ1101" s="47"/>
      <c r="BA1101" s="47"/>
      <c r="BB1101" s="47"/>
      <c r="BC1101" s="47"/>
      <c r="BD1101" s="47"/>
      <c r="BE1101" s="47"/>
      <c r="BF1101" s="47"/>
      <c r="BG1101" s="47"/>
      <c r="BH1101" s="47"/>
      <c r="BI1101" s="47"/>
      <c r="BJ1101" s="33"/>
      <c r="BK1101" s="33"/>
    </row>
    <row r="1102" spans="1:66" s="16" customFormat="1" ht="18" customHeight="1" x14ac:dyDescent="0.25">
      <c r="A1102" s="119"/>
      <c r="B1102" s="74"/>
      <c r="C1102" s="180" t="s">
        <v>39</v>
      </c>
      <c r="D1102" s="388" t="s">
        <v>4</v>
      </c>
      <c r="E1102" s="393"/>
      <c r="F1102" s="393"/>
      <c r="G1102" s="393"/>
      <c r="H1102" s="393"/>
      <c r="I1102" s="393"/>
      <c r="J1102" s="393"/>
      <c r="K1102" s="393"/>
      <c r="L1102" s="393"/>
      <c r="M1102" s="393"/>
      <c r="N1102" s="393"/>
      <c r="O1102" s="393"/>
      <c r="P1102" s="394"/>
      <c r="Q1102" s="141"/>
      <c r="R1102" s="296"/>
      <c r="S1102" s="296"/>
      <c r="T1102" s="132"/>
      <c r="U1102" s="436"/>
      <c r="V1102" s="303"/>
      <c r="W1102" s="62"/>
      <c r="X1102" s="317"/>
      <c r="Y1102" s="193"/>
      <c r="Z1102" s="269">
        <f t="shared" si="401"/>
        <v>0</v>
      </c>
      <c r="AA1102" s="269">
        <f t="shared" si="402"/>
        <v>0</v>
      </c>
      <c r="AB1102" s="269">
        <f t="shared" si="403"/>
        <v>0</v>
      </c>
      <c r="AC1102" s="269">
        <f t="shared" si="404"/>
        <v>0</v>
      </c>
      <c r="AD1102" s="279"/>
      <c r="AE1102" s="132"/>
      <c r="AF1102" s="49"/>
      <c r="AG1102" s="33"/>
      <c r="AH1102" s="47"/>
      <c r="AI1102" s="47"/>
      <c r="AJ1102" s="47"/>
      <c r="AK1102" s="47"/>
      <c r="AL1102" s="47"/>
      <c r="AM1102" s="47"/>
      <c r="AN1102" s="47"/>
      <c r="AO1102" s="47"/>
      <c r="AP1102" s="47"/>
      <c r="AQ1102" s="47"/>
      <c r="AR1102" s="47"/>
      <c r="AS1102" s="47"/>
      <c r="AT1102" s="47"/>
      <c r="AU1102" s="47"/>
      <c r="AV1102" s="47"/>
      <c r="AW1102" s="47"/>
      <c r="AX1102" s="47"/>
      <c r="AY1102" s="47"/>
      <c r="AZ1102" s="47"/>
      <c r="BA1102" s="47"/>
      <c r="BB1102" s="47"/>
      <c r="BC1102" s="47"/>
      <c r="BD1102" s="47"/>
      <c r="BE1102" s="47"/>
      <c r="BF1102" s="47"/>
      <c r="BG1102" s="47"/>
      <c r="BH1102" s="47"/>
      <c r="BI1102" s="47"/>
      <c r="BJ1102" s="33"/>
      <c r="BK1102" s="33"/>
    </row>
    <row r="1103" spans="1:66" s="16" customFormat="1" ht="18" customHeight="1" thickBot="1" x14ac:dyDescent="0.3">
      <c r="A1103" s="119"/>
      <c r="B1103" s="74"/>
      <c r="C1103" s="182" t="s">
        <v>39</v>
      </c>
      <c r="D1103" s="184" t="s">
        <v>61</v>
      </c>
      <c r="E1103" s="395"/>
      <c r="F1103" s="395"/>
      <c r="G1103" s="395"/>
      <c r="H1103" s="395"/>
      <c r="I1103" s="395"/>
      <c r="J1103" s="395"/>
      <c r="K1103" s="395"/>
      <c r="L1103" s="395"/>
      <c r="M1103" s="395"/>
      <c r="N1103" s="395"/>
      <c r="O1103" s="395"/>
      <c r="P1103" s="396"/>
      <c r="Q1103" s="141"/>
      <c r="R1103" s="296"/>
      <c r="S1103" s="296"/>
      <c r="T1103" s="132"/>
      <c r="U1103" s="436"/>
      <c r="V1103" s="303"/>
      <c r="W1103" s="322"/>
      <c r="X1103" s="322"/>
      <c r="Y1103" s="411"/>
      <c r="Z1103" s="269">
        <f t="shared" si="401"/>
        <v>0</v>
      </c>
      <c r="AA1103" s="269">
        <f t="shared" si="402"/>
        <v>0</v>
      </c>
      <c r="AB1103" s="269">
        <f t="shared" si="403"/>
        <v>0</v>
      </c>
      <c r="AC1103" s="269">
        <f t="shared" si="404"/>
        <v>0</v>
      </c>
      <c r="AD1103" s="279"/>
      <c r="AE1103" s="132"/>
      <c r="AF1103" s="49"/>
      <c r="AG1103" s="33"/>
      <c r="AH1103" s="47"/>
      <c r="AI1103" s="47"/>
      <c r="AJ1103" s="47"/>
      <c r="AK1103" s="47"/>
      <c r="AL1103" s="47"/>
      <c r="AM1103" s="47"/>
      <c r="AN1103" s="47"/>
      <c r="AO1103" s="47"/>
      <c r="AP1103" s="47"/>
      <c r="AQ1103" s="47"/>
      <c r="AR1103" s="47"/>
      <c r="AS1103" s="47"/>
      <c r="AT1103" s="47"/>
      <c r="AU1103" s="47"/>
      <c r="AV1103" s="47"/>
      <c r="AW1103" s="47"/>
      <c r="AX1103" s="47"/>
      <c r="AY1103" s="47"/>
      <c r="AZ1103" s="47"/>
      <c r="BA1103" s="47"/>
      <c r="BB1103" s="47"/>
      <c r="BC1103" s="47"/>
      <c r="BD1103" s="47"/>
      <c r="BE1103" s="47"/>
      <c r="BF1103" s="47"/>
      <c r="BG1103" s="47"/>
      <c r="BH1103" s="47"/>
      <c r="BI1103" s="47"/>
      <c r="BJ1103" s="33"/>
      <c r="BK1103" s="33"/>
    </row>
    <row r="1104" spans="1:66" s="16" customFormat="1" ht="18" customHeight="1" x14ac:dyDescent="0.25">
      <c r="A1104" s="119"/>
      <c r="B1104" s="74"/>
      <c r="C1104" s="179" t="s">
        <v>40</v>
      </c>
      <c r="D1104" s="134" t="s">
        <v>3</v>
      </c>
      <c r="E1104" s="392"/>
      <c r="F1104" s="392"/>
      <c r="G1104" s="392"/>
      <c r="H1104" s="392"/>
      <c r="I1104" s="392"/>
      <c r="J1104" s="392"/>
      <c r="K1104" s="392"/>
      <c r="L1104" s="392"/>
      <c r="M1104" s="392"/>
      <c r="N1104" s="392"/>
      <c r="O1104" s="392"/>
      <c r="P1104" s="381"/>
      <c r="Q1104" s="141"/>
      <c r="R1104" s="296"/>
      <c r="S1104" s="296"/>
      <c r="T1104" s="132"/>
      <c r="U1104" s="436"/>
      <c r="V1104" s="303"/>
      <c r="W1104" s="318"/>
      <c r="X1104" s="318"/>
      <c r="Y1104" s="412"/>
      <c r="Z1104" s="269">
        <f t="shared" si="401"/>
        <v>0</v>
      </c>
      <c r="AA1104" s="269">
        <f t="shared" si="402"/>
        <v>0</v>
      </c>
      <c r="AB1104" s="269">
        <f t="shared" si="403"/>
        <v>0</v>
      </c>
      <c r="AC1104" s="269">
        <f t="shared" si="404"/>
        <v>0</v>
      </c>
      <c r="AD1104" s="279"/>
      <c r="AE1104" s="132"/>
      <c r="AF1104" s="49"/>
      <c r="AG1104" s="33"/>
      <c r="AH1104" s="47"/>
      <c r="AI1104" s="47"/>
      <c r="AJ1104" s="47"/>
      <c r="AK1104" s="47"/>
      <c r="AL1104" s="47"/>
      <c r="AM1104" s="47"/>
      <c r="AN1104" s="47"/>
      <c r="AO1104" s="47"/>
      <c r="AP1104" s="47"/>
      <c r="AQ1104" s="47"/>
      <c r="AR1104" s="47"/>
      <c r="AS1104" s="47"/>
      <c r="AT1104" s="47"/>
      <c r="AU1104" s="47"/>
      <c r="AV1104" s="47"/>
      <c r="AW1104" s="47"/>
      <c r="AX1104" s="47"/>
      <c r="AY1104" s="47"/>
      <c r="AZ1104" s="47"/>
      <c r="BA1104" s="47"/>
      <c r="BB1104" s="47"/>
      <c r="BC1104" s="47"/>
      <c r="BD1104" s="47"/>
      <c r="BE1104" s="47"/>
      <c r="BF1104" s="47"/>
      <c r="BG1104" s="47"/>
      <c r="BH1104" s="47"/>
      <c r="BI1104" s="47"/>
      <c r="BJ1104" s="33"/>
      <c r="BK1104" s="33"/>
    </row>
    <row r="1105" spans="1:66" s="16" customFormat="1" ht="18" customHeight="1" x14ac:dyDescent="0.25">
      <c r="A1105" s="119"/>
      <c r="B1105" s="74"/>
      <c r="C1105" s="180" t="s">
        <v>40</v>
      </c>
      <c r="D1105" s="388" t="s">
        <v>4</v>
      </c>
      <c r="E1105" s="393"/>
      <c r="F1105" s="393"/>
      <c r="G1105" s="393"/>
      <c r="H1105" s="393"/>
      <c r="I1105" s="393"/>
      <c r="J1105" s="393"/>
      <c r="K1105" s="393"/>
      <c r="L1105" s="393"/>
      <c r="M1105" s="393"/>
      <c r="N1105" s="393"/>
      <c r="O1105" s="393"/>
      <c r="P1105" s="394"/>
      <c r="Q1105" s="141"/>
      <c r="R1105" s="296"/>
      <c r="S1105" s="296"/>
      <c r="T1105" s="132"/>
      <c r="U1105" s="436"/>
      <c r="V1105" s="303"/>
      <c r="W1105" s="318"/>
      <c r="X1105" s="318"/>
      <c r="Y1105" s="412"/>
      <c r="Z1105" s="269">
        <f t="shared" si="401"/>
        <v>0</v>
      </c>
      <c r="AA1105" s="269">
        <f t="shared" si="402"/>
        <v>0</v>
      </c>
      <c r="AB1105" s="269">
        <f t="shared" si="403"/>
        <v>0</v>
      </c>
      <c r="AC1105" s="269">
        <f t="shared" si="404"/>
        <v>0</v>
      </c>
      <c r="AD1105" s="279"/>
      <c r="AE1105" s="132"/>
      <c r="AF1105" s="49"/>
      <c r="AG1105" s="33"/>
      <c r="AH1105" s="47"/>
      <c r="AI1105" s="47"/>
      <c r="AJ1105" s="47"/>
      <c r="AK1105" s="47"/>
      <c r="AL1105" s="47"/>
      <c r="AM1105" s="47"/>
      <c r="AN1105" s="47"/>
      <c r="AO1105" s="47"/>
      <c r="AP1105" s="47"/>
      <c r="AQ1105" s="47"/>
      <c r="AR1105" s="47"/>
      <c r="AS1105" s="47"/>
      <c r="AT1105" s="47"/>
      <c r="AU1105" s="47"/>
      <c r="AV1105" s="47"/>
      <c r="AW1105" s="47"/>
      <c r="AX1105" s="47"/>
      <c r="AY1105" s="47"/>
      <c r="AZ1105" s="47"/>
      <c r="BA1105" s="47"/>
      <c r="BB1105" s="47"/>
      <c r="BC1105" s="47"/>
      <c r="BD1105" s="47"/>
      <c r="BE1105" s="47"/>
      <c r="BF1105" s="47"/>
      <c r="BG1105" s="47"/>
      <c r="BH1105" s="47"/>
      <c r="BI1105" s="47"/>
      <c r="BJ1105" s="33"/>
      <c r="BK1105" s="33"/>
    </row>
    <row r="1106" spans="1:66" s="16" customFormat="1" ht="18" customHeight="1" thickBot="1" x14ac:dyDescent="0.3">
      <c r="A1106" s="119"/>
      <c r="B1106" s="74"/>
      <c r="C1106" s="181" t="s">
        <v>40</v>
      </c>
      <c r="D1106" s="138" t="s">
        <v>61</v>
      </c>
      <c r="E1106" s="395"/>
      <c r="F1106" s="395"/>
      <c r="G1106" s="395"/>
      <c r="H1106" s="395"/>
      <c r="I1106" s="395"/>
      <c r="J1106" s="395"/>
      <c r="K1106" s="395"/>
      <c r="L1106" s="395"/>
      <c r="M1106" s="395"/>
      <c r="N1106" s="395"/>
      <c r="O1106" s="395"/>
      <c r="P1106" s="396"/>
      <c r="Q1106" s="141"/>
      <c r="R1106" s="296"/>
      <c r="S1106" s="296"/>
      <c r="T1106" s="132"/>
      <c r="U1106" s="436"/>
      <c r="V1106" s="303"/>
      <c r="W1106" s="318"/>
      <c r="X1106" s="318"/>
      <c r="Y1106" s="412"/>
      <c r="Z1106" s="269">
        <f t="shared" si="401"/>
        <v>0</v>
      </c>
      <c r="AA1106" s="269">
        <f t="shared" si="402"/>
        <v>0</v>
      </c>
      <c r="AB1106" s="269">
        <f t="shared" si="403"/>
        <v>0</v>
      </c>
      <c r="AC1106" s="269">
        <f t="shared" si="404"/>
        <v>0</v>
      </c>
      <c r="AD1106" s="279"/>
      <c r="AE1106" s="132"/>
      <c r="AF1106" s="49"/>
      <c r="AG1106" s="33"/>
      <c r="AH1106" s="47"/>
      <c r="AI1106" s="47"/>
      <c r="AJ1106" s="47"/>
      <c r="AK1106" s="47"/>
      <c r="AL1106" s="47"/>
      <c r="AM1106" s="47"/>
      <c r="AN1106" s="47"/>
      <c r="AO1106" s="47"/>
      <c r="AP1106" s="47"/>
      <c r="AQ1106" s="47"/>
      <c r="AR1106" s="47"/>
      <c r="AS1106" s="47"/>
      <c r="AT1106" s="47"/>
      <c r="AU1106" s="47"/>
      <c r="AV1106" s="47"/>
      <c r="AW1106" s="47"/>
      <c r="AX1106" s="47"/>
      <c r="AY1106" s="47"/>
      <c r="AZ1106" s="47"/>
      <c r="BA1106" s="47"/>
      <c r="BB1106" s="47"/>
      <c r="BC1106" s="47"/>
      <c r="BD1106" s="47"/>
      <c r="BE1106" s="47"/>
      <c r="BF1106" s="47"/>
      <c r="BG1106" s="47"/>
      <c r="BH1106" s="47"/>
      <c r="BI1106" s="47"/>
      <c r="BJ1106" s="33"/>
      <c r="BK1106" s="33"/>
    </row>
    <row r="1107" spans="1:66" s="16" customFormat="1" ht="18" customHeight="1" x14ac:dyDescent="0.25">
      <c r="A1107" s="119"/>
      <c r="B1107" s="74"/>
      <c r="C1107" s="182" t="s">
        <v>41</v>
      </c>
      <c r="D1107" s="183" t="s">
        <v>3</v>
      </c>
      <c r="E1107" s="392"/>
      <c r="F1107" s="392"/>
      <c r="G1107" s="392"/>
      <c r="H1107" s="392"/>
      <c r="I1107" s="392"/>
      <c r="J1107" s="392"/>
      <c r="K1107" s="392"/>
      <c r="L1107" s="392"/>
      <c r="M1107" s="392"/>
      <c r="N1107" s="392"/>
      <c r="O1107" s="392"/>
      <c r="P1107" s="381"/>
      <c r="Q1107" s="141"/>
      <c r="R1107" s="296"/>
      <c r="S1107" s="296"/>
      <c r="T1107" s="132"/>
      <c r="U1107" s="436"/>
      <c r="V1107" s="303"/>
      <c r="W1107" s="62"/>
      <c r="X1107" s="317"/>
      <c r="Y1107" s="217"/>
      <c r="Z1107" s="269">
        <f t="shared" si="401"/>
        <v>0</v>
      </c>
      <c r="AA1107" s="269">
        <f t="shared" si="402"/>
        <v>0</v>
      </c>
      <c r="AB1107" s="269">
        <f t="shared" si="403"/>
        <v>0</v>
      </c>
      <c r="AC1107" s="269">
        <f t="shared" si="404"/>
        <v>0</v>
      </c>
      <c r="AD1107" s="279"/>
      <c r="AE1107" s="132"/>
      <c r="AF1107" s="49"/>
      <c r="AG1107" s="33"/>
      <c r="AH1107" s="47"/>
      <c r="AI1107" s="47"/>
      <c r="AJ1107" s="47"/>
      <c r="AK1107" s="47"/>
      <c r="AL1107" s="47"/>
      <c r="AM1107" s="47"/>
      <c r="AN1107" s="47"/>
      <c r="AO1107" s="47"/>
      <c r="AP1107" s="47"/>
      <c r="AQ1107" s="47"/>
      <c r="AR1107" s="47"/>
      <c r="AS1107" s="47"/>
      <c r="AT1107" s="47"/>
      <c r="AU1107" s="47"/>
      <c r="AV1107" s="47"/>
      <c r="AW1107" s="47"/>
      <c r="AX1107" s="47"/>
      <c r="AY1107" s="47"/>
      <c r="AZ1107" s="47"/>
      <c r="BA1107" s="47"/>
      <c r="BB1107" s="47"/>
      <c r="BC1107" s="47"/>
      <c r="BD1107" s="47"/>
      <c r="BE1107" s="47"/>
      <c r="BF1107" s="47"/>
      <c r="BG1107" s="47"/>
      <c r="BH1107" s="47"/>
      <c r="BI1107" s="47"/>
      <c r="BJ1107" s="33"/>
      <c r="BK1107" s="33"/>
    </row>
    <row r="1108" spans="1:66" s="16" customFormat="1" ht="18" customHeight="1" x14ac:dyDescent="0.25">
      <c r="A1108" s="119"/>
      <c r="B1108" s="74"/>
      <c r="C1108" s="180" t="s">
        <v>41</v>
      </c>
      <c r="D1108" s="388" t="s">
        <v>4</v>
      </c>
      <c r="E1108" s="393"/>
      <c r="F1108" s="393"/>
      <c r="G1108" s="393"/>
      <c r="H1108" s="393"/>
      <c r="I1108" s="393"/>
      <c r="J1108" s="393"/>
      <c r="K1108" s="393"/>
      <c r="L1108" s="393"/>
      <c r="M1108" s="393"/>
      <c r="N1108" s="393"/>
      <c r="O1108" s="393"/>
      <c r="P1108" s="394"/>
      <c r="Q1108" s="141"/>
      <c r="R1108" s="296"/>
      <c r="S1108" s="296"/>
      <c r="T1108" s="132"/>
      <c r="U1108" s="436"/>
      <c r="V1108" s="303"/>
      <c r="W1108" s="62"/>
      <c r="X1108" s="317"/>
      <c r="Y1108" s="217"/>
      <c r="Z1108" s="269">
        <f t="shared" si="401"/>
        <v>0</v>
      </c>
      <c r="AA1108" s="269">
        <f t="shared" si="402"/>
        <v>0</v>
      </c>
      <c r="AB1108" s="269">
        <f t="shared" si="403"/>
        <v>0</v>
      </c>
      <c r="AC1108" s="269">
        <f t="shared" si="404"/>
        <v>0</v>
      </c>
      <c r="AD1108" s="279"/>
      <c r="AE1108" s="132"/>
      <c r="AF1108" s="49"/>
      <c r="AG1108" s="33"/>
      <c r="AH1108" s="47"/>
      <c r="AI1108" s="47"/>
      <c r="AJ1108" s="47"/>
      <c r="AK1108" s="47"/>
      <c r="AL1108" s="47"/>
      <c r="AM1108" s="47"/>
      <c r="AN1108" s="47"/>
      <c r="AO1108" s="47"/>
      <c r="AP1108" s="47"/>
      <c r="AQ1108" s="47"/>
      <c r="AR1108" s="47"/>
      <c r="AS1108" s="47"/>
      <c r="AT1108" s="47"/>
      <c r="AU1108" s="47"/>
      <c r="AV1108" s="47"/>
      <c r="AW1108" s="47"/>
      <c r="AX1108" s="47"/>
      <c r="AY1108" s="47"/>
      <c r="AZ1108" s="47"/>
      <c r="BA1108" s="47"/>
      <c r="BB1108" s="47"/>
      <c r="BC1108" s="47"/>
      <c r="BD1108" s="47"/>
      <c r="BE1108" s="47"/>
      <c r="BF1108" s="47"/>
      <c r="BG1108" s="47"/>
      <c r="BH1108" s="47"/>
      <c r="BI1108" s="47"/>
      <c r="BJ1108" s="33"/>
      <c r="BK1108" s="33"/>
    </row>
    <row r="1109" spans="1:66" s="16" customFormat="1" ht="18" customHeight="1" thickBot="1" x14ac:dyDescent="0.3">
      <c r="A1109" s="119"/>
      <c r="B1109" s="74"/>
      <c r="C1109" s="182" t="s">
        <v>41</v>
      </c>
      <c r="D1109" s="184" t="s">
        <v>61</v>
      </c>
      <c r="E1109" s="395"/>
      <c r="F1109" s="395"/>
      <c r="G1109" s="395"/>
      <c r="H1109" s="395"/>
      <c r="I1109" s="395"/>
      <c r="J1109" s="395"/>
      <c r="K1109" s="395"/>
      <c r="L1109" s="395"/>
      <c r="M1109" s="395"/>
      <c r="N1109" s="395"/>
      <c r="O1109" s="395"/>
      <c r="P1109" s="396"/>
      <c r="Q1109" s="141"/>
      <c r="R1109" s="296"/>
      <c r="S1109" s="296"/>
      <c r="T1109" s="132"/>
      <c r="U1109" s="436"/>
      <c r="V1109" s="303"/>
      <c r="W1109" s="62"/>
      <c r="X1109" s="317"/>
      <c r="Y1109" s="217"/>
      <c r="Z1109" s="269">
        <f t="shared" si="401"/>
        <v>0</v>
      </c>
      <c r="AA1109" s="269">
        <f t="shared" si="402"/>
        <v>0</v>
      </c>
      <c r="AB1109" s="269">
        <f t="shared" si="403"/>
        <v>0</v>
      </c>
      <c r="AC1109" s="269">
        <f t="shared" si="404"/>
        <v>0</v>
      </c>
      <c r="AD1109" s="279"/>
      <c r="AE1109" s="132"/>
      <c r="AF1109" s="49"/>
      <c r="AG1109" s="33"/>
      <c r="AH1109" s="47"/>
      <c r="AI1109" s="47"/>
      <c r="AJ1109" s="47"/>
      <c r="AK1109" s="47"/>
      <c r="AL1109" s="47"/>
      <c r="AM1109" s="47"/>
      <c r="AN1109" s="47"/>
      <c r="AO1109" s="47"/>
      <c r="AP1109" s="47"/>
      <c r="AQ1109" s="47"/>
      <c r="AR1109" s="47"/>
      <c r="AS1109" s="47"/>
      <c r="AT1109" s="47"/>
      <c r="AU1109" s="47"/>
      <c r="AV1109" s="47"/>
      <c r="AW1109" s="47"/>
      <c r="AX1109" s="47"/>
      <c r="AY1109" s="47"/>
      <c r="AZ1109" s="47"/>
      <c r="BA1109" s="47"/>
      <c r="BB1109" s="47"/>
      <c r="BC1109" s="47"/>
      <c r="BD1109" s="47"/>
      <c r="BE1109" s="47"/>
      <c r="BF1109" s="47"/>
      <c r="BG1109" s="47"/>
      <c r="BH1109" s="47"/>
      <c r="BI1109" s="47"/>
      <c r="BJ1109" s="33"/>
      <c r="BK1109" s="33"/>
    </row>
    <row r="1110" spans="1:66" s="16" customFormat="1" ht="18" customHeight="1" x14ac:dyDescent="0.25">
      <c r="A1110" s="119"/>
      <c r="B1110" s="74"/>
      <c r="C1110" s="179" t="s">
        <v>61</v>
      </c>
      <c r="D1110" s="134" t="s">
        <v>3</v>
      </c>
      <c r="E1110" s="392"/>
      <c r="F1110" s="392"/>
      <c r="G1110" s="392"/>
      <c r="H1110" s="392"/>
      <c r="I1110" s="392"/>
      <c r="J1110" s="392"/>
      <c r="K1110" s="392"/>
      <c r="L1110" s="392"/>
      <c r="M1110" s="392"/>
      <c r="N1110" s="392"/>
      <c r="O1110" s="392"/>
      <c r="P1110" s="381"/>
      <c r="Q1110" s="141"/>
      <c r="R1110" s="296"/>
      <c r="S1110" s="296"/>
      <c r="T1110" s="132"/>
      <c r="U1110" s="436"/>
      <c r="V1110" s="303"/>
      <c r="W1110" s="62"/>
      <c r="X1110" s="317"/>
      <c r="Y1110" s="217"/>
      <c r="Z1110" s="269">
        <f t="shared" si="401"/>
        <v>0</v>
      </c>
      <c r="AA1110" s="269">
        <f t="shared" si="402"/>
        <v>0</v>
      </c>
      <c r="AB1110" s="269">
        <f t="shared" si="403"/>
        <v>0</v>
      </c>
      <c r="AC1110" s="269">
        <f t="shared" si="404"/>
        <v>0</v>
      </c>
      <c r="AD1110" s="279"/>
      <c r="AE1110" s="132"/>
      <c r="AF1110" s="49"/>
      <c r="AG1110" s="33"/>
      <c r="AH1110" s="47"/>
      <c r="AI1110" s="47"/>
      <c r="AJ1110" s="47"/>
      <c r="AK1110" s="47"/>
      <c r="AL1110" s="47"/>
      <c r="AM1110" s="47"/>
      <c r="AN1110" s="47"/>
      <c r="AO1110" s="47"/>
      <c r="AP1110" s="47"/>
      <c r="AQ1110" s="47"/>
      <c r="AR1110" s="47"/>
      <c r="AS1110" s="47"/>
      <c r="AT1110" s="47"/>
      <c r="AU1110" s="47"/>
      <c r="AV1110" s="47"/>
      <c r="AW1110" s="47"/>
      <c r="AX1110" s="47"/>
      <c r="AY1110" s="47"/>
      <c r="AZ1110" s="47"/>
      <c r="BA1110" s="47"/>
      <c r="BB1110" s="47"/>
      <c r="BC1110" s="47"/>
      <c r="BD1110" s="47"/>
      <c r="BE1110" s="47"/>
      <c r="BF1110" s="47"/>
      <c r="BG1110" s="47"/>
      <c r="BH1110" s="47"/>
      <c r="BI1110" s="47"/>
      <c r="BJ1110" s="33"/>
      <c r="BK1110" s="33"/>
    </row>
    <row r="1111" spans="1:66" s="16" customFormat="1" ht="18" customHeight="1" x14ac:dyDescent="0.25">
      <c r="A1111" s="119"/>
      <c r="B1111" s="74"/>
      <c r="C1111" s="180" t="s">
        <v>61</v>
      </c>
      <c r="D1111" s="388" t="s">
        <v>4</v>
      </c>
      <c r="E1111" s="393"/>
      <c r="F1111" s="393"/>
      <c r="G1111" s="393"/>
      <c r="H1111" s="393"/>
      <c r="I1111" s="393"/>
      <c r="J1111" s="393"/>
      <c r="K1111" s="393"/>
      <c r="L1111" s="393"/>
      <c r="M1111" s="393"/>
      <c r="N1111" s="393"/>
      <c r="O1111" s="393"/>
      <c r="P1111" s="394"/>
      <c r="Q1111" s="141"/>
      <c r="R1111" s="296"/>
      <c r="S1111" s="296"/>
      <c r="T1111" s="132"/>
      <c r="U1111" s="436"/>
      <c r="V1111" s="303"/>
      <c r="W1111" s="62"/>
      <c r="X1111" s="317"/>
      <c r="Y1111" s="217"/>
      <c r="Z1111" s="269">
        <f t="shared" si="401"/>
        <v>0</v>
      </c>
      <c r="AA1111" s="269">
        <f t="shared" si="402"/>
        <v>0</v>
      </c>
      <c r="AB1111" s="269">
        <f t="shared" si="403"/>
        <v>0</v>
      </c>
      <c r="AC1111" s="269">
        <f t="shared" si="404"/>
        <v>0</v>
      </c>
      <c r="AD1111" s="279"/>
      <c r="AE1111" s="132"/>
      <c r="AF1111" s="49"/>
      <c r="AG1111" s="33"/>
      <c r="AH1111" s="47"/>
      <c r="AI1111" s="47"/>
      <c r="AJ1111" s="47"/>
      <c r="AK1111" s="47"/>
      <c r="AL1111" s="47"/>
      <c r="AM1111" s="47"/>
      <c r="AN1111" s="47"/>
      <c r="AO1111" s="47"/>
      <c r="AP1111" s="47"/>
      <c r="AQ1111" s="47"/>
      <c r="AR1111" s="47"/>
      <c r="AS1111" s="47"/>
      <c r="AT1111" s="47"/>
      <c r="AU1111" s="47"/>
      <c r="AV1111" s="47"/>
      <c r="AW1111" s="47"/>
      <c r="AX1111" s="47"/>
      <c r="AY1111" s="47"/>
      <c r="AZ1111" s="47"/>
      <c r="BA1111" s="47"/>
      <c r="BB1111" s="47"/>
      <c r="BC1111" s="47"/>
      <c r="BD1111" s="47"/>
      <c r="BE1111" s="47"/>
      <c r="BF1111" s="47"/>
      <c r="BG1111" s="47"/>
      <c r="BH1111" s="47"/>
      <c r="BI1111" s="47"/>
      <c r="BJ1111" s="33"/>
      <c r="BK1111" s="33"/>
    </row>
    <row r="1112" spans="1:66" s="16" customFormat="1" ht="18" customHeight="1" thickBot="1" x14ac:dyDescent="0.3">
      <c r="A1112" s="119"/>
      <c r="B1112" s="74"/>
      <c r="C1112" s="181" t="s">
        <v>61</v>
      </c>
      <c r="D1112" s="138" t="s">
        <v>61</v>
      </c>
      <c r="E1112" s="395"/>
      <c r="F1112" s="395"/>
      <c r="G1112" s="395"/>
      <c r="H1112" s="395"/>
      <c r="I1112" s="395"/>
      <c r="J1112" s="395"/>
      <c r="K1112" s="395"/>
      <c r="L1112" s="395"/>
      <c r="M1112" s="395"/>
      <c r="N1112" s="395"/>
      <c r="O1112" s="395"/>
      <c r="P1112" s="396"/>
      <c r="Q1112" s="141"/>
      <c r="R1112" s="296"/>
      <c r="S1112" s="296"/>
      <c r="T1112" s="132"/>
      <c r="U1112" s="436"/>
      <c r="V1112" s="303"/>
      <c r="W1112" s="62"/>
      <c r="X1112" s="317"/>
      <c r="Y1112" s="217"/>
      <c r="Z1112" s="269">
        <f t="shared" si="401"/>
        <v>0</v>
      </c>
      <c r="AA1112" s="269">
        <f t="shared" si="402"/>
        <v>0</v>
      </c>
      <c r="AB1112" s="269">
        <f t="shared" si="403"/>
        <v>0</v>
      </c>
      <c r="AC1112" s="269">
        <f t="shared" si="404"/>
        <v>0</v>
      </c>
      <c r="AD1112" s="279"/>
      <c r="AE1112" s="132"/>
      <c r="AF1112" s="49"/>
      <c r="AG1112" s="33"/>
      <c r="AH1112" s="47"/>
      <c r="AI1112" s="47"/>
      <c r="AJ1112" s="47"/>
      <c r="AK1112" s="47"/>
      <c r="AL1112" s="47"/>
      <c r="AM1112" s="47"/>
      <c r="AN1112" s="47"/>
      <c r="AO1112" s="47"/>
      <c r="AP1112" s="47"/>
      <c r="AQ1112" s="47"/>
      <c r="AR1112" s="47"/>
      <c r="AS1112" s="47"/>
      <c r="AT1112" s="47"/>
      <c r="AU1112" s="47"/>
      <c r="AV1112" s="47"/>
      <c r="AW1112" s="47"/>
      <c r="AX1112" s="47"/>
      <c r="AY1112" s="47"/>
      <c r="AZ1112" s="47"/>
      <c r="BA1112" s="47"/>
      <c r="BB1112" s="47"/>
      <c r="BC1112" s="47"/>
      <c r="BD1112" s="47"/>
      <c r="BE1112" s="47"/>
      <c r="BF1112" s="47"/>
      <c r="BG1112" s="47"/>
      <c r="BH1112" s="47"/>
      <c r="BI1112" s="47"/>
      <c r="BJ1112" s="33"/>
      <c r="BK1112" s="33"/>
    </row>
    <row r="1113" spans="1:66" s="16" customFormat="1" ht="18" customHeight="1" thickTop="1" thickBot="1" x14ac:dyDescent="0.3">
      <c r="A1113" s="119"/>
      <c r="B1113" s="152"/>
      <c r="C1113" s="576" t="s">
        <v>88</v>
      </c>
      <c r="D1113" s="577"/>
      <c r="E1113" s="344" t="str">
        <f>IF(AND(COUNTA(E1098:E1112)&gt;0,COUNTA(E1098:E1112)=COUNTIF(E1098:E1112,"NR")),"NR",IF(COUNTA(E1098:E1112)&gt;0,SUM(E1098:E1112),"-"))</f>
        <v>-</v>
      </c>
      <c r="F1113" s="344" t="str">
        <f t="shared" ref="F1113" si="405">IF(AND(COUNTA(F1098:F1112)&gt;0,COUNTA(F1098:F1112)=COUNTIF(F1098:F1112,"NR")),"NR",IF(COUNTA(F1098:F1112)&gt;0,SUM(F1098:F1112),"-"))</f>
        <v>-</v>
      </c>
      <c r="G1113" s="344" t="str">
        <f t="shared" ref="G1113" si="406">IF(AND(COUNTA(G1098:G1112)&gt;0,COUNTA(G1098:G1112)=COUNTIF(G1098:G1112,"NR")),"NR",IF(COUNTA(G1098:G1112)&gt;0,SUM(G1098:G1112),"-"))</f>
        <v>-</v>
      </c>
      <c r="H1113" s="344" t="str">
        <f t="shared" ref="H1113" si="407">IF(AND(COUNTA(H1098:H1112)&gt;0,COUNTA(H1098:H1112)=COUNTIF(H1098:H1112,"NR")),"NR",IF(COUNTA(H1098:H1112)&gt;0,SUM(H1098:H1112),"-"))</f>
        <v>-</v>
      </c>
      <c r="I1113" s="344" t="str">
        <f t="shared" ref="I1113" si="408">IF(AND(COUNTA(I1098:I1112)&gt;0,COUNTA(I1098:I1112)=COUNTIF(I1098:I1112,"NR")),"NR",IF(COUNTA(I1098:I1112)&gt;0,SUM(I1098:I1112),"-"))</f>
        <v>-</v>
      </c>
      <c r="J1113" s="344" t="str">
        <f t="shared" ref="J1113" si="409">IF(AND(COUNTA(J1098:J1112)&gt;0,COUNTA(J1098:J1112)=COUNTIF(J1098:J1112,"NR")),"NR",IF(COUNTA(J1098:J1112)&gt;0,SUM(J1098:J1112),"-"))</f>
        <v>-</v>
      </c>
      <c r="K1113" s="344" t="str">
        <f t="shared" ref="K1113" si="410">IF(AND(COUNTA(K1098:K1112)&gt;0,COUNTA(K1098:K1112)=COUNTIF(K1098:K1112,"NR")),"NR",IF(COUNTA(K1098:K1112)&gt;0,SUM(K1098:K1112),"-"))</f>
        <v>-</v>
      </c>
      <c r="L1113" s="344" t="str">
        <f t="shared" ref="L1113" si="411">IF(AND(COUNTA(L1098:L1112)&gt;0,COUNTA(L1098:L1112)=COUNTIF(L1098:L1112,"NR")),"NR",IF(COUNTA(L1098:L1112)&gt;0,SUM(L1098:L1112),"-"))</f>
        <v>-</v>
      </c>
      <c r="M1113" s="344" t="str">
        <f t="shared" ref="M1113" si="412">IF(AND(COUNTA(M1098:M1112)&gt;0,COUNTA(M1098:M1112)=COUNTIF(M1098:M1112,"NR")),"NR",IF(COUNTA(M1098:M1112)&gt;0,SUM(M1098:M1112),"-"))</f>
        <v>-</v>
      </c>
      <c r="N1113" s="344" t="str">
        <f t="shared" ref="N1113" si="413">IF(AND(COUNTA(N1098:N1112)&gt;0,COUNTA(N1098:N1112)=COUNTIF(N1098:N1112,"NR")),"NR",IF(COUNTA(N1098:N1112)&gt;0,SUM(N1098:N1112),"-"))</f>
        <v>-</v>
      </c>
      <c r="O1113" s="344" t="str">
        <f t="shared" ref="O1113" si="414">IF(AND(COUNTA(O1098:O1112)&gt;0,COUNTA(O1098:O1112)=COUNTIF(O1098:O1112,"NR")),"NR",IF(COUNTA(O1098:O1112)&gt;0,SUM(O1098:O1112),"-"))</f>
        <v>-</v>
      </c>
      <c r="P1113" s="345" t="str">
        <f t="shared" ref="P1113" si="415">IF(AND(COUNTA(P1098:P1112)&gt;0,COUNTA(P1098:P1112)=COUNTIF(P1098:P1112,"NR")),"NR",IF(COUNTA(P1098:P1112)&gt;0,SUM(P1098:P1112),"-"))</f>
        <v>-</v>
      </c>
      <c r="Q1113" s="119"/>
      <c r="R1113" s="305"/>
      <c r="S1113" s="305"/>
      <c r="T1113" s="151"/>
      <c r="U1113" s="119"/>
      <c r="V1113" s="346"/>
      <c r="W1113" s="62"/>
      <c r="X1113" s="317"/>
      <c r="Y1113" s="217"/>
      <c r="Z1113" s="269">
        <f t="shared" si="401"/>
        <v>0</v>
      </c>
      <c r="AA1113" s="269">
        <f t="shared" si="402"/>
        <v>0</v>
      </c>
      <c r="AB1113" s="269">
        <f t="shared" si="403"/>
        <v>0</v>
      </c>
      <c r="AC1113" s="269">
        <f t="shared" si="404"/>
        <v>0</v>
      </c>
      <c r="AD1113" s="279"/>
      <c r="AE1113" s="151"/>
      <c r="AF1113" s="57"/>
      <c r="AH1113" s="33"/>
      <c r="AI1113" s="33"/>
      <c r="AJ1113" s="33"/>
      <c r="AK1113" s="33"/>
      <c r="AL1113" s="33"/>
      <c r="AM1113" s="33"/>
      <c r="AN1113" s="33"/>
      <c r="AO1113" s="33"/>
      <c r="AP1113" s="33"/>
      <c r="AQ1113" s="33"/>
      <c r="AR1113" s="33"/>
      <c r="AS1113" s="33"/>
      <c r="AT1113" s="33"/>
      <c r="AU1113" s="33"/>
      <c r="AV1113" s="33"/>
      <c r="AW1113" s="33"/>
      <c r="AX1113" s="33"/>
      <c r="AY1113" s="33"/>
      <c r="AZ1113" s="33"/>
      <c r="BA1113" s="33"/>
      <c r="BB1113" s="33"/>
      <c r="BC1113" s="33"/>
      <c r="BD1113" s="33"/>
      <c r="BE1113" s="33"/>
      <c r="BF1113" s="33"/>
      <c r="BG1113" s="33"/>
      <c r="BH1113" s="33"/>
      <c r="BI1113" s="33"/>
    </row>
    <row r="1114" spans="1:66" s="16" customFormat="1" ht="20.25" customHeight="1" x14ac:dyDescent="0.25">
      <c r="A1114" s="119"/>
      <c r="B1114" s="152"/>
      <c r="C1114" s="120"/>
      <c r="D1114" s="294"/>
      <c r="E1114" s="120"/>
      <c r="F1114" s="120"/>
      <c r="G1114" s="120"/>
      <c r="H1114" s="120"/>
      <c r="I1114" s="120"/>
      <c r="J1114" s="120"/>
      <c r="K1114" s="120"/>
      <c r="L1114" s="120"/>
      <c r="M1114" s="120"/>
      <c r="N1114" s="119"/>
      <c r="O1114" s="119"/>
      <c r="P1114" s="119"/>
      <c r="Q1114" s="119"/>
      <c r="R1114" s="305"/>
      <c r="S1114" s="305"/>
      <c r="T1114" s="151"/>
      <c r="U1114" s="119"/>
      <c r="V1114" s="346"/>
      <c r="W1114" s="62"/>
      <c r="X1114" s="317"/>
      <c r="Y1114" s="217"/>
      <c r="Z1114" s="269">
        <f t="shared" si="401"/>
        <v>0</v>
      </c>
      <c r="AA1114" s="269">
        <f t="shared" si="402"/>
        <v>0</v>
      </c>
      <c r="AB1114" s="269">
        <f t="shared" si="403"/>
        <v>0</v>
      </c>
      <c r="AC1114" s="269">
        <f t="shared" si="404"/>
        <v>0</v>
      </c>
      <c r="AD1114" s="279"/>
      <c r="AE1114" s="151"/>
      <c r="AF1114" s="57"/>
      <c r="AH1114" s="33"/>
      <c r="AI1114" s="33"/>
      <c r="AJ1114" s="33"/>
      <c r="AK1114" s="33"/>
      <c r="AL1114" s="33"/>
      <c r="AM1114" s="33"/>
      <c r="AN1114" s="33"/>
      <c r="AO1114" s="33"/>
      <c r="AP1114" s="33"/>
      <c r="AQ1114" s="33"/>
      <c r="AR1114" s="33"/>
      <c r="AS1114" s="33"/>
      <c r="AT1114" s="33"/>
      <c r="AU1114" s="33"/>
      <c r="AV1114" s="33"/>
      <c r="AW1114" s="33"/>
      <c r="AX1114" s="33"/>
      <c r="AY1114" s="33"/>
      <c r="AZ1114" s="33"/>
      <c r="BA1114" s="33"/>
      <c r="BB1114" s="33"/>
      <c r="BC1114" s="33"/>
      <c r="BD1114" s="33"/>
      <c r="BE1114" s="33"/>
      <c r="BF1114" s="33"/>
      <c r="BG1114" s="33"/>
      <c r="BH1114" s="33"/>
      <c r="BI1114" s="33"/>
    </row>
    <row r="1115" spans="1:66" s="28" customFormat="1" ht="18.75" x14ac:dyDescent="0.25">
      <c r="A1115" s="103"/>
      <c r="B1115" s="74"/>
      <c r="C1115" s="583" t="s">
        <v>92</v>
      </c>
      <c r="D1115" s="584"/>
      <c r="E1115" s="584"/>
      <c r="F1115" s="584"/>
      <c r="G1115" s="584"/>
      <c r="H1115" s="584"/>
      <c r="I1115" s="584"/>
      <c r="J1115" s="584"/>
      <c r="K1115" s="584"/>
      <c r="L1115" s="584"/>
      <c r="M1115" s="584"/>
      <c r="N1115" s="584"/>
      <c r="O1115" s="584"/>
      <c r="P1115" s="585"/>
      <c r="Q1115" s="104"/>
      <c r="R1115" s="306"/>
      <c r="S1115" s="306"/>
      <c r="T1115" s="106"/>
      <c r="U1115" s="104"/>
      <c r="V1115" s="450"/>
      <c r="W1115" s="62"/>
      <c r="X1115" s="317"/>
      <c r="Y1115" s="217"/>
      <c r="Z1115" s="269">
        <f t="shared" si="401"/>
        <v>0</v>
      </c>
      <c r="AA1115" s="269">
        <f t="shared" si="402"/>
        <v>0</v>
      </c>
      <c r="AB1115" s="269">
        <f t="shared" si="403"/>
        <v>0</v>
      </c>
      <c r="AC1115" s="269">
        <f t="shared" si="404"/>
        <v>0</v>
      </c>
      <c r="AD1115" s="279"/>
      <c r="AE1115" s="106"/>
      <c r="AF1115" s="44"/>
      <c r="AG1115" s="7"/>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c r="BD1115" s="45"/>
      <c r="BE1115" s="45"/>
      <c r="BF1115" s="45"/>
      <c r="BG1115" s="45"/>
      <c r="BH1115" s="45"/>
      <c r="BI1115" s="45"/>
      <c r="BJ1115" s="7"/>
      <c r="BK1115" s="7"/>
      <c r="BL1115" s="31"/>
    </row>
    <row r="1116" spans="1:66" s="16" customFormat="1" ht="16.5" thickBot="1" x14ac:dyDescent="0.3">
      <c r="A1116" s="119"/>
      <c r="B1116" s="74"/>
      <c r="C1116" s="162"/>
      <c r="D1116" s="147"/>
      <c r="E1116" s="119"/>
      <c r="F1116" s="119"/>
      <c r="G1116" s="119"/>
      <c r="H1116" s="119"/>
      <c r="I1116" s="119"/>
      <c r="J1116" s="119"/>
      <c r="K1116" s="119"/>
      <c r="L1116" s="119"/>
      <c r="M1116" s="119"/>
      <c r="N1116" s="131"/>
      <c r="O1116" s="120"/>
      <c r="P1116" s="120"/>
      <c r="Q1116" s="131"/>
      <c r="R1116" s="296"/>
      <c r="S1116" s="296"/>
      <c r="T1116" s="132"/>
      <c r="U1116" s="436"/>
      <c r="V1116" s="303"/>
      <c r="W1116" s="62"/>
      <c r="X1116" s="317"/>
      <c r="Y1116" s="217"/>
      <c r="Z1116" s="269">
        <f t="shared" si="401"/>
        <v>0</v>
      </c>
      <c r="AA1116" s="269">
        <f t="shared" si="402"/>
        <v>0</v>
      </c>
      <c r="AB1116" s="269">
        <f t="shared" si="403"/>
        <v>0</v>
      </c>
      <c r="AC1116" s="269">
        <f t="shared" si="404"/>
        <v>0</v>
      </c>
      <c r="AD1116" s="279"/>
      <c r="AE1116" s="132"/>
      <c r="AF1116" s="49"/>
      <c r="AG1116" s="47"/>
      <c r="AH1116" s="47"/>
      <c r="AI1116" s="47"/>
      <c r="AJ1116" s="47"/>
      <c r="AK1116" s="47"/>
      <c r="AL1116" s="47"/>
      <c r="AM1116" s="33"/>
      <c r="AN1116" s="33"/>
      <c r="AO1116" s="47"/>
      <c r="AP1116" s="47"/>
      <c r="AQ1116" s="47"/>
      <c r="AR1116" s="47"/>
      <c r="AS1116" s="47"/>
      <c r="AT1116" s="47"/>
      <c r="AU1116" s="47"/>
      <c r="AV1116" s="47"/>
      <c r="AW1116" s="47"/>
      <c r="AX1116" s="47"/>
      <c r="AY1116" s="47"/>
      <c r="AZ1116" s="47"/>
      <c r="BA1116" s="47"/>
      <c r="BB1116" s="47"/>
      <c r="BC1116" s="47"/>
      <c r="BD1116" s="47"/>
      <c r="BE1116" s="33"/>
      <c r="BF1116" s="33"/>
      <c r="BG1116" s="33"/>
      <c r="BH1116" s="33"/>
      <c r="BI1116" s="33"/>
      <c r="BJ1116" s="33"/>
      <c r="BK1116" s="33"/>
      <c r="BL1116" s="33"/>
      <c r="BM1116" s="29"/>
      <c r="BN1116" s="29"/>
    </row>
    <row r="1117" spans="1:66" s="16" customFormat="1" ht="30.75" thickBot="1" x14ac:dyDescent="0.3">
      <c r="A1117" s="119"/>
      <c r="B1117" s="74"/>
      <c r="C1117" s="125" t="s">
        <v>89</v>
      </c>
      <c r="D1117" s="185" t="s">
        <v>117</v>
      </c>
      <c r="E1117" s="156" t="s">
        <v>77</v>
      </c>
      <c r="F1117" s="155" t="s">
        <v>66</v>
      </c>
      <c r="G1117" s="177" t="s">
        <v>67</v>
      </c>
      <c r="H1117" s="155" t="s">
        <v>68</v>
      </c>
      <c r="I1117" s="177" t="s">
        <v>69</v>
      </c>
      <c r="J1117" s="156" t="s">
        <v>70</v>
      </c>
      <c r="K1117" s="156" t="s">
        <v>71</v>
      </c>
      <c r="L1117" s="155" t="s">
        <v>72</v>
      </c>
      <c r="M1117" s="155" t="s">
        <v>73</v>
      </c>
      <c r="N1117" s="178" t="s">
        <v>74</v>
      </c>
      <c r="O1117" s="178" t="s">
        <v>75</v>
      </c>
      <c r="P1117" s="178" t="s">
        <v>76</v>
      </c>
      <c r="Q1117" s="141"/>
      <c r="R1117" s="296">
        <f>COUNTA(E1118:P1132)</f>
        <v>0</v>
      </c>
      <c r="S1117" s="308">
        <v>180</v>
      </c>
      <c r="T1117" s="132"/>
      <c r="U1117" s="278" t="s">
        <v>256</v>
      </c>
      <c r="V1117" s="278" t="s">
        <v>234</v>
      </c>
      <c r="W1117" s="278" t="s">
        <v>189</v>
      </c>
      <c r="X1117" s="278" t="s">
        <v>190</v>
      </c>
      <c r="Y1117" s="407" t="str">
        <f>IF(X1118&gt;0,"Explication(s) sur le(s) NR et autre(s) remarque(s)/commentaire(s)","Remarque(s)/Commentaire(s)")</f>
        <v>Remarque(s)/Commentaire(s)</v>
      </c>
      <c r="Z1117" s="269">
        <f t="shared" si="401"/>
        <v>0</v>
      </c>
      <c r="AA1117" s="269">
        <f t="shared" si="402"/>
        <v>1</v>
      </c>
      <c r="AB1117" s="269">
        <f t="shared" si="403"/>
        <v>0</v>
      </c>
      <c r="AC1117" s="269">
        <f t="shared" si="404"/>
        <v>0</v>
      </c>
      <c r="AD1117" s="279"/>
      <c r="AE1117" s="132"/>
      <c r="AF1117" s="49"/>
      <c r="AG1117" s="33"/>
      <c r="AH1117" s="47"/>
      <c r="AI1117" s="47"/>
      <c r="AJ1117" s="47"/>
      <c r="AK1117" s="47"/>
      <c r="AL1117" s="47"/>
      <c r="AM1117" s="47"/>
      <c r="AN1117" s="47"/>
      <c r="AO1117" s="47"/>
      <c r="AP1117" s="47"/>
      <c r="AQ1117" s="47"/>
      <c r="AR1117" s="47"/>
      <c r="AS1117" s="47"/>
      <c r="AT1117" s="47"/>
      <c r="AU1117" s="47"/>
      <c r="AV1117" s="47"/>
      <c r="AW1117" s="47"/>
      <c r="AX1117" s="47"/>
      <c r="AY1117" s="47"/>
      <c r="AZ1117" s="47"/>
      <c r="BA1117" s="47"/>
      <c r="BB1117" s="47"/>
      <c r="BC1117" s="47"/>
      <c r="BD1117" s="47"/>
      <c r="BE1117" s="47"/>
      <c r="BF1117" s="47"/>
      <c r="BG1117" s="47"/>
      <c r="BH1117" s="47"/>
      <c r="BI1117" s="47"/>
      <c r="BJ1117" s="33"/>
      <c r="BK1117" s="33"/>
    </row>
    <row r="1118" spans="1:66" s="16" customFormat="1" ht="18" customHeight="1" x14ac:dyDescent="0.25">
      <c r="A1118" s="119"/>
      <c r="B1118" s="74"/>
      <c r="C1118" s="179" t="s">
        <v>38</v>
      </c>
      <c r="D1118" s="134" t="s">
        <v>3</v>
      </c>
      <c r="E1118" s="392"/>
      <c r="F1118" s="392"/>
      <c r="G1118" s="392"/>
      <c r="H1118" s="392"/>
      <c r="I1118" s="392"/>
      <c r="J1118" s="392"/>
      <c r="K1118" s="392"/>
      <c r="L1118" s="392"/>
      <c r="M1118" s="392"/>
      <c r="N1118" s="392"/>
      <c r="O1118" s="392"/>
      <c r="P1118" s="381"/>
      <c r="Q1118" s="141"/>
      <c r="R1118" s="296"/>
      <c r="S1118" s="296"/>
      <c r="T1118" s="132"/>
      <c r="U1118" s="517" t="s">
        <v>97</v>
      </c>
      <c r="V1118" s="517" t="s">
        <v>237</v>
      </c>
      <c r="W1118" s="517" t="s">
        <v>233</v>
      </c>
      <c r="X1118" s="517">
        <f>COUNTIF(E1118:P1132,"NR")</f>
        <v>0</v>
      </c>
      <c r="Y1118" s="542"/>
      <c r="Z1118" s="269">
        <f t="shared" si="401"/>
        <v>0</v>
      </c>
      <c r="AA1118" s="269">
        <f t="shared" si="402"/>
        <v>0</v>
      </c>
      <c r="AB1118" s="269">
        <f t="shared" si="403"/>
        <v>0</v>
      </c>
      <c r="AC1118" s="269">
        <f t="shared" si="404"/>
        <v>0</v>
      </c>
      <c r="AD1118" s="279"/>
      <c r="AE1118" s="132"/>
      <c r="AF1118" s="49"/>
      <c r="AG1118" s="33"/>
      <c r="AH1118" s="47"/>
      <c r="AI1118" s="47"/>
      <c r="AJ1118" s="47"/>
      <c r="AK1118" s="47"/>
      <c r="AL1118" s="47"/>
      <c r="AM1118" s="47"/>
      <c r="AN1118" s="47"/>
      <c r="AO1118" s="47"/>
      <c r="AP1118" s="47"/>
      <c r="AQ1118" s="47"/>
      <c r="AR1118" s="47"/>
      <c r="AS1118" s="47"/>
      <c r="AT1118" s="47"/>
      <c r="AU1118" s="47"/>
      <c r="AV1118" s="47"/>
      <c r="AW1118" s="47"/>
      <c r="AX1118" s="47"/>
      <c r="AY1118" s="47"/>
      <c r="AZ1118" s="47"/>
      <c r="BA1118" s="47"/>
      <c r="BB1118" s="47"/>
      <c r="BC1118" s="47"/>
      <c r="BD1118" s="47"/>
      <c r="BE1118" s="47"/>
      <c r="BF1118" s="47"/>
      <c r="BG1118" s="47"/>
      <c r="BH1118" s="47"/>
      <c r="BI1118" s="47"/>
      <c r="BJ1118" s="33"/>
      <c r="BK1118" s="33"/>
    </row>
    <row r="1119" spans="1:66" s="16" customFormat="1" ht="18" customHeight="1" x14ac:dyDescent="0.25">
      <c r="A1119" s="119"/>
      <c r="B1119" s="74"/>
      <c r="C1119" s="180" t="s">
        <v>38</v>
      </c>
      <c r="D1119" s="388" t="s">
        <v>4</v>
      </c>
      <c r="E1119" s="393"/>
      <c r="F1119" s="393"/>
      <c r="G1119" s="393"/>
      <c r="H1119" s="393"/>
      <c r="I1119" s="393"/>
      <c r="J1119" s="393"/>
      <c r="K1119" s="393"/>
      <c r="L1119" s="393"/>
      <c r="M1119" s="393"/>
      <c r="N1119" s="393"/>
      <c r="O1119" s="393"/>
      <c r="P1119" s="394"/>
      <c r="Q1119" s="141"/>
      <c r="R1119" s="296"/>
      <c r="S1119" s="296"/>
      <c r="T1119" s="132"/>
      <c r="U1119" s="518"/>
      <c r="V1119" s="518"/>
      <c r="W1119" s="518"/>
      <c r="X1119" s="518"/>
      <c r="Y1119" s="543"/>
      <c r="Z1119" s="269">
        <f t="shared" si="401"/>
        <v>0</v>
      </c>
      <c r="AA1119" s="269">
        <f t="shared" si="402"/>
        <v>0</v>
      </c>
      <c r="AB1119" s="269">
        <f t="shared" si="403"/>
        <v>0</v>
      </c>
      <c r="AC1119" s="269">
        <f t="shared" si="404"/>
        <v>0</v>
      </c>
      <c r="AE1119" s="132"/>
      <c r="AF1119" s="49"/>
      <c r="AG1119" s="33"/>
      <c r="AH1119" s="47"/>
      <c r="AI1119" s="47"/>
      <c r="AJ1119" s="47"/>
      <c r="AK1119" s="47"/>
      <c r="AL1119" s="47"/>
      <c r="AM1119" s="47"/>
      <c r="AN1119" s="47"/>
      <c r="AO1119" s="47"/>
      <c r="AP1119" s="47"/>
      <c r="AQ1119" s="47"/>
      <c r="AR1119" s="47"/>
      <c r="AS1119" s="47"/>
      <c r="AT1119" s="47"/>
      <c r="AU1119" s="47"/>
      <c r="AV1119" s="47"/>
      <c r="AW1119" s="47"/>
      <c r="AX1119" s="47"/>
      <c r="AY1119" s="47"/>
      <c r="AZ1119" s="47"/>
      <c r="BA1119" s="47"/>
      <c r="BB1119" s="47"/>
      <c r="BC1119" s="47"/>
      <c r="BD1119" s="47"/>
      <c r="BE1119" s="47"/>
      <c r="BF1119" s="47"/>
      <c r="BG1119" s="47"/>
      <c r="BH1119" s="47"/>
      <c r="BI1119" s="47"/>
      <c r="BJ1119" s="33"/>
      <c r="BK1119" s="33"/>
    </row>
    <row r="1120" spans="1:66" s="16" customFormat="1" ht="18" customHeight="1" thickBot="1" x14ac:dyDescent="0.3">
      <c r="A1120" s="119"/>
      <c r="B1120" s="74"/>
      <c r="C1120" s="181" t="s">
        <v>38</v>
      </c>
      <c r="D1120" s="138" t="s">
        <v>61</v>
      </c>
      <c r="E1120" s="395"/>
      <c r="F1120" s="395"/>
      <c r="G1120" s="395"/>
      <c r="H1120" s="395"/>
      <c r="I1120" s="395"/>
      <c r="J1120" s="395"/>
      <c r="K1120" s="395"/>
      <c r="L1120" s="395"/>
      <c r="M1120" s="395"/>
      <c r="N1120" s="395"/>
      <c r="O1120" s="395"/>
      <c r="P1120" s="396"/>
      <c r="Q1120" s="141"/>
      <c r="R1120" s="296"/>
      <c r="S1120" s="296"/>
      <c r="T1120" s="132"/>
      <c r="U1120" s="519"/>
      <c r="V1120" s="519"/>
      <c r="W1120" s="519"/>
      <c r="X1120" s="519"/>
      <c r="Y1120" s="544"/>
      <c r="Z1120" s="269">
        <f t="shared" si="401"/>
        <v>0</v>
      </c>
      <c r="AA1120" s="269">
        <f t="shared" si="402"/>
        <v>0</v>
      </c>
      <c r="AB1120" s="269">
        <f t="shared" si="403"/>
        <v>0</v>
      </c>
      <c r="AC1120" s="269">
        <f t="shared" si="404"/>
        <v>0</v>
      </c>
      <c r="AE1120" s="132"/>
      <c r="AF1120" s="49"/>
      <c r="AG1120" s="33"/>
      <c r="AH1120" s="47"/>
      <c r="AI1120" s="47"/>
      <c r="AJ1120" s="47"/>
      <c r="AK1120" s="47"/>
      <c r="AL1120" s="47"/>
      <c r="AM1120" s="47"/>
      <c r="AN1120" s="47"/>
      <c r="AO1120" s="47"/>
      <c r="AP1120" s="47"/>
      <c r="AQ1120" s="47"/>
      <c r="AR1120" s="47"/>
      <c r="AS1120" s="47"/>
      <c r="AT1120" s="47"/>
      <c r="AU1120" s="47"/>
      <c r="AV1120" s="47"/>
      <c r="AW1120" s="47"/>
      <c r="AX1120" s="47"/>
      <c r="AY1120" s="47"/>
      <c r="AZ1120" s="47"/>
      <c r="BA1120" s="47"/>
      <c r="BB1120" s="47"/>
      <c r="BC1120" s="47"/>
      <c r="BD1120" s="47"/>
      <c r="BE1120" s="47"/>
      <c r="BF1120" s="47"/>
      <c r="BG1120" s="47"/>
      <c r="BH1120" s="47"/>
      <c r="BI1120" s="47"/>
      <c r="BJ1120" s="33"/>
      <c r="BK1120" s="33"/>
    </row>
    <row r="1121" spans="1:66" s="16" customFormat="1" ht="18" customHeight="1" x14ac:dyDescent="0.25">
      <c r="A1121" s="119"/>
      <c r="B1121" s="74"/>
      <c r="C1121" s="182" t="s">
        <v>39</v>
      </c>
      <c r="D1121" s="183" t="s">
        <v>3</v>
      </c>
      <c r="E1121" s="392"/>
      <c r="F1121" s="392"/>
      <c r="G1121" s="392"/>
      <c r="H1121" s="392"/>
      <c r="I1121" s="392"/>
      <c r="J1121" s="392"/>
      <c r="K1121" s="392"/>
      <c r="L1121" s="392"/>
      <c r="M1121" s="392"/>
      <c r="N1121" s="392"/>
      <c r="O1121" s="392"/>
      <c r="P1121" s="381"/>
      <c r="Q1121" s="141"/>
      <c r="R1121" s="296"/>
      <c r="S1121" s="296"/>
      <c r="T1121" s="132"/>
      <c r="U1121" s="436"/>
      <c r="V1121" s="303"/>
      <c r="W1121" s="320"/>
      <c r="X1121" s="321"/>
      <c r="Y1121" s="196"/>
      <c r="Z1121" s="269">
        <f t="shared" si="401"/>
        <v>0</v>
      </c>
      <c r="AA1121" s="269">
        <f t="shared" si="402"/>
        <v>0</v>
      </c>
      <c r="AB1121" s="269">
        <f t="shared" si="403"/>
        <v>0</v>
      </c>
      <c r="AC1121" s="269">
        <f t="shared" si="404"/>
        <v>0</v>
      </c>
      <c r="AD1121" s="275"/>
      <c r="AE1121" s="132"/>
      <c r="AF1121" s="49"/>
      <c r="AG1121" s="33"/>
      <c r="AH1121" s="47"/>
      <c r="AI1121" s="47"/>
      <c r="AJ1121" s="47"/>
      <c r="AK1121" s="47"/>
      <c r="AL1121" s="47"/>
      <c r="AM1121" s="47"/>
      <c r="AN1121" s="47"/>
      <c r="AO1121" s="47"/>
      <c r="AP1121" s="47"/>
      <c r="AQ1121" s="47"/>
      <c r="AR1121" s="47"/>
      <c r="AS1121" s="47"/>
      <c r="AT1121" s="47"/>
      <c r="AU1121" s="47"/>
      <c r="AV1121" s="47"/>
      <c r="AW1121" s="47"/>
      <c r="AX1121" s="47"/>
      <c r="AY1121" s="47"/>
      <c r="AZ1121" s="47"/>
      <c r="BA1121" s="47"/>
      <c r="BB1121" s="47"/>
      <c r="BC1121" s="47"/>
      <c r="BD1121" s="47"/>
      <c r="BE1121" s="47"/>
      <c r="BF1121" s="47"/>
      <c r="BG1121" s="47"/>
      <c r="BH1121" s="47"/>
      <c r="BI1121" s="47"/>
      <c r="BJ1121" s="33"/>
      <c r="BK1121" s="33"/>
    </row>
    <row r="1122" spans="1:66" s="16" customFormat="1" ht="18" customHeight="1" x14ac:dyDescent="0.25">
      <c r="A1122" s="119"/>
      <c r="B1122" s="74"/>
      <c r="C1122" s="180" t="s">
        <v>39</v>
      </c>
      <c r="D1122" s="388" t="s">
        <v>4</v>
      </c>
      <c r="E1122" s="393"/>
      <c r="F1122" s="393"/>
      <c r="G1122" s="393"/>
      <c r="H1122" s="393"/>
      <c r="I1122" s="393"/>
      <c r="J1122" s="393"/>
      <c r="K1122" s="393"/>
      <c r="L1122" s="393"/>
      <c r="M1122" s="393"/>
      <c r="N1122" s="393"/>
      <c r="O1122" s="393"/>
      <c r="P1122" s="394"/>
      <c r="Q1122" s="141"/>
      <c r="R1122" s="296"/>
      <c r="S1122" s="296"/>
      <c r="T1122" s="132"/>
      <c r="U1122" s="436"/>
      <c r="V1122" s="451"/>
      <c r="W1122" s="62"/>
      <c r="X1122" s="317"/>
      <c r="Y1122" s="193"/>
      <c r="Z1122" s="269">
        <f t="shared" si="401"/>
        <v>0</v>
      </c>
      <c r="AA1122" s="269">
        <f t="shared" si="402"/>
        <v>0</v>
      </c>
      <c r="AB1122" s="269">
        <f t="shared" si="403"/>
        <v>0</v>
      </c>
      <c r="AC1122" s="269">
        <f t="shared" si="404"/>
        <v>0</v>
      </c>
      <c r="AD1122" s="279"/>
      <c r="AE1122" s="132"/>
      <c r="AF1122" s="49"/>
      <c r="AG1122" s="33"/>
      <c r="AH1122" s="47"/>
      <c r="AI1122" s="47"/>
      <c r="AJ1122" s="47"/>
      <c r="AK1122" s="47"/>
      <c r="AL1122" s="47"/>
      <c r="AM1122" s="47"/>
      <c r="AN1122" s="47"/>
      <c r="AO1122" s="47"/>
      <c r="AP1122" s="47"/>
      <c r="AQ1122" s="47"/>
      <c r="AR1122" s="47"/>
      <c r="AS1122" s="47"/>
      <c r="AT1122" s="47"/>
      <c r="AU1122" s="47"/>
      <c r="AV1122" s="47"/>
      <c r="AW1122" s="47"/>
      <c r="AX1122" s="47"/>
      <c r="AY1122" s="47"/>
      <c r="AZ1122" s="47"/>
      <c r="BA1122" s="47"/>
      <c r="BB1122" s="47"/>
      <c r="BC1122" s="47"/>
      <c r="BD1122" s="47"/>
      <c r="BE1122" s="47"/>
      <c r="BF1122" s="47"/>
      <c r="BG1122" s="47"/>
      <c r="BH1122" s="47"/>
      <c r="BI1122" s="47"/>
      <c r="BJ1122" s="33"/>
      <c r="BK1122" s="33"/>
    </row>
    <row r="1123" spans="1:66" s="16" customFormat="1" ht="18" customHeight="1" thickBot="1" x14ac:dyDescent="0.3">
      <c r="A1123" s="119"/>
      <c r="B1123" s="74"/>
      <c r="C1123" s="182" t="s">
        <v>39</v>
      </c>
      <c r="D1123" s="184" t="s">
        <v>61</v>
      </c>
      <c r="E1123" s="395"/>
      <c r="F1123" s="395"/>
      <c r="G1123" s="395"/>
      <c r="H1123" s="395"/>
      <c r="I1123" s="395"/>
      <c r="J1123" s="395"/>
      <c r="K1123" s="395"/>
      <c r="L1123" s="395"/>
      <c r="M1123" s="395"/>
      <c r="N1123" s="395"/>
      <c r="O1123" s="395"/>
      <c r="P1123" s="396"/>
      <c r="Q1123" s="141"/>
      <c r="R1123" s="296"/>
      <c r="S1123" s="296"/>
      <c r="T1123" s="132"/>
      <c r="U1123" s="436"/>
      <c r="V1123" s="451"/>
      <c r="W1123" s="322"/>
      <c r="X1123" s="322"/>
      <c r="Y1123" s="411"/>
      <c r="Z1123" s="269">
        <f t="shared" si="401"/>
        <v>0</v>
      </c>
      <c r="AA1123" s="269">
        <f t="shared" si="402"/>
        <v>0</v>
      </c>
      <c r="AB1123" s="269">
        <f t="shared" si="403"/>
        <v>0</v>
      </c>
      <c r="AC1123" s="269">
        <f t="shared" si="404"/>
        <v>0</v>
      </c>
      <c r="AD1123" s="279"/>
      <c r="AE1123" s="132"/>
      <c r="AF1123" s="49"/>
      <c r="AG1123" s="33"/>
      <c r="AH1123" s="47"/>
      <c r="AI1123" s="47"/>
      <c r="AJ1123" s="47"/>
      <c r="AK1123" s="47"/>
      <c r="AL1123" s="47"/>
      <c r="AM1123" s="47"/>
      <c r="AN1123" s="47"/>
      <c r="AO1123" s="47"/>
      <c r="AP1123" s="47"/>
      <c r="AQ1123" s="47"/>
      <c r="AR1123" s="47"/>
      <c r="AS1123" s="47"/>
      <c r="AT1123" s="47"/>
      <c r="AU1123" s="47"/>
      <c r="AV1123" s="47"/>
      <c r="AW1123" s="47"/>
      <c r="AX1123" s="47"/>
      <c r="AY1123" s="47"/>
      <c r="AZ1123" s="47"/>
      <c r="BA1123" s="47"/>
      <c r="BB1123" s="47"/>
      <c r="BC1123" s="47"/>
      <c r="BD1123" s="47"/>
      <c r="BE1123" s="47"/>
      <c r="BF1123" s="47"/>
      <c r="BG1123" s="47"/>
      <c r="BH1123" s="47"/>
      <c r="BI1123" s="47"/>
      <c r="BJ1123" s="33"/>
      <c r="BK1123" s="33"/>
    </row>
    <row r="1124" spans="1:66" s="16" customFormat="1" ht="18" customHeight="1" x14ac:dyDescent="0.25">
      <c r="A1124" s="119"/>
      <c r="B1124" s="74"/>
      <c r="C1124" s="179" t="s">
        <v>40</v>
      </c>
      <c r="D1124" s="134" t="s">
        <v>3</v>
      </c>
      <c r="E1124" s="392"/>
      <c r="F1124" s="392"/>
      <c r="G1124" s="392"/>
      <c r="H1124" s="392"/>
      <c r="I1124" s="392"/>
      <c r="J1124" s="392"/>
      <c r="K1124" s="392"/>
      <c r="L1124" s="392"/>
      <c r="M1124" s="392"/>
      <c r="N1124" s="392"/>
      <c r="O1124" s="392"/>
      <c r="P1124" s="381"/>
      <c r="Q1124" s="141"/>
      <c r="R1124" s="296"/>
      <c r="S1124" s="296"/>
      <c r="T1124" s="132"/>
      <c r="U1124" s="436"/>
      <c r="V1124" s="303"/>
      <c r="W1124" s="318"/>
      <c r="X1124" s="318"/>
      <c r="Y1124" s="412"/>
      <c r="Z1124" s="269">
        <f t="shared" si="401"/>
        <v>0</v>
      </c>
      <c r="AA1124" s="269">
        <f t="shared" si="402"/>
        <v>0</v>
      </c>
      <c r="AB1124" s="269">
        <f t="shared" si="403"/>
        <v>0</v>
      </c>
      <c r="AC1124" s="269">
        <f t="shared" si="404"/>
        <v>0</v>
      </c>
      <c r="AD1124" s="279"/>
      <c r="AE1124" s="132"/>
      <c r="AF1124" s="49"/>
      <c r="AG1124" s="33"/>
      <c r="AH1124" s="47"/>
      <c r="AI1124" s="47"/>
      <c r="AJ1124" s="47"/>
      <c r="AK1124" s="47"/>
      <c r="AL1124" s="47"/>
      <c r="AM1124" s="47"/>
      <c r="AN1124" s="47"/>
      <c r="AO1124" s="47"/>
      <c r="AP1124" s="47"/>
      <c r="AQ1124" s="47"/>
      <c r="AR1124" s="47"/>
      <c r="AS1124" s="47"/>
      <c r="AT1124" s="47"/>
      <c r="AU1124" s="47"/>
      <c r="AV1124" s="47"/>
      <c r="AW1124" s="47"/>
      <c r="AX1124" s="47"/>
      <c r="AY1124" s="47"/>
      <c r="AZ1124" s="47"/>
      <c r="BA1124" s="47"/>
      <c r="BB1124" s="47"/>
      <c r="BC1124" s="47"/>
      <c r="BD1124" s="47"/>
      <c r="BE1124" s="47"/>
      <c r="BF1124" s="47"/>
      <c r="BG1124" s="47"/>
      <c r="BH1124" s="47"/>
      <c r="BI1124" s="47"/>
      <c r="BJ1124" s="33"/>
      <c r="BK1124" s="33"/>
    </row>
    <row r="1125" spans="1:66" s="16" customFormat="1" ht="18" customHeight="1" x14ac:dyDescent="0.25">
      <c r="A1125" s="119"/>
      <c r="B1125" s="74"/>
      <c r="C1125" s="180" t="s">
        <v>40</v>
      </c>
      <c r="D1125" s="388" t="s">
        <v>4</v>
      </c>
      <c r="E1125" s="393"/>
      <c r="F1125" s="393"/>
      <c r="G1125" s="393"/>
      <c r="H1125" s="393"/>
      <c r="I1125" s="393"/>
      <c r="J1125" s="393"/>
      <c r="K1125" s="393"/>
      <c r="L1125" s="393"/>
      <c r="M1125" s="393"/>
      <c r="N1125" s="393"/>
      <c r="O1125" s="393"/>
      <c r="P1125" s="394"/>
      <c r="Q1125" s="141"/>
      <c r="R1125" s="296"/>
      <c r="S1125" s="296"/>
      <c r="T1125" s="132"/>
      <c r="U1125" s="436"/>
      <c r="V1125" s="303"/>
      <c r="W1125" s="318"/>
      <c r="X1125" s="318"/>
      <c r="Y1125" s="412"/>
      <c r="Z1125" s="269">
        <f t="shared" si="401"/>
        <v>0</v>
      </c>
      <c r="AA1125" s="269">
        <f t="shared" si="402"/>
        <v>0</v>
      </c>
      <c r="AB1125" s="269">
        <f t="shared" si="403"/>
        <v>0</v>
      </c>
      <c r="AC1125" s="269">
        <f t="shared" si="404"/>
        <v>0</v>
      </c>
      <c r="AD1125" s="279"/>
      <c r="AE1125" s="132"/>
      <c r="AF1125" s="49"/>
      <c r="AG1125" s="33"/>
      <c r="AH1125" s="47"/>
      <c r="AI1125" s="47"/>
      <c r="AJ1125" s="47"/>
      <c r="AK1125" s="47"/>
      <c r="AL1125" s="47"/>
      <c r="AM1125" s="47"/>
      <c r="AN1125" s="47"/>
      <c r="AO1125" s="47"/>
      <c r="AP1125" s="47"/>
      <c r="AQ1125" s="47"/>
      <c r="AR1125" s="47"/>
      <c r="AS1125" s="47"/>
      <c r="AT1125" s="47"/>
      <c r="AU1125" s="47"/>
      <c r="AV1125" s="47"/>
      <c r="AW1125" s="47"/>
      <c r="AX1125" s="47"/>
      <c r="AY1125" s="47"/>
      <c r="AZ1125" s="47"/>
      <c r="BA1125" s="47"/>
      <c r="BB1125" s="47"/>
      <c r="BC1125" s="47"/>
      <c r="BD1125" s="47"/>
      <c r="BE1125" s="47"/>
      <c r="BF1125" s="47"/>
      <c r="BG1125" s="47"/>
      <c r="BH1125" s="47"/>
      <c r="BI1125" s="47"/>
      <c r="BJ1125" s="33"/>
      <c r="BK1125" s="33"/>
    </row>
    <row r="1126" spans="1:66" s="16" customFormat="1" ht="18" customHeight="1" thickBot="1" x14ac:dyDescent="0.3">
      <c r="A1126" s="119"/>
      <c r="B1126" s="74"/>
      <c r="C1126" s="181" t="s">
        <v>40</v>
      </c>
      <c r="D1126" s="138" t="s">
        <v>61</v>
      </c>
      <c r="E1126" s="395"/>
      <c r="F1126" s="395"/>
      <c r="G1126" s="395"/>
      <c r="H1126" s="395"/>
      <c r="I1126" s="395"/>
      <c r="J1126" s="395"/>
      <c r="K1126" s="395"/>
      <c r="L1126" s="395"/>
      <c r="M1126" s="395"/>
      <c r="N1126" s="395"/>
      <c r="O1126" s="395"/>
      <c r="P1126" s="396"/>
      <c r="Q1126" s="141"/>
      <c r="R1126" s="296"/>
      <c r="S1126" s="296"/>
      <c r="T1126" s="132"/>
      <c r="U1126" s="436"/>
      <c r="V1126" s="303"/>
      <c r="W1126" s="318"/>
      <c r="X1126" s="318"/>
      <c r="Y1126" s="412"/>
      <c r="Z1126" s="269">
        <f t="shared" si="401"/>
        <v>0</v>
      </c>
      <c r="AA1126" s="269">
        <f t="shared" si="402"/>
        <v>0</v>
      </c>
      <c r="AB1126" s="269">
        <f t="shared" si="403"/>
        <v>0</v>
      </c>
      <c r="AC1126" s="269">
        <f t="shared" si="404"/>
        <v>0</v>
      </c>
      <c r="AD1126" s="279"/>
      <c r="AE1126" s="132"/>
      <c r="AF1126" s="49"/>
      <c r="AG1126" s="33"/>
      <c r="AH1126" s="47"/>
      <c r="AI1126" s="47"/>
      <c r="AJ1126" s="47"/>
      <c r="AK1126" s="47"/>
      <c r="AL1126" s="47"/>
      <c r="AM1126" s="47"/>
      <c r="AN1126" s="47"/>
      <c r="AO1126" s="47"/>
      <c r="AP1126" s="47"/>
      <c r="AQ1126" s="47"/>
      <c r="AR1126" s="47"/>
      <c r="AS1126" s="47"/>
      <c r="AT1126" s="47"/>
      <c r="AU1126" s="47"/>
      <c r="AV1126" s="47"/>
      <c r="AW1126" s="47"/>
      <c r="AX1126" s="47"/>
      <c r="AY1126" s="47"/>
      <c r="AZ1126" s="47"/>
      <c r="BA1126" s="47"/>
      <c r="BB1126" s="47"/>
      <c r="BC1126" s="47"/>
      <c r="BD1126" s="47"/>
      <c r="BE1126" s="47"/>
      <c r="BF1126" s="47"/>
      <c r="BG1126" s="47"/>
      <c r="BH1126" s="47"/>
      <c r="BI1126" s="47"/>
      <c r="BJ1126" s="33"/>
      <c r="BK1126" s="33"/>
    </row>
    <row r="1127" spans="1:66" s="16" customFormat="1" ht="18" customHeight="1" x14ac:dyDescent="0.25">
      <c r="A1127" s="119"/>
      <c r="B1127" s="74"/>
      <c r="C1127" s="182" t="s">
        <v>41</v>
      </c>
      <c r="D1127" s="183" t="s">
        <v>3</v>
      </c>
      <c r="E1127" s="392"/>
      <c r="F1127" s="392"/>
      <c r="G1127" s="392"/>
      <c r="H1127" s="392"/>
      <c r="I1127" s="392"/>
      <c r="J1127" s="392"/>
      <c r="K1127" s="392"/>
      <c r="L1127" s="392"/>
      <c r="M1127" s="392"/>
      <c r="N1127" s="392"/>
      <c r="O1127" s="392"/>
      <c r="P1127" s="381"/>
      <c r="Q1127" s="141"/>
      <c r="R1127" s="296"/>
      <c r="S1127" s="296"/>
      <c r="T1127" s="132"/>
      <c r="U1127" s="436"/>
      <c r="V1127" s="303"/>
      <c r="W1127" s="62"/>
      <c r="X1127" s="317"/>
      <c r="Y1127" s="217"/>
      <c r="Z1127" s="269">
        <f t="shared" si="401"/>
        <v>0</v>
      </c>
      <c r="AA1127" s="269">
        <f t="shared" si="402"/>
        <v>0</v>
      </c>
      <c r="AB1127" s="269">
        <f t="shared" si="403"/>
        <v>0</v>
      </c>
      <c r="AC1127" s="269">
        <f t="shared" si="404"/>
        <v>0</v>
      </c>
      <c r="AD1127" s="279"/>
      <c r="AE1127" s="132"/>
      <c r="AF1127" s="49"/>
      <c r="AG1127" s="33"/>
      <c r="AH1127" s="47"/>
      <c r="AI1127" s="47"/>
      <c r="AJ1127" s="47"/>
      <c r="AK1127" s="47"/>
      <c r="AL1127" s="47"/>
      <c r="AM1127" s="47"/>
      <c r="AN1127" s="47"/>
      <c r="AO1127" s="47"/>
      <c r="AP1127" s="47"/>
      <c r="AQ1127" s="47"/>
      <c r="AR1127" s="47"/>
      <c r="AS1127" s="47"/>
      <c r="AT1127" s="47"/>
      <c r="AU1127" s="47"/>
      <c r="AV1127" s="47"/>
      <c r="AW1127" s="47"/>
      <c r="AX1127" s="47"/>
      <c r="AY1127" s="47"/>
      <c r="AZ1127" s="47"/>
      <c r="BA1127" s="47"/>
      <c r="BB1127" s="47"/>
      <c r="BC1127" s="47"/>
      <c r="BD1127" s="47"/>
      <c r="BE1127" s="47"/>
      <c r="BF1127" s="47"/>
      <c r="BG1127" s="47"/>
      <c r="BH1127" s="47"/>
      <c r="BI1127" s="47"/>
      <c r="BJ1127" s="33"/>
      <c r="BK1127" s="33"/>
    </row>
    <row r="1128" spans="1:66" s="16" customFormat="1" ht="18" customHeight="1" x14ac:dyDescent="0.25">
      <c r="A1128" s="119"/>
      <c r="B1128" s="74"/>
      <c r="C1128" s="180" t="s">
        <v>41</v>
      </c>
      <c r="D1128" s="388" t="s">
        <v>4</v>
      </c>
      <c r="E1128" s="393"/>
      <c r="F1128" s="393"/>
      <c r="G1128" s="393"/>
      <c r="H1128" s="393"/>
      <c r="I1128" s="393"/>
      <c r="J1128" s="393"/>
      <c r="K1128" s="393"/>
      <c r="L1128" s="393"/>
      <c r="M1128" s="393"/>
      <c r="N1128" s="393"/>
      <c r="O1128" s="393"/>
      <c r="P1128" s="394"/>
      <c r="Q1128" s="141"/>
      <c r="R1128" s="296"/>
      <c r="S1128" s="296"/>
      <c r="T1128" s="132"/>
      <c r="U1128" s="436"/>
      <c r="V1128" s="303"/>
      <c r="W1128" s="62"/>
      <c r="X1128" s="317"/>
      <c r="Y1128" s="217"/>
      <c r="Z1128" s="269">
        <f t="shared" si="401"/>
        <v>0</v>
      </c>
      <c r="AA1128" s="269">
        <f t="shared" si="402"/>
        <v>0</v>
      </c>
      <c r="AB1128" s="269">
        <f t="shared" si="403"/>
        <v>0</v>
      </c>
      <c r="AC1128" s="269">
        <f t="shared" si="404"/>
        <v>0</v>
      </c>
      <c r="AD1128" s="279"/>
      <c r="AE1128" s="132"/>
      <c r="AF1128" s="49"/>
      <c r="AG1128" s="33"/>
      <c r="AH1128" s="47"/>
      <c r="AI1128" s="47"/>
      <c r="AJ1128" s="47"/>
      <c r="AK1128" s="47"/>
      <c r="AL1128" s="47"/>
      <c r="AM1128" s="47"/>
      <c r="AN1128" s="47"/>
      <c r="AO1128" s="47"/>
      <c r="AP1128" s="47"/>
      <c r="AQ1128" s="47"/>
      <c r="AR1128" s="47"/>
      <c r="AS1128" s="47"/>
      <c r="AT1128" s="47"/>
      <c r="AU1128" s="47"/>
      <c r="AV1128" s="47"/>
      <c r="AW1128" s="47"/>
      <c r="AX1128" s="47"/>
      <c r="AY1128" s="47"/>
      <c r="AZ1128" s="47"/>
      <c r="BA1128" s="47"/>
      <c r="BB1128" s="47"/>
      <c r="BC1128" s="47"/>
      <c r="BD1128" s="47"/>
      <c r="BE1128" s="47"/>
      <c r="BF1128" s="47"/>
      <c r="BG1128" s="47"/>
      <c r="BH1128" s="47"/>
      <c r="BI1128" s="47"/>
      <c r="BJ1128" s="33"/>
      <c r="BK1128" s="33"/>
    </row>
    <row r="1129" spans="1:66" s="16" customFormat="1" ht="18" customHeight="1" thickBot="1" x14ac:dyDescent="0.3">
      <c r="A1129" s="119"/>
      <c r="B1129" s="74"/>
      <c r="C1129" s="182" t="s">
        <v>41</v>
      </c>
      <c r="D1129" s="184" t="s">
        <v>61</v>
      </c>
      <c r="E1129" s="395"/>
      <c r="F1129" s="395"/>
      <c r="G1129" s="395"/>
      <c r="H1129" s="395"/>
      <c r="I1129" s="395"/>
      <c r="J1129" s="395"/>
      <c r="K1129" s="395"/>
      <c r="L1129" s="395"/>
      <c r="M1129" s="395"/>
      <c r="N1129" s="395"/>
      <c r="O1129" s="395"/>
      <c r="P1129" s="396"/>
      <c r="Q1129" s="141"/>
      <c r="R1129" s="296"/>
      <c r="S1129" s="296"/>
      <c r="T1129" s="132"/>
      <c r="U1129" s="436"/>
      <c r="V1129" s="303"/>
      <c r="W1129" s="62"/>
      <c r="X1129" s="317"/>
      <c r="Y1129" s="217"/>
      <c r="Z1129" s="269">
        <f t="shared" si="401"/>
        <v>0</v>
      </c>
      <c r="AA1129" s="269">
        <f t="shared" si="402"/>
        <v>0</v>
      </c>
      <c r="AB1129" s="269">
        <f t="shared" si="403"/>
        <v>0</v>
      </c>
      <c r="AC1129" s="269">
        <f t="shared" si="404"/>
        <v>0</v>
      </c>
      <c r="AD1129" s="279"/>
      <c r="AE1129" s="132"/>
      <c r="AF1129" s="49"/>
      <c r="AG1129" s="33"/>
      <c r="AH1129" s="47"/>
      <c r="AI1129" s="47"/>
      <c r="AJ1129" s="47"/>
      <c r="AK1129" s="47"/>
      <c r="AL1129" s="47"/>
      <c r="AM1129" s="47"/>
      <c r="AN1129" s="47"/>
      <c r="AO1129" s="47"/>
      <c r="AP1129" s="47"/>
      <c r="AQ1129" s="47"/>
      <c r="AR1129" s="47"/>
      <c r="AS1129" s="47"/>
      <c r="AT1129" s="47"/>
      <c r="AU1129" s="47"/>
      <c r="AV1129" s="47"/>
      <c r="AW1129" s="47"/>
      <c r="AX1129" s="47"/>
      <c r="AY1129" s="47"/>
      <c r="AZ1129" s="47"/>
      <c r="BA1129" s="47"/>
      <c r="BB1129" s="47"/>
      <c r="BC1129" s="47"/>
      <c r="BD1129" s="47"/>
      <c r="BE1129" s="47"/>
      <c r="BF1129" s="47"/>
      <c r="BG1129" s="47"/>
      <c r="BH1129" s="47"/>
      <c r="BI1129" s="47"/>
      <c r="BJ1129" s="33"/>
      <c r="BK1129" s="33"/>
    </row>
    <row r="1130" spans="1:66" s="16" customFormat="1" ht="18" customHeight="1" x14ac:dyDescent="0.25">
      <c r="A1130" s="119"/>
      <c r="B1130" s="74"/>
      <c r="C1130" s="179" t="s">
        <v>61</v>
      </c>
      <c r="D1130" s="134" t="s">
        <v>3</v>
      </c>
      <c r="E1130" s="392"/>
      <c r="F1130" s="392"/>
      <c r="G1130" s="392"/>
      <c r="H1130" s="392"/>
      <c r="I1130" s="392"/>
      <c r="J1130" s="392"/>
      <c r="K1130" s="392"/>
      <c r="L1130" s="392"/>
      <c r="M1130" s="392"/>
      <c r="N1130" s="392"/>
      <c r="O1130" s="392"/>
      <c r="P1130" s="381"/>
      <c r="Q1130" s="141"/>
      <c r="R1130" s="296"/>
      <c r="S1130" s="296"/>
      <c r="T1130" s="132"/>
      <c r="U1130" s="436"/>
      <c r="V1130" s="303"/>
      <c r="W1130" s="62"/>
      <c r="X1130" s="317"/>
      <c r="Y1130" s="217"/>
      <c r="Z1130" s="269">
        <f t="shared" si="401"/>
        <v>0</v>
      </c>
      <c r="AA1130" s="269">
        <f t="shared" si="402"/>
        <v>0</v>
      </c>
      <c r="AB1130" s="269">
        <f t="shared" si="403"/>
        <v>0</v>
      </c>
      <c r="AC1130" s="269">
        <f t="shared" si="404"/>
        <v>0</v>
      </c>
      <c r="AD1130" s="279"/>
      <c r="AE1130" s="132"/>
      <c r="AF1130" s="49"/>
      <c r="AG1130" s="33"/>
      <c r="AH1130" s="47"/>
      <c r="AI1130" s="47"/>
      <c r="AJ1130" s="47"/>
      <c r="AK1130" s="47"/>
      <c r="AL1130" s="47"/>
      <c r="AM1130" s="47"/>
      <c r="AN1130" s="47"/>
      <c r="AO1130" s="47"/>
      <c r="AP1130" s="47"/>
      <c r="AQ1130" s="47"/>
      <c r="AR1130" s="47"/>
      <c r="AS1130" s="47"/>
      <c r="AT1130" s="47"/>
      <c r="AU1130" s="47"/>
      <c r="AV1130" s="47"/>
      <c r="AW1130" s="47"/>
      <c r="AX1130" s="47"/>
      <c r="AY1130" s="47"/>
      <c r="AZ1130" s="47"/>
      <c r="BA1130" s="47"/>
      <c r="BB1130" s="47"/>
      <c r="BC1130" s="47"/>
      <c r="BD1130" s="47"/>
      <c r="BE1130" s="47"/>
      <c r="BF1130" s="47"/>
      <c r="BG1130" s="47"/>
      <c r="BH1130" s="47"/>
      <c r="BI1130" s="47"/>
      <c r="BJ1130" s="33"/>
      <c r="BK1130" s="33"/>
    </row>
    <row r="1131" spans="1:66" s="16" customFormat="1" ht="18" customHeight="1" x14ac:dyDescent="0.25">
      <c r="A1131" s="119"/>
      <c r="B1131" s="74"/>
      <c r="C1131" s="180" t="s">
        <v>61</v>
      </c>
      <c r="D1131" s="388" t="s">
        <v>4</v>
      </c>
      <c r="E1131" s="393"/>
      <c r="F1131" s="393"/>
      <c r="G1131" s="393"/>
      <c r="H1131" s="393"/>
      <c r="I1131" s="393"/>
      <c r="J1131" s="393"/>
      <c r="K1131" s="393"/>
      <c r="L1131" s="393"/>
      <c r="M1131" s="393"/>
      <c r="N1131" s="393"/>
      <c r="O1131" s="393"/>
      <c r="P1131" s="394"/>
      <c r="Q1131" s="141"/>
      <c r="R1131" s="296"/>
      <c r="S1131" s="296"/>
      <c r="T1131" s="132"/>
      <c r="U1131" s="436"/>
      <c r="V1131" s="303"/>
      <c r="W1131" s="62"/>
      <c r="X1131" s="317"/>
      <c r="Y1131" s="217"/>
      <c r="Z1131" s="269">
        <f t="shared" si="401"/>
        <v>0</v>
      </c>
      <c r="AA1131" s="269">
        <f t="shared" si="402"/>
        <v>0</v>
      </c>
      <c r="AB1131" s="269">
        <f t="shared" si="403"/>
        <v>0</v>
      </c>
      <c r="AC1131" s="269">
        <f t="shared" si="404"/>
        <v>0</v>
      </c>
      <c r="AD1131" s="279"/>
      <c r="AE1131" s="132"/>
      <c r="AF1131" s="49"/>
      <c r="AG1131" s="33"/>
      <c r="AH1131" s="47"/>
      <c r="AI1131" s="47"/>
      <c r="AJ1131" s="47"/>
      <c r="AK1131" s="47"/>
      <c r="AL1131" s="47"/>
      <c r="AM1131" s="47"/>
      <c r="AN1131" s="47"/>
      <c r="AO1131" s="47"/>
      <c r="AP1131" s="47"/>
      <c r="AQ1131" s="47"/>
      <c r="AR1131" s="47"/>
      <c r="AS1131" s="47"/>
      <c r="AT1131" s="47"/>
      <c r="AU1131" s="47"/>
      <c r="AV1131" s="47"/>
      <c r="AW1131" s="47"/>
      <c r="AX1131" s="47"/>
      <c r="AY1131" s="47"/>
      <c r="AZ1131" s="47"/>
      <c r="BA1131" s="47"/>
      <c r="BB1131" s="47"/>
      <c r="BC1131" s="47"/>
      <c r="BD1131" s="47"/>
      <c r="BE1131" s="47"/>
      <c r="BF1131" s="47"/>
      <c r="BG1131" s="47"/>
      <c r="BH1131" s="47"/>
      <c r="BI1131" s="47"/>
      <c r="BJ1131" s="33"/>
      <c r="BK1131" s="33"/>
    </row>
    <row r="1132" spans="1:66" s="16" customFormat="1" ht="18" customHeight="1" thickBot="1" x14ac:dyDescent="0.3">
      <c r="A1132" s="119"/>
      <c r="B1132" s="74"/>
      <c r="C1132" s="181" t="s">
        <v>61</v>
      </c>
      <c r="D1132" s="138" t="s">
        <v>61</v>
      </c>
      <c r="E1132" s="395"/>
      <c r="F1132" s="395"/>
      <c r="G1132" s="395"/>
      <c r="H1132" s="395"/>
      <c r="I1132" s="395"/>
      <c r="J1132" s="395"/>
      <c r="K1132" s="395"/>
      <c r="L1132" s="395"/>
      <c r="M1132" s="395"/>
      <c r="N1132" s="395"/>
      <c r="O1132" s="395"/>
      <c r="P1132" s="396"/>
      <c r="Q1132" s="141"/>
      <c r="R1132" s="296"/>
      <c r="S1132" s="296"/>
      <c r="T1132" s="132"/>
      <c r="U1132" s="436"/>
      <c r="V1132" s="303"/>
      <c r="W1132" s="62"/>
      <c r="X1132" s="317"/>
      <c r="Y1132" s="217"/>
      <c r="Z1132" s="269">
        <f t="shared" si="401"/>
        <v>0</v>
      </c>
      <c r="AA1132" s="269">
        <f t="shared" si="402"/>
        <v>0</v>
      </c>
      <c r="AB1132" s="269">
        <f t="shared" si="403"/>
        <v>0</v>
      </c>
      <c r="AC1132" s="269">
        <f t="shared" si="404"/>
        <v>0</v>
      </c>
      <c r="AD1132" s="279"/>
      <c r="AE1132" s="132"/>
      <c r="AF1132" s="49"/>
      <c r="AG1132" s="33"/>
      <c r="AH1132" s="47"/>
      <c r="AI1132" s="47"/>
      <c r="AJ1132" s="47"/>
      <c r="AK1132" s="47"/>
      <c r="AL1132" s="47"/>
      <c r="AM1132" s="47"/>
      <c r="AN1132" s="47"/>
      <c r="AO1132" s="47"/>
      <c r="AP1132" s="47"/>
      <c r="AQ1132" s="47"/>
      <c r="AR1132" s="47"/>
      <c r="AS1132" s="47"/>
      <c r="AT1132" s="47"/>
      <c r="AU1132" s="47"/>
      <c r="AV1132" s="47"/>
      <c r="AW1132" s="47"/>
      <c r="AX1132" s="47"/>
      <c r="AY1132" s="47"/>
      <c r="AZ1132" s="47"/>
      <c r="BA1132" s="47"/>
      <c r="BB1132" s="47"/>
      <c r="BC1132" s="47"/>
      <c r="BD1132" s="47"/>
      <c r="BE1132" s="47"/>
      <c r="BF1132" s="47"/>
      <c r="BG1132" s="47"/>
      <c r="BH1132" s="47"/>
      <c r="BI1132" s="47"/>
      <c r="BJ1132" s="33"/>
      <c r="BK1132" s="33"/>
    </row>
    <row r="1133" spans="1:66" s="16" customFormat="1" ht="18" customHeight="1" thickTop="1" thickBot="1" x14ac:dyDescent="0.3">
      <c r="A1133" s="119"/>
      <c r="B1133" s="152"/>
      <c r="C1133" s="576" t="s">
        <v>88</v>
      </c>
      <c r="D1133" s="577"/>
      <c r="E1133" s="344" t="str">
        <f>IF(AND(COUNTA(E1118:E1132)&gt;0,COUNTA(E1118:E1132)=COUNTIF(E1118:E1132,"NR")),"NR",IF(COUNTA(E1118:E1132)&gt;0,SUM(E1118:E1132),"-"))</f>
        <v>-</v>
      </c>
      <c r="F1133" s="344" t="str">
        <f t="shared" ref="F1133" si="416">IF(AND(COUNTA(F1118:F1132)&gt;0,COUNTA(F1118:F1132)=COUNTIF(F1118:F1132,"NR")),"NR",IF(COUNTA(F1118:F1132)&gt;0,SUM(F1118:F1132),"-"))</f>
        <v>-</v>
      </c>
      <c r="G1133" s="344" t="str">
        <f t="shared" ref="G1133" si="417">IF(AND(COUNTA(G1118:G1132)&gt;0,COUNTA(G1118:G1132)=COUNTIF(G1118:G1132,"NR")),"NR",IF(COUNTA(G1118:G1132)&gt;0,SUM(G1118:G1132),"-"))</f>
        <v>-</v>
      </c>
      <c r="H1133" s="344" t="str">
        <f t="shared" ref="H1133" si="418">IF(AND(COUNTA(H1118:H1132)&gt;0,COUNTA(H1118:H1132)=COUNTIF(H1118:H1132,"NR")),"NR",IF(COUNTA(H1118:H1132)&gt;0,SUM(H1118:H1132),"-"))</f>
        <v>-</v>
      </c>
      <c r="I1133" s="344" t="str">
        <f t="shared" ref="I1133" si="419">IF(AND(COUNTA(I1118:I1132)&gt;0,COUNTA(I1118:I1132)=COUNTIF(I1118:I1132,"NR")),"NR",IF(COUNTA(I1118:I1132)&gt;0,SUM(I1118:I1132),"-"))</f>
        <v>-</v>
      </c>
      <c r="J1133" s="344" t="str">
        <f t="shared" ref="J1133" si="420">IF(AND(COUNTA(J1118:J1132)&gt;0,COUNTA(J1118:J1132)=COUNTIF(J1118:J1132,"NR")),"NR",IF(COUNTA(J1118:J1132)&gt;0,SUM(J1118:J1132),"-"))</f>
        <v>-</v>
      </c>
      <c r="K1133" s="344" t="str">
        <f t="shared" ref="K1133" si="421">IF(AND(COUNTA(K1118:K1132)&gt;0,COUNTA(K1118:K1132)=COUNTIF(K1118:K1132,"NR")),"NR",IF(COUNTA(K1118:K1132)&gt;0,SUM(K1118:K1132),"-"))</f>
        <v>-</v>
      </c>
      <c r="L1133" s="344" t="str">
        <f t="shared" ref="L1133" si="422">IF(AND(COUNTA(L1118:L1132)&gt;0,COUNTA(L1118:L1132)=COUNTIF(L1118:L1132,"NR")),"NR",IF(COUNTA(L1118:L1132)&gt;0,SUM(L1118:L1132),"-"))</f>
        <v>-</v>
      </c>
      <c r="M1133" s="344" t="str">
        <f t="shared" ref="M1133" si="423">IF(AND(COUNTA(M1118:M1132)&gt;0,COUNTA(M1118:M1132)=COUNTIF(M1118:M1132,"NR")),"NR",IF(COUNTA(M1118:M1132)&gt;0,SUM(M1118:M1132),"-"))</f>
        <v>-</v>
      </c>
      <c r="N1133" s="344" t="str">
        <f t="shared" ref="N1133" si="424">IF(AND(COUNTA(N1118:N1132)&gt;0,COUNTA(N1118:N1132)=COUNTIF(N1118:N1132,"NR")),"NR",IF(COUNTA(N1118:N1132)&gt;0,SUM(N1118:N1132),"-"))</f>
        <v>-</v>
      </c>
      <c r="O1133" s="344" t="str">
        <f t="shared" ref="O1133" si="425">IF(AND(COUNTA(O1118:O1132)&gt;0,COUNTA(O1118:O1132)=COUNTIF(O1118:O1132,"NR")),"NR",IF(COUNTA(O1118:O1132)&gt;0,SUM(O1118:O1132),"-"))</f>
        <v>-</v>
      </c>
      <c r="P1133" s="345" t="str">
        <f t="shared" ref="P1133" si="426">IF(AND(COUNTA(P1118:P1132)&gt;0,COUNTA(P1118:P1132)=COUNTIF(P1118:P1132,"NR")),"NR",IF(COUNTA(P1118:P1132)&gt;0,SUM(P1118:P1132),"-"))</f>
        <v>-</v>
      </c>
      <c r="Q1133" s="119"/>
      <c r="R1133" s="305"/>
      <c r="S1133" s="305"/>
      <c r="T1133" s="151"/>
      <c r="U1133" s="119"/>
      <c r="V1133" s="346"/>
      <c r="W1133" s="62"/>
      <c r="X1133" s="317"/>
      <c r="Y1133" s="217"/>
      <c r="Z1133" s="269">
        <f t="shared" si="401"/>
        <v>0</v>
      </c>
      <c r="AA1133" s="269">
        <f t="shared" si="402"/>
        <v>0</v>
      </c>
      <c r="AB1133" s="269">
        <f t="shared" si="403"/>
        <v>0</v>
      </c>
      <c r="AC1133" s="269">
        <f t="shared" si="404"/>
        <v>0</v>
      </c>
      <c r="AD1133" s="279"/>
      <c r="AE1133" s="151"/>
      <c r="AF1133" s="57"/>
      <c r="AH1133" s="33"/>
      <c r="AI1133" s="33"/>
      <c r="AJ1133" s="33"/>
      <c r="AK1133" s="33"/>
      <c r="AL1133" s="33"/>
      <c r="AM1133" s="33"/>
      <c r="AN1133" s="33"/>
      <c r="AO1133" s="33"/>
      <c r="AP1133" s="33"/>
      <c r="AQ1133" s="33"/>
      <c r="AR1133" s="33"/>
      <c r="AS1133" s="33"/>
      <c r="AT1133" s="33"/>
      <c r="AU1133" s="33"/>
      <c r="AV1133" s="33"/>
      <c r="AW1133" s="33"/>
      <c r="AX1133" s="33"/>
      <c r="AY1133" s="33"/>
      <c r="AZ1133" s="33"/>
      <c r="BA1133" s="33"/>
      <c r="BB1133" s="33"/>
      <c r="BC1133" s="33"/>
      <c r="BD1133" s="33"/>
      <c r="BE1133" s="33"/>
      <c r="BF1133" s="33"/>
      <c r="BG1133" s="33"/>
      <c r="BH1133" s="33"/>
      <c r="BI1133" s="33"/>
    </row>
    <row r="1134" spans="1:66" s="16" customFormat="1" ht="20.25" customHeight="1" x14ac:dyDescent="0.25">
      <c r="A1134" s="119"/>
      <c r="B1134" s="152"/>
      <c r="C1134" s="120"/>
      <c r="D1134" s="294"/>
      <c r="E1134" s="120"/>
      <c r="F1134" s="120"/>
      <c r="G1134" s="120"/>
      <c r="H1134" s="120"/>
      <c r="I1134" s="120"/>
      <c r="J1134" s="120"/>
      <c r="K1134" s="120"/>
      <c r="L1134" s="120"/>
      <c r="M1134" s="120"/>
      <c r="N1134" s="119"/>
      <c r="O1134" s="119"/>
      <c r="P1134" s="119"/>
      <c r="Q1134" s="119"/>
      <c r="R1134" s="305"/>
      <c r="S1134" s="305"/>
      <c r="T1134" s="151"/>
      <c r="U1134" s="119"/>
      <c r="V1134" s="346"/>
      <c r="W1134" s="62"/>
      <c r="X1134" s="317"/>
      <c r="Y1134" s="217"/>
      <c r="Z1134" s="269">
        <f t="shared" si="401"/>
        <v>0</v>
      </c>
      <c r="AA1134" s="269">
        <f t="shared" si="402"/>
        <v>0</v>
      </c>
      <c r="AB1134" s="269">
        <f t="shared" si="403"/>
        <v>0</v>
      </c>
      <c r="AC1134" s="269">
        <f t="shared" si="404"/>
        <v>0</v>
      </c>
      <c r="AD1134" s="279"/>
      <c r="AE1134" s="151"/>
      <c r="AF1134" s="57"/>
      <c r="AH1134" s="33"/>
      <c r="AI1134" s="33"/>
      <c r="AJ1134" s="33"/>
      <c r="AK1134" s="33"/>
      <c r="AL1134" s="33"/>
      <c r="AM1134" s="33"/>
      <c r="AN1134" s="33"/>
      <c r="AO1134" s="33"/>
      <c r="AP1134" s="33"/>
      <c r="AQ1134" s="33"/>
      <c r="AR1134" s="33"/>
      <c r="AS1134" s="33"/>
      <c r="AT1134" s="33"/>
      <c r="AU1134" s="33"/>
      <c r="AV1134" s="33"/>
      <c r="AW1134" s="33"/>
      <c r="AX1134" s="33"/>
      <c r="AY1134" s="33"/>
      <c r="AZ1134" s="33"/>
      <c r="BA1134" s="33"/>
      <c r="BB1134" s="33"/>
      <c r="BC1134" s="33"/>
      <c r="BD1134" s="33"/>
      <c r="BE1134" s="33"/>
      <c r="BF1134" s="33"/>
      <c r="BG1134" s="33"/>
      <c r="BH1134" s="33"/>
      <c r="BI1134" s="33"/>
    </row>
    <row r="1135" spans="1:66" s="28" customFormat="1" ht="18.75" x14ac:dyDescent="0.25">
      <c r="A1135" s="103"/>
      <c r="B1135" s="74"/>
      <c r="C1135" s="583" t="s">
        <v>93</v>
      </c>
      <c r="D1135" s="584"/>
      <c r="E1135" s="584"/>
      <c r="F1135" s="584"/>
      <c r="G1135" s="584"/>
      <c r="H1135" s="584"/>
      <c r="I1135" s="584"/>
      <c r="J1135" s="584"/>
      <c r="K1135" s="584"/>
      <c r="L1135" s="584"/>
      <c r="M1135" s="584"/>
      <c r="N1135" s="584"/>
      <c r="O1135" s="584"/>
      <c r="P1135" s="585"/>
      <c r="Q1135" s="104"/>
      <c r="R1135" s="306"/>
      <c r="S1135" s="306"/>
      <c r="T1135" s="106"/>
      <c r="U1135" s="104"/>
      <c r="V1135" s="450"/>
      <c r="W1135" s="62"/>
      <c r="X1135" s="317"/>
      <c r="Y1135" s="217"/>
      <c r="Z1135" s="269">
        <f t="shared" si="401"/>
        <v>0</v>
      </c>
      <c r="AA1135" s="269">
        <f t="shared" si="402"/>
        <v>0</v>
      </c>
      <c r="AB1135" s="269">
        <f t="shared" si="403"/>
        <v>0</v>
      </c>
      <c r="AC1135" s="269">
        <f t="shared" si="404"/>
        <v>0</v>
      </c>
      <c r="AD1135" s="279"/>
      <c r="AE1135" s="106"/>
      <c r="AF1135" s="44"/>
      <c r="AG1135" s="7"/>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c r="BD1135" s="45"/>
      <c r="BE1135" s="45"/>
      <c r="BF1135" s="45"/>
      <c r="BG1135" s="45"/>
      <c r="BH1135" s="45"/>
      <c r="BI1135" s="45"/>
      <c r="BJ1135" s="7"/>
      <c r="BK1135" s="7"/>
      <c r="BL1135" s="31"/>
    </row>
    <row r="1136" spans="1:66" s="16" customFormat="1" ht="16.5" thickBot="1" x14ac:dyDescent="0.3">
      <c r="A1136" s="119"/>
      <c r="B1136" s="74"/>
      <c r="C1136" s="162"/>
      <c r="D1136" s="147"/>
      <c r="E1136" s="119"/>
      <c r="F1136" s="119"/>
      <c r="G1136" s="119"/>
      <c r="H1136" s="119"/>
      <c r="I1136" s="119"/>
      <c r="J1136" s="119"/>
      <c r="K1136" s="119"/>
      <c r="L1136" s="119"/>
      <c r="M1136" s="119"/>
      <c r="N1136" s="131"/>
      <c r="O1136" s="120"/>
      <c r="P1136" s="120"/>
      <c r="Q1136" s="131"/>
      <c r="R1136" s="296"/>
      <c r="S1136" s="296"/>
      <c r="T1136" s="132"/>
      <c r="U1136" s="436"/>
      <c r="V1136" s="303"/>
      <c r="W1136" s="62"/>
      <c r="X1136" s="317"/>
      <c r="Y1136" s="217"/>
      <c r="Z1136" s="269">
        <f t="shared" si="401"/>
        <v>0</v>
      </c>
      <c r="AA1136" s="269">
        <f t="shared" si="402"/>
        <v>0</v>
      </c>
      <c r="AB1136" s="269">
        <f t="shared" si="403"/>
        <v>0</v>
      </c>
      <c r="AC1136" s="269">
        <f t="shared" si="404"/>
        <v>0</v>
      </c>
      <c r="AD1136" s="279"/>
      <c r="AE1136" s="132"/>
      <c r="AF1136" s="49"/>
      <c r="AG1136" s="47"/>
      <c r="AH1136" s="47"/>
      <c r="AI1136" s="47"/>
      <c r="AJ1136" s="47"/>
      <c r="AK1136" s="47"/>
      <c r="AL1136" s="47"/>
      <c r="AM1136" s="33"/>
      <c r="AN1136" s="33"/>
      <c r="AO1136" s="47"/>
      <c r="AP1136" s="47"/>
      <c r="AQ1136" s="47"/>
      <c r="AR1136" s="47"/>
      <c r="AS1136" s="47"/>
      <c r="AT1136" s="47"/>
      <c r="AU1136" s="47"/>
      <c r="AV1136" s="47"/>
      <c r="AW1136" s="47"/>
      <c r="AX1136" s="47"/>
      <c r="AY1136" s="47"/>
      <c r="AZ1136" s="47"/>
      <c r="BA1136" s="47"/>
      <c r="BB1136" s="47"/>
      <c r="BC1136" s="47"/>
      <c r="BD1136" s="47"/>
      <c r="BE1136" s="33"/>
      <c r="BF1136" s="33"/>
      <c r="BG1136" s="33"/>
      <c r="BH1136" s="33"/>
      <c r="BI1136" s="33"/>
      <c r="BJ1136" s="33"/>
      <c r="BK1136" s="33"/>
      <c r="BL1136" s="33"/>
      <c r="BM1136" s="29"/>
      <c r="BN1136" s="29"/>
    </row>
    <row r="1137" spans="1:63" s="16" customFormat="1" ht="30.75" thickBot="1" x14ac:dyDescent="0.3">
      <c r="A1137" s="119"/>
      <c r="B1137" s="74"/>
      <c r="C1137" s="125" t="s">
        <v>89</v>
      </c>
      <c r="D1137" s="185" t="s">
        <v>117</v>
      </c>
      <c r="E1137" s="156" t="s">
        <v>77</v>
      </c>
      <c r="F1137" s="155" t="s">
        <v>66</v>
      </c>
      <c r="G1137" s="177" t="s">
        <v>67</v>
      </c>
      <c r="H1137" s="155" t="s">
        <v>68</v>
      </c>
      <c r="I1137" s="177" t="s">
        <v>69</v>
      </c>
      <c r="J1137" s="156" t="s">
        <v>70</v>
      </c>
      <c r="K1137" s="156" t="s">
        <v>71</v>
      </c>
      <c r="L1137" s="155" t="s">
        <v>72</v>
      </c>
      <c r="M1137" s="155" t="s">
        <v>73</v>
      </c>
      <c r="N1137" s="178" t="s">
        <v>74</v>
      </c>
      <c r="O1137" s="178" t="s">
        <v>75</v>
      </c>
      <c r="P1137" s="178" t="s">
        <v>76</v>
      </c>
      <c r="Q1137" s="141"/>
      <c r="R1137" s="296">
        <f>COUNTA(E1138:P1152)</f>
        <v>0</v>
      </c>
      <c r="S1137" s="308">
        <v>180</v>
      </c>
      <c r="T1137" s="132"/>
      <c r="U1137" s="278" t="s">
        <v>256</v>
      </c>
      <c r="V1137" s="278" t="s">
        <v>234</v>
      </c>
      <c r="W1137" s="278" t="s">
        <v>189</v>
      </c>
      <c r="X1137" s="278" t="s">
        <v>190</v>
      </c>
      <c r="Y1137" s="407" t="str">
        <f>IF(X1138&gt;0,"Explication(s) sur le(s) NR et autre(s) remarque(s)/commentaire(s)","Remarque(s)/Commentaire(s)")</f>
        <v>Remarque(s)/Commentaire(s)</v>
      </c>
      <c r="Z1137" s="269">
        <f t="shared" si="401"/>
        <v>0</v>
      </c>
      <c r="AA1137" s="269">
        <f t="shared" si="402"/>
        <v>1</v>
      </c>
      <c r="AB1137" s="269">
        <f t="shared" si="403"/>
        <v>0</v>
      </c>
      <c r="AC1137" s="269">
        <f t="shared" si="404"/>
        <v>0</v>
      </c>
      <c r="AD1137" s="279"/>
      <c r="AE1137" s="132"/>
      <c r="AF1137" s="49"/>
      <c r="AG1137" s="33"/>
      <c r="AH1137" s="47"/>
      <c r="AI1137" s="47"/>
      <c r="AJ1137" s="47"/>
      <c r="AK1137" s="47"/>
      <c r="AL1137" s="47"/>
      <c r="AM1137" s="47"/>
      <c r="AN1137" s="47"/>
      <c r="AO1137" s="47"/>
      <c r="AP1137" s="47"/>
      <c r="AQ1137" s="47"/>
      <c r="AR1137" s="47"/>
      <c r="AS1137" s="47"/>
      <c r="AT1137" s="47"/>
      <c r="AU1137" s="47"/>
      <c r="AV1137" s="47"/>
      <c r="AW1137" s="47"/>
      <c r="AX1137" s="47"/>
      <c r="AY1137" s="47"/>
      <c r="AZ1137" s="47"/>
      <c r="BA1137" s="47"/>
      <c r="BB1137" s="47"/>
      <c r="BC1137" s="47"/>
      <c r="BD1137" s="47"/>
      <c r="BE1137" s="47"/>
      <c r="BF1137" s="47"/>
      <c r="BG1137" s="47"/>
      <c r="BH1137" s="47"/>
      <c r="BI1137" s="47"/>
      <c r="BJ1137" s="33"/>
      <c r="BK1137" s="33"/>
    </row>
    <row r="1138" spans="1:63" s="16" customFormat="1" ht="18" customHeight="1" x14ac:dyDescent="0.25">
      <c r="A1138" s="119"/>
      <c r="B1138" s="74"/>
      <c r="C1138" s="179" t="s">
        <v>38</v>
      </c>
      <c r="D1138" s="134" t="s">
        <v>3</v>
      </c>
      <c r="E1138" s="392"/>
      <c r="F1138" s="392"/>
      <c r="G1138" s="392"/>
      <c r="H1138" s="392"/>
      <c r="I1138" s="392"/>
      <c r="J1138" s="392"/>
      <c r="K1138" s="392"/>
      <c r="L1138" s="392"/>
      <c r="M1138" s="392"/>
      <c r="N1138" s="392"/>
      <c r="O1138" s="392"/>
      <c r="P1138" s="381"/>
      <c r="Q1138" s="141"/>
      <c r="R1138" s="296"/>
      <c r="S1138" s="296"/>
      <c r="T1138" s="132"/>
      <c r="U1138" s="517" t="s">
        <v>97</v>
      </c>
      <c r="V1138" s="517" t="s">
        <v>238</v>
      </c>
      <c r="W1138" s="517" t="s">
        <v>233</v>
      </c>
      <c r="X1138" s="517">
        <f>COUNTIF(E1138:P1152,"NR")</f>
        <v>0</v>
      </c>
      <c r="Y1138" s="542"/>
      <c r="Z1138" s="269">
        <f t="shared" si="401"/>
        <v>0</v>
      </c>
      <c r="AA1138" s="269">
        <f t="shared" si="402"/>
        <v>0</v>
      </c>
      <c r="AB1138" s="269">
        <f t="shared" si="403"/>
        <v>0</v>
      </c>
      <c r="AC1138" s="269">
        <f t="shared" si="404"/>
        <v>0</v>
      </c>
      <c r="AD1138" s="279"/>
      <c r="AE1138" s="132"/>
      <c r="AF1138" s="49"/>
      <c r="AG1138" s="33"/>
      <c r="AH1138" s="47"/>
      <c r="AI1138" s="47"/>
      <c r="AJ1138" s="47"/>
      <c r="AK1138" s="47"/>
      <c r="AL1138" s="47"/>
      <c r="AM1138" s="47"/>
      <c r="AN1138" s="47"/>
      <c r="AO1138" s="47"/>
      <c r="AP1138" s="47"/>
      <c r="AQ1138" s="47"/>
      <c r="AR1138" s="47"/>
      <c r="AS1138" s="47"/>
      <c r="AT1138" s="47"/>
      <c r="AU1138" s="47"/>
      <c r="AV1138" s="47"/>
      <c r="AW1138" s="47"/>
      <c r="AX1138" s="47"/>
      <c r="AY1138" s="47"/>
      <c r="AZ1138" s="47"/>
      <c r="BA1138" s="47"/>
      <c r="BB1138" s="47"/>
      <c r="BC1138" s="47"/>
      <c r="BD1138" s="47"/>
      <c r="BE1138" s="47"/>
      <c r="BF1138" s="47"/>
      <c r="BG1138" s="47"/>
      <c r="BH1138" s="47"/>
      <c r="BI1138" s="47"/>
      <c r="BJ1138" s="33"/>
      <c r="BK1138" s="33"/>
    </row>
    <row r="1139" spans="1:63" s="16" customFormat="1" ht="18" customHeight="1" x14ac:dyDescent="0.25">
      <c r="A1139" s="119"/>
      <c r="B1139" s="74"/>
      <c r="C1139" s="180" t="s">
        <v>38</v>
      </c>
      <c r="D1139" s="388" t="s">
        <v>4</v>
      </c>
      <c r="E1139" s="393"/>
      <c r="F1139" s="393"/>
      <c r="G1139" s="393"/>
      <c r="H1139" s="393"/>
      <c r="I1139" s="393"/>
      <c r="J1139" s="393"/>
      <c r="K1139" s="393"/>
      <c r="L1139" s="393"/>
      <c r="M1139" s="393"/>
      <c r="N1139" s="393"/>
      <c r="O1139" s="393"/>
      <c r="P1139" s="394"/>
      <c r="Q1139" s="141"/>
      <c r="R1139" s="296"/>
      <c r="S1139" s="296"/>
      <c r="T1139" s="132"/>
      <c r="U1139" s="518"/>
      <c r="V1139" s="518"/>
      <c r="W1139" s="518"/>
      <c r="X1139" s="518"/>
      <c r="Y1139" s="543"/>
      <c r="Z1139" s="269">
        <f t="shared" si="401"/>
        <v>0</v>
      </c>
      <c r="AA1139" s="269">
        <f t="shared" si="402"/>
        <v>0</v>
      </c>
      <c r="AB1139" s="269">
        <f t="shared" si="403"/>
        <v>0</v>
      </c>
      <c r="AC1139" s="269">
        <f t="shared" si="404"/>
        <v>0</v>
      </c>
      <c r="AE1139" s="132"/>
      <c r="AF1139" s="49"/>
      <c r="AG1139" s="33"/>
      <c r="AH1139" s="47"/>
      <c r="AI1139" s="47"/>
      <c r="AJ1139" s="47"/>
      <c r="AK1139" s="47"/>
      <c r="AL1139" s="47"/>
      <c r="AM1139" s="47"/>
      <c r="AN1139" s="47"/>
      <c r="AO1139" s="47"/>
      <c r="AP1139" s="47"/>
      <c r="AQ1139" s="47"/>
      <c r="AR1139" s="47"/>
      <c r="AS1139" s="47"/>
      <c r="AT1139" s="47"/>
      <c r="AU1139" s="47"/>
      <c r="AV1139" s="47"/>
      <c r="AW1139" s="47"/>
      <c r="AX1139" s="47"/>
      <c r="AY1139" s="47"/>
      <c r="AZ1139" s="47"/>
      <c r="BA1139" s="47"/>
      <c r="BB1139" s="47"/>
      <c r="BC1139" s="47"/>
      <c r="BD1139" s="47"/>
      <c r="BE1139" s="47"/>
      <c r="BF1139" s="47"/>
      <c r="BG1139" s="47"/>
      <c r="BH1139" s="47"/>
      <c r="BI1139" s="47"/>
      <c r="BJ1139" s="33"/>
      <c r="BK1139" s="33"/>
    </row>
    <row r="1140" spans="1:63" s="16" customFormat="1" ht="18" customHeight="1" thickBot="1" x14ac:dyDescent="0.3">
      <c r="A1140" s="119"/>
      <c r="B1140" s="74"/>
      <c r="C1140" s="181" t="s">
        <v>38</v>
      </c>
      <c r="D1140" s="138" t="s">
        <v>61</v>
      </c>
      <c r="E1140" s="395"/>
      <c r="F1140" s="395"/>
      <c r="G1140" s="395"/>
      <c r="H1140" s="395"/>
      <c r="I1140" s="395"/>
      <c r="J1140" s="395"/>
      <c r="K1140" s="395"/>
      <c r="L1140" s="395"/>
      <c r="M1140" s="395"/>
      <c r="N1140" s="395"/>
      <c r="O1140" s="395"/>
      <c r="P1140" s="396"/>
      <c r="Q1140" s="141"/>
      <c r="R1140" s="296"/>
      <c r="S1140" s="296"/>
      <c r="T1140" s="132"/>
      <c r="U1140" s="519"/>
      <c r="V1140" s="519"/>
      <c r="W1140" s="519"/>
      <c r="X1140" s="519"/>
      <c r="Y1140" s="544"/>
      <c r="Z1140" s="269">
        <f t="shared" si="401"/>
        <v>0</v>
      </c>
      <c r="AA1140" s="269">
        <f t="shared" si="402"/>
        <v>0</v>
      </c>
      <c r="AB1140" s="269">
        <f t="shared" si="403"/>
        <v>0</v>
      </c>
      <c r="AC1140" s="269">
        <f t="shared" si="404"/>
        <v>0</v>
      </c>
      <c r="AE1140" s="132"/>
      <c r="AF1140" s="49"/>
      <c r="AG1140" s="33"/>
      <c r="AH1140" s="47"/>
      <c r="AI1140" s="47"/>
      <c r="AJ1140" s="47"/>
      <c r="AK1140" s="47"/>
      <c r="AL1140" s="47"/>
      <c r="AM1140" s="47"/>
      <c r="AN1140" s="47"/>
      <c r="AO1140" s="47"/>
      <c r="AP1140" s="47"/>
      <c r="AQ1140" s="47"/>
      <c r="AR1140" s="47"/>
      <c r="AS1140" s="47"/>
      <c r="AT1140" s="47"/>
      <c r="AU1140" s="47"/>
      <c r="AV1140" s="47"/>
      <c r="AW1140" s="47"/>
      <c r="AX1140" s="47"/>
      <c r="AY1140" s="47"/>
      <c r="AZ1140" s="47"/>
      <c r="BA1140" s="47"/>
      <c r="BB1140" s="47"/>
      <c r="BC1140" s="47"/>
      <c r="BD1140" s="47"/>
      <c r="BE1140" s="47"/>
      <c r="BF1140" s="47"/>
      <c r="BG1140" s="47"/>
      <c r="BH1140" s="47"/>
      <c r="BI1140" s="47"/>
      <c r="BJ1140" s="33"/>
      <c r="BK1140" s="33"/>
    </row>
    <row r="1141" spans="1:63" s="16" customFormat="1" ht="18" customHeight="1" x14ac:dyDescent="0.25">
      <c r="A1141" s="119"/>
      <c r="B1141" s="74"/>
      <c r="C1141" s="182" t="s">
        <v>39</v>
      </c>
      <c r="D1141" s="183" t="s">
        <v>3</v>
      </c>
      <c r="E1141" s="392"/>
      <c r="F1141" s="392"/>
      <c r="G1141" s="392"/>
      <c r="H1141" s="392"/>
      <c r="I1141" s="392"/>
      <c r="J1141" s="392"/>
      <c r="K1141" s="392"/>
      <c r="L1141" s="392"/>
      <c r="M1141" s="392"/>
      <c r="N1141" s="392"/>
      <c r="O1141" s="392"/>
      <c r="P1141" s="381"/>
      <c r="Q1141" s="141"/>
      <c r="R1141" s="296"/>
      <c r="S1141" s="296"/>
      <c r="T1141" s="132"/>
      <c r="U1141" s="436"/>
      <c r="V1141" s="303"/>
      <c r="W1141" s="320"/>
      <c r="X1141" s="321"/>
      <c r="Y1141" s="196"/>
      <c r="Z1141" s="269">
        <f t="shared" si="401"/>
        <v>0</v>
      </c>
      <c r="AA1141" s="269">
        <f t="shared" si="402"/>
        <v>0</v>
      </c>
      <c r="AB1141" s="269">
        <f t="shared" si="403"/>
        <v>0</v>
      </c>
      <c r="AC1141" s="269">
        <f t="shared" si="404"/>
        <v>0</v>
      </c>
      <c r="AD1141" s="275"/>
      <c r="AE1141" s="132"/>
      <c r="AF1141" s="49"/>
      <c r="AG1141" s="33"/>
      <c r="AH1141" s="47"/>
      <c r="AI1141" s="47"/>
      <c r="AJ1141" s="47"/>
      <c r="AK1141" s="47"/>
      <c r="AL1141" s="47"/>
      <c r="AM1141" s="47"/>
      <c r="AN1141" s="47"/>
      <c r="AO1141" s="47"/>
      <c r="AP1141" s="47"/>
      <c r="AQ1141" s="47"/>
      <c r="AR1141" s="47"/>
      <c r="AS1141" s="47"/>
      <c r="AT1141" s="47"/>
      <c r="AU1141" s="47"/>
      <c r="AV1141" s="47"/>
      <c r="AW1141" s="47"/>
      <c r="AX1141" s="47"/>
      <c r="AY1141" s="47"/>
      <c r="AZ1141" s="47"/>
      <c r="BA1141" s="47"/>
      <c r="BB1141" s="47"/>
      <c r="BC1141" s="47"/>
      <c r="BD1141" s="47"/>
      <c r="BE1141" s="47"/>
      <c r="BF1141" s="47"/>
      <c r="BG1141" s="47"/>
      <c r="BH1141" s="47"/>
      <c r="BI1141" s="47"/>
      <c r="BJ1141" s="33"/>
      <c r="BK1141" s="33"/>
    </row>
    <row r="1142" spans="1:63" s="16" customFormat="1" ht="18" customHeight="1" x14ac:dyDescent="0.25">
      <c r="A1142" s="119"/>
      <c r="B1142" s="74"/>
      <c r="C1142" s="180" t="s">
        <v>39</v>
      </c>
      <c r="D1142" s="388" t="s">
        <v>4</v>
      </c>
      <c r="E1142" s="393"/>
      <c r="F1142" s="393"/>
      <c r="G1142" s="393"/>
      <c r="H1142" s="393"/>
      <c r="I1142" s="393"/>
      <c r="J1142" s="393"/>
      <c r="K1142" s="393"/>
      <c r="L1142" s="393"/>
      <c r="M1142" s="393"/>
      <c r="N1142" s="393"/>
      <c r="O1142" s="393"/>
      <c r="P1142" s="394"/>
      <c r="Q1142" s="141"/>
      <c r="R1142" s="296"/>
      <c r="S1142" s="296"/>
      <c r="T1142" s="132"/>
      <c r="U1142" s="436"/>
      <c r="V1142" s="303"/>
      <c r="W1142" s="62"/>
      <c r="X1142" s="317"/>
      <c r="Y1142" s="193"/>
      <c r="Z1142" s="269">
        <f t="shared" si="401"/>
        <v>0</v>
      </c>
      <c r="AA1142" s="269">
        <f t="shared" si="402"/>
        <v>0</v>
      </c>
      <c r="AB1142" s="269">
        <f t="shared" si="403"/>
        <v>0</v>
      </c>
      <c r="AC1142" s="269">
        <f t="shared" si="404"/>
        <v>0</v>
      </c>
      <c r="AD1142" s="279"/>
      <c r="AE1142" s="132"/>
      <c r="AF1142" s="49"/>
      <c r="AG1142" s="33"/>
      <c r="AH1142" s="47"/>
      <c r="AI1142" s="47"/>
      <c r="AJ1142" s="47"/>
      <c r="AK1142" s="47"/>
      <c r="AL1142" s="47"/>
      <c r="AM1142" s="47"/>
      <c r="AN1142" s="47"/>
      <c r="AO1142" s="47"/>
      <c r="AP1142" s="47"/>
      <c r="AQ1142" s="47"/>
      <c r="AR1142" s="47"/>
      <c r="AS1142" s="47"/>
      <c r="AT1142" s="47"/>
      <c r="AU1142" s="47"/>
      <c r="AV1142" s="47"/>
      <c r="AW1142" s="47"/>
      <c r="AX1142" s="47"/>
      <c r="AY1142" s="47"/>
      <c r="AZ1142" s="47"/>
      <c r="BA1142" s="47"/>
      <c r="BB1142" s="47"/>
      <c r="BC1142" s="47"/>
      <c r="BD1142" s="47"/>
      <c r="BE1142" s="47"/>
      <c r="BF1142" s="47"/>
      <c r="BG1142" s="47"/>
      <c r="BH1142" s="47"/>
      <c r="BI1142" s="47"/>
      <c r="BJ1142" s="33"/>
      <c r="BK1142" s="33"/>
    </row>
    <row r="1143" spans="1:63" s="16" customFormat="1" ht="18" customHeight="1" thickBot="1" x14ac:dyDescent="0.3">
      <c r="A1143" s="119"/>
      <c r="B1143" s="74"/>
      <c r="C1143" s="182" t="s">
        <v>39</v>
      </c>
      <c r="D1143" s="184" t="s">
        <v>61</v>
      </c>
      <c r="E1143" s="395"/>
      <c r="F1143" s="395"/>
      <c r="G1143" s="395"/>
      <c r="H1143" s="395"/>
      <c r="I1143" s="395"/>
      <c r="J1143" s="395"/>
      <c r="K1143" s="395"/>
      <c r="L1143" s="395"/>
      <c r="M1143" s="395"/>
      <c r="N1143" s="395"/>
      <c r="O1143" s="395"/>
      <c r="P1143" s="396"/>
      <c r="Q1143" s="141"/>
      <c r="R1143" s="296"/>
      <c r="S1143" s="296"/>
      <c r="T1143" s="132"/>
      <c r="U1143" s="436"/>
      <c r="V1143" s="303"/>
      <c r="W1143" s="322"/>
      <c r="X1143" s="322"/>
      <c r="Y1143" s="411"/>
      <c r="Z1143" s="269">
        <f t="shared" si="401"/>
        <v>0</v>
      </c>
      <c r="AA1143" s="269">
        <f t="shared" si="402"/>
        <v>0</v>
      </c>
      <c r="AB1143" s="269">
        <f t="shared" si="403"/>
        <v>0</v>
      </c>
      <c r="AC1143" s="269">
        <f t="shared" si="404"/>
        <v>0</v>
      </c>
      <c r="AD1143" s="279"/>
      <c r="AE1143" s="132"/>
      <c r="AF1143" s="49"/>
      <c r="AG1143" s="33"/>
      <c r="AH1143" s="47"/>
      <c r="AI1143" s="47"/>
      <c r="AJ1143" s="47"/>
      <c r="AK1143" s="47"/>
      <c r="AL1143" s="47"/>
      <c r="AM1143" s="47"/>
      <c r="AN1143" s="47"/>
      <c r="AO1143" s="47"/>
      <c r="AP1143" s="47"/>
      <c r="AQ1143" s="47"/>
      <c r="AR1143" s="47"/>
      <c r="AS1143" s="47"/>
      <c r="AT1143" s="47"/>
      <c r="AU1143" s="47"/>
      <c r="AV1143" s="47"/>
      <c r="AW1143" s="47"/>
      <c r="AX1143" s="47"/>
      <c r="AY1143" s="47"/>
      <c r="AZ1143" s="47"/>
      <c r="BA1143" s="47"/>
      <c r="BB1143" s="47"/>
      <c r="BC1143" s="47"/>
      <c r="BD1143" s="47"/>
      <c r="BE1143" s="47"/>
      <c r="BF1143" s="47"/>
      <c r="BG1143" s="47"/>
      <c r="BH1143" s="47"/>
      <c r="BI1143" s="47"/>
      <c r="BJ1143" s="33"/>
      <c r="BK1143" s="33"/>
    </row>
    <row r="1144" spans="1:63" s="16" customFormat="1" ht="18" customHeight="1" x14ac:dyDescent="0.25">
      <c r="A1144" s="119"/>
      <c r="B1144" s="74"/>
      <c r="C1144" s="179" t="s">
        <v>40</v>
      </c>
      <c r="D1144" s="134" t="s">
        <v>3</v>
      </c>
      <c r="E1144" s="392"/>
      <c r="F1144" s="392"/>
      <c r="G1144" s="392"/>
      <c r="H1144" s="392"/>
      <c r="I1144" s="392"/>
      <c r="J1144" s="392"/>
      <c r="K1144" s="392"/>
      <c r="L1144" s="392"/>
      <c r="M1144" s="392"/>
      <c r="N1144" s="392"/>
      <c r="O1144" s="392"/>
      <c r="P1144" s="381"/>
      <c r="Q1144" s="141"/>
      <c r="R1144" s="296"/>
      <c r="S1144" s="296"/>
      <c r="T1144" s="132"/>
      <c r="U1144" s="436"/>
      <c r="V1144" s="303"/>
      <c r="W1144" s="318"/>
      <c r="X1144" s="318"/>
      <c r="Y1144" s="412"/>
      <c r="Z1144" s="269">
        <f t="shared" si="401"/>
        <v>0</v>
      </c>
      <c r="AA1144" s="269">
        <f t="shared" si="402"/>
        <v>0</v>
      </c>
      <c r="AB1144" s="269">
        <f t="shared" si="403"/>
        <v>0</v>
      </c>
      <c r="AC1144" s="269">
        <f t="shared" si="404"/>
        <v>0</v>
      </c>
      <c r="AD1144" s="279"/>
      <c r="AE1144" s="132"/>
      <c r="AF1144" s="49"/>
      <c r="AG1144" s="33"/>
      <c r="AH1144" s="47"/>
      <c r="AI1144" s="47"/>
      <c r="AJ1144" s="47"/>
      <c r="AK1144" s="47"/>
      <c r="AL1144" s="47"/>
      <c r="AM1144" s="47"/>
      <c r="AN1144" s="47"/>
      <c r="AO1144" s="47"/>
      <c r="AP1144" s="47"/>
      <c r="AQ1144" s="47"/>
      <c r="AR1144" s="47"/>
      <c r="AS1144" s="47"/>
      <c r="AT1144" s="47"/>
      <c r="AU1144" s="47"/>
      <c r="AV1144" s="47"/>
      <c r="AW1144" s="47"/>
      <c r="AX1144" s="47"/>
      <c r="AY1144" s="47"/>
      <c r="AZ1144" s="47"/>
      <c r="BA1144" s="47"/>
      <c r="BB1144" s="47"/>
      <c r="BC1144" s="47"/>
      <c r="BD1144" s="47"/>
      <c r="BE1144" s="47"/>
      <c r="BF1144" s="47"/>
      <c r="BG1144" s="47"/>
      <c r="BH1144" s="47"/>
      <c r="BI1144" s="47"/>
      <c r="BJ1144" s="33"/>
      <c r="BK1144" s="33"/>
    </row>
    <row r="1145" spans="1:63" s="16" customFormat="1" ht="18" customHeight="1" x14ac:dyDescent="0.25">
      <c r="A1145" s="119"/>
      <c r="B1145" s="74"/>
      <c r="C1145" s="180" t="s">
        <v>40</v>
      </c>
      <c r="D1145" s="388" t="s">
        <v>4</v>
      </c>
      <c r="E1145" s="393"/>
      <c r="F1145" s="393"/>
      <c r="G1145" s="393"/>
      <c r="H1145" s="393"/>
      <c r="I1145" s="393"/>
      <c r="J1145" s="393"/>
      <c r="K1145" s="393"/>
      <c r="L1145" s="393"/>
      <c r="M1145" s="393"/>
      <c r="N1145" s="393"/>
      <c r="O1145" s="393"/>
      <c r="P1145" s="394"/>
      <c r="Q1145" s="141"/>
      <c r="R1145" s="296"/>
      <c r="S1145" s="296"/>
      <c r="T1145" s="132"/>
      <c r="U1145" s="436"/>
      <c r="V1145" s="303"/>
      <c r="W1145" s="318"/>
      <c r="X1145" s="318"/>
      <c r="Y1145" s="412"/>
      <c r="Z1145" s="269">
        <f t="shared" si="401"/>
        <v>0</v>
      </c>
      <c r="AA1145" s="269">
        <f t="shared" si="402"/>
        <v>0</v>
      </c>
      <c r="AB1145" s="269">
        <f t="shared" si="403"/>
        <v>0</v>
      </c>
      <c r="AC1145" s="269">
        <f t="shared" si="404"/>
        <v>0</v>
      </c>
      <c r="AD1145" s="279"/>
      <c r="AE1145" s="132"/>
      <c r="AF1145" s="49"/>
      <c r="AG1145" s="33"/>
      <c r="AH1145" s="47"/>
      <c r="AI1145" s="47"/>
      <c r="AJ1145" s="47"/>
      <c r="AK1145" s="47"/>
      <c r="AL1145" s="47"/>
      <c r="AM1145" s="47"/>
      <c r="AN1145" s="47"/>
      <c r="AO1145" s="47"/>
      <c r="AP1145" s="47"/>
      <c r="AQ1145" s="47"/>
      <c r="AR1145" s="47"/>
      <c r="AS1145" s="47"/>
      <c r="AT1145" s="47"/>
      <c r="AU1145" s="47"/>
      <c r="AV1145" s="47"/>
      <c r="AW1145" s="47"/>
      <c r="AX1145" s="47"/>
      <c r="AY1145" s="47"/>
      <c r="AZ1145" s="47"/>
      <c r="BA1145" s="47"/>
      <c r="BB1145" s="47"/>
      <c r="BC1145" s="47"/>
      <c r="BD1145" s="47"/>
      <c r="BE1145" s="47"/>
      <c r="BF1145" s="47"/>
      <c r="BG1145" s="47"/>
      <c r="BH1145" s="47"/>
      <c r="BI1145" s="47"/>
      <c r="BJ1145" s="33"/>
      <c r="BK1145" s="33"/>
    </row>
    <row r="1146" spans="1:63" s="16" customFormat="1" ht="18" customHeight="1" thickBot="1" x14ac:dyDescent="0.3">
      <c r="A1146" s="119"/>
      <c r="B1146" s="74"/>
      <c r="C1146" s="181" t="s">
        <v>40</v>
      </c>
      <c r="D1146" s="138" t="s">
        <v>61</v>
      </c>
      <c r="E1146" s="395"/>
      <c r="F1146" s="395"/>
      <c r="G1146" s="395"/>
      <c r="H1146" s="395"/>
      <c r="I1146" s="395"/>
      <c r="J1146" s="395"/>
      <c r="K1146" s="395"/>
      <c r="L1146" s="395"/>
      <c r="M1146" s="395"/>
      <c r="N1146" s="395"/>
      <c r="O1146" s="395"/>
      <c r="P1146" s="396"/>
      <c r="Q1146" s="141"/>
      <c r="R1146" s="296"/>
      <c r="S1146" s="296"/>
      <c r="T1146" s="132"/>
      <c r="U1146" s="436"/>
      <c r="V1146" s="303"/>
      <c r="W1146" s="318"/>
      <c r="X1146" s="318"/>
      <c r="Y1146" s="412"/>
      <c r="Z1146" s="269">
        <f t="shared" si="401"/>
        <v>0</v>
      </c>
      <c r="AA1146" s="269">
        <f t="shared" si="402"/>
        <v>0</v>
      </c>
      <c r="AB1146" s="269">
        <f t="shared" si="403"/>
        <v>0</v>
      </c>
      <c r="AC1146" s="269">
        <f t="shared" si="404"/>
        <v>0</v>
      </c>
      <c r="AD1146" s="279"/>
      <c r="AE1146" s="132"/>
      <c r="AF1146" s="49"/>
      <c r="AG1146" s="33"/>
      <c r="AH1146" s="47"/>
      <c r="AI1146" s="47"/>
      <c r="AJ1146" s="47"/>
      <c r="AK1146" s="47"/>
      <c r="AL1146" s="47"/>
      <c r="AM1146" s="47"/>
      <c r="AN1146" s="47"/>
      <c r="AO1146" s="47"/>
      <c r="AP1146" s="47"/>
      <c r="AQ1146" s="47"/>
      <c r="AR1146" s="47"/>
      <c r="AS1146" s="47"/>
      <c r="AT1146" s="47"/>
      <c r="AU1146" s="47"/>
      <c r="AV1146" s="47"/>
      <c r="AW1146" s="47"/>
      <c r="AX1146" s="47"/>
      <c r="AY1146" s="47"/>
      <c r="AZ1146" s="47"/>
      <c r="BA1146" s="47"/>
      <c r="BB1146" s="47"/>
      <c r="BC1146" s="47"/>
      <c r="BD1146" s="47"/>
      <c r="BE1146" s="47"/>
      <c r="BF1146" s="47"/>
      <c r="BG1146" s="47"/>
      <c r="BH1146" s="47"/>
      <c r="BI1146" s="47"/>
      <c r="BJ1146" s="33"/>
      <c r="BK1146" s="33"/>
    </row>
    <row r="1147" spans="1:63" s="16" customFormat="1" ht="18" customHeight="1" x14ac:dyDescent="0.25">
      <c r="A1147" s="119"/>
      <c r="B1147" s="74"/>
      <c r="C1147" s="182" t="s">
        <v>41</v>
      </c>
      <c r="D1147" s="183" t="s">
        <v>3</v>
      </c>
      <c r="E1147" s="392"/>
      <c r="F1147" s="392"/>
      <c r="G1147" s="392"/>
      <c r="H1147" s="392"/>
      <c r="I1147" s="392"/>
      <c r="J1147" s="392"/>
      <c r="K1147" s="392"/>
      <c r="L1147" s="392"/>
      <c r="M1147" s="392"/>
      <c r="N1147" s="392"/>
      <c r="O1147" s="392"/>
      <c r="P1147" s="381"/>
      <c r="Q1147" s="141"/>
      <c r="R1147" s="296"/>
      <c r="S1147" s="296"/>
      <c r="T1147" s="132"/>
      <c r="U1147" s="436"/>
      <c r="V1147" s="303"/>
      <c r="W1147" s="62"/>
      <c r="X1147" s="317"/>
      <c r="Y1147" s="217"/>
      <c r="Z1147" s="269">
        <f t="shared" si="401"/>
        <v>0</v>
      </c>
      <c r="AA1147" s="269">
        <f t="shared" si="402"/>
        <v>0</v>
      </c>
      <c r="AB1147" s="269">
        <f t="shared" si="403"/>
        <v>0</v>
      </c>
      <c r="AC1147" s="269">
        <f t="shared" si="404"/>
        <v>0</v>
      </c>
      <c r="AD1147" s="279"/>
      <c r="AE1147" s="132"/>
      <c r="AF1147" s="49"/>
      <c r="AG1147" s="33"/>
      <c r="AH1147" s="47"/>
      <c r="AI1147" s="47"/>
      <c r="AJ1147" s="47"/>
      <c r="AK1147" s="47"/>
      <c r="AL1147" s="47"/>
      <c r="AM1147" s="47"/>
      <c r="AN1147" s="47"/>
      <c r="AO1147" s="47"/>
      <c r="AP1147" s="47"/>
      <c r="AQ1147" s="47"/>
      <c r="AR1147" s="47"/>
      <c r="AS1147" s="47"/>
      <c r="AT1147" s="47"/>
      <c r="AU1147" s="47"/>
      <c r="AV1147" s="47"/>
      <c r="AW1147" s="47"/>
      <c r="AX1147" s="47"/>
      <c r="AY1147" s="47"/>
      <c r="AZ1147" s="47"/>
      <c r="BA1147" s="47"/>
      <c r="BB1147" s="47"/>
      <c r="BC1147" s="47"/>
      <c r="BD1147" s="47"/>
      <c r="BE1147" s="47"/>
      <c r="BF1147" s="47"/>
      <c r="BG1147" s="47"/>
      <c r="BH1147" s="47"/>
      <c r="BI1147" s="47"/>
      <c r="BJ1147" s="33"/>
      <c r="BK1147" s="33"/>
    </row>
    <row r="1148" spans="1:63" s="16" customFormat="1" ht="18" customHeight="1" x14ac:dyDescent="0.25">
      <c r="A1148" s="119"/>
      <c r="B1148" s="74"/>
      <c r="C1148" s="180" t="s">
        <v>41</v>
      </c>
      <c r="D1148" s="388" t="s">
        <v>4</v>
      </c>
      <c r="E1148" s="393"/>
      <c r="F1148" s="393"/>
      <c r="G1148" s="393"/>
      <c r="H1148" s="393"/>
      <c r="I1148" s="393"/>
      <c r="J1148" s="393"/>
      <c r="K1148" s="393"/>
      <c r="L1148" s="393"/>
      <c r="M1148" s="393"/>
      <c r="N1148" s="393"/>
      <c r="O1148" s="393"/>
      <c r="P1148" s="394"/>
      <c r="Q1148" s="141"/>
      <c r="R1148" s="296"/>
      <c r="S1148" s="296"/>
      <c r="T1148" s="132"/>
      <c r="U1148" s="436"/>
      <c r="V1148" s="303"/>
      <c r="W1148" s="62"/>
      <c r="X1148" s="317"/>
      <c r="Y1148" s="217"/>
      <c r="Z1148" s="269">
        <f t="shared" si="401"/>
        <v>0</v>
      </c>
      <c r="AA1148" s="269">
        <f t="shared" si="402"/>
        <v>0</v>
      </c>
      <c r="AB1148" s="269">
        <f t="shared" si="403"/>
        <v>0</v>
      </c>
      <c r="AC1148" s="269">
        <f t="shared" si="404"/>
        <v>0</v>
      </c>
      <c r="AD1148" s="279"/>
      <c r="AE1148" s="132"/>
      <c r="AF1148" s="49"/>
      <c r="AG1148" s="33"/>
      <c r="AH1148" s="47"/>
      <c r="AI1148" s="47"/>
      <c r="AJ1148" s="47"/>
      <c r="AK1148" s="47"/>
      <c r="AL1148" s="47"/>
      <c r="AM1148" s="47"/>
      <c r="AN1148" s="47"/>
      <c r="AO1148" s="47"/>
      <c r="AP1148" s="47"/>
      <c r="AQ1148" s="47"/>
      <c r="AR1148" s="47"/>
      <c r="AS1148" s="47"/>
      <c r="AT1148" s="47"/>
      <c r="AU1148" s="47"/>
      <c r="AV1148" s="47"/>
      <c r="AW1148" s="47"/>
      <c r="AX1148" s="47"/>
      <c r="AY1148" s="47"/>
      <c r="AZ1148" s="47"/>
      <c r="BA1148" s="47"/>
      <c r="BB1148" s="47"/>
      <c r="BC1148" s="47"/>
      <c r="BD1148" s="47"/>
      <c r="BE1148" s="47"/>
      <c r="BF1148" s="47"/>
      <c r="BG1148" s="47"/>
      <c r="BH1148" s="47"/>
      <c r="BI1148" s="47"/>
      <c r="BJ1148" s="33"/>
      <c r="BK1148" s="33"/>
    </row>
    <row r="1149" spans="1:63" s="16" customFormat="1" ht="18" customHeight="1" thickBot="1" x14ac:dyDescent="0.3">
      <c r="A1149" s="119"/>
      <c r="B1149" s="74"/>
      <c r="C1149" s="182" t="s">
        <v>41</v>
      </c>
      <c r="D1149" s="184" t="s">
        <v>61</v>
      </c>
      <c r="E1149" s="395"/>
      <c r="F1149" s="395"/>
      <c r="G1149" s="395"/>
      <c r="H1149" s="395"/>
      <c r="I1149" s="395"/>
      <c r="J1149" s="395"/>
      <c r="K1149" s="395"/>
      <c r="L1149" s="395"/>
      <c r="M1149" s="395"/>
      <c r="N1149" s="395"/>
      <c r="O1149" s="395"/>
      <c r="P1149" s="396"/>
      <c r="Q1149" s="141"/>
      <c r="R1149" s="296"/>
      <c r="S1149" s="296"/>
      <c r="T1149" s="132"/>
      <c r="U1149" s="436"/>
      <c r="V1149" s="303"/>
      <c r="W1149" s="62"/>
      <c r="X1149" s="317"/>
      <c r="Y1149" s="217"/>
      <c r="Z1149" s="269">
        <f t="shared" si="401"/>
        <v>0</v>
      </c>
      <c r="AA1149" s="269">
        <f t="shared" si="402"/>
        <v>0</v>
      </c>
      <c r="AB1149" s="269">
        <f t="shared" si="403"/>
        <v>0</v>
      </c>
      <c r="AC1149" s="269">
        <f t="shared" si="404"/>
        <v>0</v>
      </c>
      <c r="AD1149" s="279"/>
      <c r="AE1149" s="132"/>
      <c r="AF1149" s="49"/>
      <c r="AG1149" s="33"/>
      <c r="AH1149" s="47"/>
      <c r="AI1149" s="47"/>
      <c r="AJ1149" s="47"/>
      <c r="AK1149" s="47"/>
      <c r="AL1149" s="47"/>
      <c r="AM1149" s="47"/>
      <c r="AN1149" s="47"/>
      <c r="AO1149" s="47"/>
      <c r="AP1149" s="47"/>
      <c r="AQ1149" s="47"/>
      <c r="AR1149" s="47"/>
      <c r="AS1149" s="47"/>
      <c r="AT1149" s="47"/>
      <c r="AU1149" s="47"/>
      <c r="AV1149" s="47"/>
      <c r="AW1149" s="47"/>
      <c r="AX1149" s="47"/>
      <c r="AY1149" s="47"/>
      <c r="AZ1149" s="47"/>
      <c r="BA1149" s="47"/>
      <c r="BB1149" s="47"/>
      <c r="BC1149" s="47"/>
      <c r="BD1149" s="47"/>
      <c r="BE1149" s="47"/>
      <c r="BF1149" s="47"/>
      <c r="BG1149" s="47"/>
      <c r="BH1149" s="47"/>
      <c r="BI1149" s="47"/>
      <c r="BJ1149" s="33"/>
      <c r="BK1149" s="33"/>
    </row>
    <row r="1150" spans="1:63" s="16" customFormat="1" ht="18" customHeight="1" x14ac:dyDescent="0.25">
      <c r="A1150" s="119"/>
      <c r="B1150" s="74"/>
      <c r="C1150" s="179" t="s">
        <v>61</v>
      </c>
      <c r="D1150" s="134" t="s">
        <v>3</v>
      </c>
      <c r="E1150" s="392"/>
      <c r="F1150" s="392"/>
      <c r="G1150" s="392"/>
      <c r="H1150" s="392"/>
      <c r="I1150" s="392"/>
      <c r="J1150" s="392"/>
      <c r="K1150" s="392"/>
      <c r="L1150" s="392"/>
      <c r="M1150" s="392"/>
      <c r="N1150" s="392"/>
      <c r="O1150" s="392"/>
      <c r="P1150" s="381"/>
      <c r="Q1150" s="141"/>
      <c r="R1150" s="296"/>
      <c r="S1150" s="296"/>
      <c r="T1150" s="132"/>
      <c r="U1150" s="436"/>
      <c r="V1150" s="303"/>
      <c r="W1150" s="62"/>
      <c r="X1150" s="317"/>
      <c r="Y1150" s="217"/>
      <c r="Z1150" s="269">
        <f t="shared" si="401"/>
        <v>0</v>
      </c>
      <c r="AA1150" s="269">
        <f t="shared" si="402"/>
        <v>0</v>
      </c>
      <c r="AB1150" s="269">
        <f t="shared" si="403"/>
        <v>0</v>
      </c>
      <c r="AC1150" s="269">
        <f t="shared" si="404"/>
        <v>0</v>
      </c>
      <c r="AD1150" s="279"/>
      <c r="AE1150" s="132"/>
      <c r="AF1150" s="49"/>
      <c r="AG1150" s="33"/>
      <c r="AH1150" s="47"/>
      <c r="AI1150" s="47"/>
      <c r="AJ1150" s="47"/>
      <c r="AK1150" s="47"/>
      <c r="AL1150" s="47"/>
      <c r="AM1150" s="47"/>
      <c r="AN1150" s="47"/>
      <c r="AO1150" s="47"/>
      <c r="AP1150" s="47"/>
      <c r="AQ1150" s="47"/>
      <c r="AR1150" s="47"/>
      <c r="AS1150" s="47"/>
      <c r="AT1150" s="47"/>
      <c r="AU1150" s="47"/>
      <c r="AV1150" s="47"/>
      <c r="AW1150" s="47"/>
      <c r="AX1150" s="47"/>
      <c r="AY1150" s="47"/>
      <c r="AZ1150" s="47"/>
      <c r="BA1150" s="47"/>
      <c r="BB1150" s="47"/>
      <c r="BC1150" s="47"/>
      <c r="BD1150" s="47"/>
      <c r="BE1150" s="47"/>
      <c r="BF1150" s="47"/>
      <c r="BG1150" s="47"/>
      <c r="BH1150" s="47"/>
      <c r="BI1150" s="47"/>
      <c r="BJ1150" s="33"/>
      <c r="BK1150" s="33"/>
    </row>
    <row r="1151" spans="1:63" s="16" customFormat="1" ht="18" customHeight="1" x14ac:dyDescent="0.25">
      <c r="A1151" s="119"/>
      <c r="B1151" s="74"/>
      <c r="C1151" s="180" t="s">
        <v>61</v>
      </c>
      <c r="D1151" s="388" t="s">
        <v>4</v>
      </c>
      <c r="E1151" s="393"/>
      <c r="F1151" s="393"/>
      <c r="G1151" s="393"/>
      <c r="H1151" s="393"/>
      <c r="I1151" s="393"/>
      <c r="J1151" s="393"/>
      <c r="K1151" s="393"/>
      <c r="L1151" s="393"/>
      <c r="M1151" s="393"/>
      <c r="N1151" s="393"/>
      <c r="O1151" s="393"/>
      <c r="P1151" s="394"/>
      <c r="Q1151" s="141"/>
      <c r="R1151" s="296"/>
      <c r="S1151" s="296"/>
      <c r="T1151" s="132"/>
      <c r="U1151" s="436"/>
      <c r="V1151" s="303"/>
      <c r="W1151" s="62"/>
      <c r="X1151" s="317"/>
      <c r="Y1151" s="217"/>
      <c r="Z1151" s="269">
        <f t="shared" si="401"/>
        <v>0</v>
      </c>
      <c r="AA1151" s="269">
        <f t="shared" si="402"/>
        <v>0</v>
      </c>
      <c r="AB1151" s="269">
        <f t="shared" si="403"/>
        <v>0</v>
      </c>
      <c r="AC1151" s="269">
        <f t="shared" si="404"/>
        <v>0</v>
      </c>
      <c r="AD1151" s="279"/>
      <c r="AE1151" s="132"/>
      <c r="AF1151" s="49"/>
      <c r="AG1151" s="33"/>
      <c r="AH1151" s="47"/>
      <c r="AI1151" s="47"/>
      <c r="AJ1151" s="47"/>
      <c r="AK1151" s="47"/>
      <c r="AL1151" s="47"/>
      <c r="AM1151" s="47"/>
      <c r="AN1151" s="47"/>
      <c r="AO1151" s="47"/>
      <c r="AP1151" s="47"/>
      <c r="AQ1151" s="47"/>
      <c r="AR1151" s="47"/>
      <c r="AS1151" s="47"/>
      <c r="AT1151" s="47"/>
      <c r="AU1151" s="47"/>
      <c r="AV1151" s="47"/>
      <c r="AW1151" s="47"/>
      <c r="AX1151" s="47"/>
      <c r="AY1151" s="47"/>
      <c r="AZ1151" s="47"/>
      <c r="BA1151" s="47"/>
      <c r="BB1151" s="47"/>
      <c r="BC1151" s="47"/>
      <c r="BD1151" s="47"/>
      <c r="BE1151" s="47"/>
      <c r="BF1151" s="47"/>
      <c r="BG1151" s="47"/>
      <c r="BH1151" s="47"/>
      <c r="BI1151" s="47"/>
      <c r="BJ1151" s="33"/>
      <c r="BK1151" s="33"/>
    </row>
    <row r="1152" spans="1:63" s="16" customFormat="1" ht="18" customHeight="1" thickBot="1" x14ac:dyDescent="0.3">
      <c r="A1152" s="119"/>
      <c r="B1152" s="74"/>
      <c r="C1152" s="181" t="s">
        <v>61</v>
      </c>
      <c r="D1152" s="138" t="s">
        <v>61</v>
      </c>
      <c r="E1152" s="395"/>
      <c r="F1152" s="395"/>
      <c r="G1152" s="395"/>
      <c r="H1152" s="395"/>
      <c r="I1152" s="395"/>
      <c r="J1152" s="395"/>
      <c r="K1152" s="395"/>
      <c r="L1152" s="395"/>
      <c r="M1152" s="395"/>
      <c r="N1152" s="395"/>
      <c r="O1152" s="395"/>
      <c r="P1152" s="396"/>
      <c r="Q1152" s="141"/>
      <c r="R1152" s="296"/>
      <c r="S1152" s="296"/>
      <c r="T1152" s="132"/>
      <c r="U1152" s="436"/>
      <c r="V1152" s="303"/>
      <c r="W1152" s="62"/>
      <c r="X1152" s="317"/>
      <c r="Y1152" s="217"/>
      <c r="Z1152" s="269">
        <f t="shared" si="401"/>
        <v>0</v>
      </c>
      <c r="AA1152" s="269">
        <f t="shared" si="402"/>
        <v>0</v>
      </c>
      <c r="AB1152" s="269">
        <f t="shared" si="403"/>
        <v>0</v>
      </c>
      <c r="AC1152" s="269">
        <f t="shared" si="404"/>
        <v>0</v>
      </c>
      <c r="AD1152" s="279"/>
      <c r="AE1152" s="132"/>
      <c r="AF1152" s="49"/>
      <c r="AG1152" s="33"/>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7"/>
      <c r="BG1152" s="47"/>
      <c r="BH1152" s="47"/>
      <c r="BI1152" s="47"/>
      <c r="BJ1152" s="33"/>
      <c r="BK1152" s="33"/>
    </row>
    <row r="1153" spans="1:66" s="16" customFormat="1" ht="18" customHeight="1" thickTop="1" thickBot="1" x14ac:dyDescent="0.3">
      <c r="A1153" s="119"/>
      <c r="B1153" s="152"/>
      <c r="C1153" s="576" t="s">
        <v>88</v>
      </c>
      <c r="D1153" s="577"/>
      <c r="E1153" s="344" t="str">
        <f>IF(AND(COUNTA(E1138:E1152)&gt;0,COUNTA(E1138:E1152)=COUNTIF(E1138:E1152,"NR")),"NR",IF(COUNTA(E1138:E1152)&gt;0,SUM(E1138:E1152),"-"))</f>
        <v>-</v>
      </c>
      <c r="F1153" s="344" t="str">
        <f t="shared" ref="F1153" si="427">IF(AND(COUNTA(F1138:F1152)&gt;0,COUNTA(F1138:F1152)=COUNTIF(F1138:F1152,"NR")),"NR",IF(COUNTA(F1138:F1152)&gt;0,SUM(F1138:F1152),"-"))</f>
        <v>-</v>
      </c>
      <c r="G1153" s="344" t="str">
        <f t="shared" ref="G1153" si="428">IF(AND(COUNTA(G1138:G1152)&gt;0,COUNTA(G1138:G1152)=COUNTIF(G1138:G1152,"NR")),"NR",IF(COUNTA(G1138:G1152)&gt;0,SUM(G1138:G1152),"-"))</f>
        <v>-</v>
      </c>
      <c r="H1153" s="344" t="str">
        <f t="shared" ref="H1153" si="429">IF(AND(COUNTA(H1138:H1152)&gt;0,COUNTA(H1138:H1152)=COUNTIF(H1138:H1152,"NR")),"NR",IF(COUNTA(H1138:H1152)&gt;0,SUM(H1138:H1152),"-"))</f>
        <v>-</v>
      </c>
      <c r="I1153" s="344" t="str">
        <f t="shared" ref="I1153" si="430">IF(AND(COUNTA(I1138:I1152)&gt;0,COUNTA(I1138:I1152)=COUNTIF(I1138:I1152,"NR")),"NR",IF(COUNTA(I1138:I1152)&gt;0,SUM(I1138:I1152),"-"))</f>
        <v>-</v>
      </c>
      <c r="J1153" s="344" t="str">
        <f t="shared" ref="J1153" si="431">IF(AND(COUNTA(J1138:J1152)&gt;0,COUNTA(J1138:J1152)=COUNTIF(J1138:J1152,"NR")),"NR",IF(COUNTA(J1138:J1152)&gt;0,SUM(J1138:J1152),"-"))</f>
        <v>-</v>
      </c>
      <c r="K1153" s="344" t="str">
        <f t="shared" ref="K1153" si="432">IF(AND(COUNTA(K1138:K1152)&gt;0,COUNTA(K1138:K1152)=COUNTIF(K1138:K1152,"NR")),"NR",IF(COUNTA(K1138:K1152)&gt;0,SUM(K1138:K1152),"-"))</f>
        <v>-</v>
      </c>
      <c r="L1153" s="344" t="str">
        <f t="shared" ref="L1153" si="433">IF(AND(COUNTA(L1138:L1152)&gt;0,COUNTA(L1138:L1152)=COUNTIF(L1138:L1152,"NR")),"NR",IF(COUNTA(L1138:L1152)&gt;0,SUM(L1138:L1152),"-"))</f>
        <v>-</v>
      </c>
      <c r="M1153" s="344" t="str">
        <f t="shared" ref="M1153" si="434">IF(AND(COUNTA(M1138:M1152)&gt;0,COUNTA(M1138:M1152)=COUNTIF(M1138:M1152,"NR")),"NR",IF(COUNTA(M1138:M1152)&gt;0,SUM(M1138:M1152),"-"))</f>
        <v>-</v>
      </c>
      <c r="N1153" s="344" t="str">
        <f t="shared" ref="N1153" si="435">IF(AND(COUNTA(N1138:N1152)&gt;0,COUNTA(N1138:N1152)=COUNTIF(N1138:N1152,"NR")),"NR",IF(COUNTA(N1138:N1152)&gt;0,SUM(N1138:N1152),"-"))</f>
        <v>-</v>
      </c>
      <c r="O1153" s="344" t="str">
        <f t="shared" ref="O1153" si="436">IF(AND(COUNTA(O1138:O1152)&gt;0,COUNTA(O1138:O1152)=COUNTIF(O1138:O1152,"NR")),"NR",IF(COUNTA(O1138:O1152)&gt;0,SUM(O1138:O1152),"-"))</f>
        <v>-</v>
      </c>
      <c r="P1153" s="345" t="str">
        <f t="shared" ref="P1153" si="437">IF(AND(COUNTA(P1138:P1152)&gt;0,COUNTA(P1138:P1152)=COUNTIF(P1138:P1152,"NR")),"NR",IF(COUNTA(P1138:P1152)&gt;0,SUM(P1138:P1152),"-"))</f>
        <v>-</v>
      </c>
      <c r="Q1153" s="119"/>
      <c r="R1153" s="305"/>
      <c r="S1153" s="305"/>
      <c r="T1153" s="151"/>
      <c r="U1153" s="119"/>
      <c r="V1153" s="346"/>
      <c r="W1153" s="62"/>
      <c r="X1153" s="317"/>
      <c r="Y1153" s="217"/>
      <c r="Z1153" s="269">
        <f t="shared" si="401"/>
        <v>0</v>
      </c>
      <c r="AA1153" s="269">
        <f t="shared" si="402"/>
        <v>0</v>
      </c>
      <c r="AB1153" s="269">
        <f t="shared" si="403"/>
        <v>0</v>
      </c>
      <c r="AC1153" s="269">
        <f t="shared" si="404"/>
        <v>0</v>
      </c>
      <c r="AD1153" s="279"/>
      <c r="AE1153" s="151"/>
      <c r="AF1153" s="57"/>
      <c r="AH1153" s="33"/>
      <c r="AI1153" s="33"/>
      <c r="AJ1153" s="33"/>
      <c r="AK1153" s="33"/>
      <c r="AL1153" s="33"/>
      <c r="AM1153" s="33"/>
      <c r="AN1153" s="33"/>
      <c r="AO1153" s="33"/>
      <c r="AP1153" s="33"/>
      <c r="AQ1153" s="33"/>
      <c r="AR1153" s="33"/>
      <c r="AS1153" s="33"/>
      <c r="AT1153" s="33"/>
      <c r="AU1153" s="33"/>
      <c r="AV1153" s="33"/>
      <c r="AW1153" s="33"/>
      <c r="AX1153" s="33"/>
      <c r="AY1153" s="33"/>
      <c r="AZ1153" s="33"/>
      <c r="BA1153" s="33"/>
      <c r="BB1153" s="33"/>
      <c r="BC1153" s="33"/>
      <c r="BD1153" s="33"/>
      <c r="BE1153" s="33"/>
      <c r="BF1153" s="33"/>
      <c r="BG1153" s="33"/>
      <c r="BH1153" s="33"/>
      <c r="BI1153" s="33"/>
    </row>
    <row r="1154" spans="1:66" s="16" customFormat="1" ht="20.25" customHeight="1" x14ac:dyDescent="0.25">
      <c r="A1154" s="119"/>
      <c r="B1154" s="152"/>
      <c r="C1154" s="120"/>
      <c r="D1154" s="294"/>
      <c r="E1154" s="120"/>
      <c r="F1154" s="120"/>
      <c r="G1154" s="120"/>
      <c r="H1154" s="120"/>
      <c r="I1154" s="120"/>
      <c r="J1154" s="120"/>
      <c r="K1154" s="120"/>
      <c r="L1154" s="120"/>
      <c r="M1154" s="120"/>
      <c r="N1154" s="119"/>
      <c r="O1154" s="119"/>
      <c r="P1154" s="119"/>
      <c r="Q1154" s="119"/>
      <c r="R1154" s="305"/>
      <c r="S1154" s="305"/>
      <c r="T1154" s="151"/>
      <c r="U1154" s="119"/>
      <c r="V1154" s="346"/>
      <c r="W1154" s="62"/>
      <c r="X1154" s="317"/>
      <c r="Y1154" s="217"/>
      <c r="Z1154" s="269">
        <f t="shared" si="401"/>
        <v>0</v>
      </c>
      <c r="AA1154" s="269">
        <f t="shared" si="402"/>
        <v>0</v>
      </c>
      <c r="AB1154" s="269">
        <f t="shared" si="403"/>
        <v>0</v>
      </c>
      <c r="AC1154" s="269">
        <f t="shared" si="404"/>
        <v>0</v>
      </c>
      <c r="AD1154" s="279"/>
      <c r="AE1154" s="151"/>
      <c r="AF1154" s="57"/>
      <c r="AH1154" s="33"/>
      <c r="AI1154" s="33"/>
      <c r="AJ1154" s="33"/>
      <c r="AK1154" s="33"/>
      <c r="AL1154" s="33"/>
      <c r="AM1154" s="33"/>
      <c r="AN1154" s="33"/>
      <c r="AO1154" s="33"/>
      <c r="AP1154" s="33"/>
      <c r="AQ1154" s="33"/>
      <c r="AR1154" s="33"/>
      <c r="AS1154" s="33"/>
      <c r="AT1154" s="33"/>
      <c r="AU1154" s="33"/>
      <c r="AV1154" s="33"/>
      <c r="AW1154" s="33"/>
      <c r="AX1154" s="33"/>
      <c r="AY1154" s="33"/>
      <c r="AZ1154" s="33"/>
      <c r="BA1154" s="33"/>
      <c r="BB1154" s="33"/>
      <c r="BC1154" s="33"/>
      <c r="BD1154" s="33"/>
      <c r="BE1154" s="33"/>
      <c r="BF1154" s="33"/>
      <c r="BG1154" s="33"/>
      <c r="BH1154" s="33"/>
      <c r="BI1154" s="33"/>
    </row>
    <row r="1155" spans="1:66" s="28" customFormat="1" ht="18.75" x14ac:dyDescent="0.25">
      <c r="A1155" s="103"/>
      <c r="B1155" s="74"/>
      <c r="C1155" s="583" t="s">
        <v>94</v>
      </c>
      <c r="D1155" s="584"/>
      <c r="E1155" s="584"/>
      <c r="F1155" s="584"/>
      <c r="G1155" s="584"/>
      <c r="H1155" s="584"/>
      <c r="I1155" s="584"/>
      <c r="J1155" s="584"/>
      <c r="K1155" s="584"/>
      <c r="L1155" s="584"/>
      <c r="M1155" s="584"/>
      <c r="N1155" s="584"/>
      <c r="O1155" s="584"/>
      <c r="P1155" s="585"/>
      <c r="Q1155" s="104"/>
      <c r="R1155" s="306"/>
      <c r="S1155" s="306"/>
      <c r="T1155" s="106"/>
      <c r="U1155" s="104"/>
      <c r="V1155" s="450"/>
      <c r="W1155" s="62"/>
      <c r="X1155" s="317"/>
      <c r="Y1155" s="217"/>
      <c r="Z1155" s="269">
        <f t="shared" si="401"/>
        <v>0</v>
      </c>
      <c r="AA1155" s="269">
        <f t="shared" si="402"/>
        <v>0</v>
      </c>
      <c r="AB1155" s="269">
        <f t="shared" si="403"/>
        <v>0</v>
      </c>
      <c r="AC1155" s="269">
        <f t="shared" si="404"/>
        <v>0</v>
      </c>
      <c r="AD1155" s="279"/>
      <c r="AE1155" s="106"/>
      <c r="AF1155" s="44"/>
      <c r="AG1155" s="7"/>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c r="BD1155" s="45"/>
      <c r="BE1155" s="45"/>
      <c r="BF1155" s="45"/>
      <c r="BG1155" s="45"/>
      <c r="BH1155" s="45"/>
      <c r="BI1155" s="45"/>
      <c r="BJ1155" s="7"/>
      <c r="BK1155" s="7"/>
      <c r="BL1155" s="31"/>
    </row>
    <row r="1156" spans="1:66" s="16" customFormat="1" ht="16.5" thickBot="1" x14ac:dyDescent="0.3">
      <c r="A1156" s="119"/>
      <c r="B1156" s="74"/>
      <c r="C1156" s="162"/>
      <c r="D1156" s="147"/>
      <c r="E1156" s="119"/>
      <c r="F1156" s="119"/>
      <c r="G1156" s="119"/>
      <c r="H1156" s="119"/>
      <c r="I1156" s="119"/>
      <c r="J1156" s="119"/>
      <c r="K1156" s="119"/>
      <c r="L1156" s="119"/>
      <c r="M1156" s="119"/>
      <c r="N1156" s="131"/>
      <c r="O1156" s="120"/>
      <c r="P1156" s="120"/>
      <c r="Q1156" s="131"/>
      <c r="R1156" s="296"/>
      <c r="S1156" s="296"/>
      <c r="T1156" s="132"/>
      <c r="U1156" s="436"/>
      <c r="V1156" s="303"/>
      <c r="W1156" s="62"/>
      <c r="X1156" s="317"/>
      <c r="Y1156" s="217"/>
      <c r="Z1156" s="269">
        <f t="shared" si="401"/>
        <v>0</v>
      </c>
      <c r="AA1156" s="269">
        <f t="shared" si="402"/>
        <v>0</v>
      </c>
      <c r="AB1156" s="269">
        <f t="shared" si="403"/>
        <v>0</v>
      </c>
      <c r="AC1156" s="269">
        <f t="shared" si="404"/>
        <v>0</v>
      </c>
      <c r="AD1156" s="279"/>
      <c r="AE1156" s="132"/>
      <c r="AF1156" s="49"/>
      <c r="AG1156" s="47"/>
      <c r="AH1156" s="47"/>
      <c r="AI1156" s="47"/>
      <c r="AJ1156" s="47"/>
      <c r="AK1156" s="47"/>
      <c r="AL1156" s="47"/>
      <c r="AM1156" s="33"/>
      <c r="AN1156" s="33"/>
      <c r="AO1156" s="47"/>
      <c r="AP1156" s="47"/>
      <c r="AQ1156" s="47"/>
      <c r="AR1156" s="47"/>
      <c r="AS1156" s="47"/>
      <c r="AT1156" s="47"/>
      <c r="AU1156" s="47"/>
      <c r="AV1156" s="47"/>
      <c r="AW1156" s="47"/>
      <c r="AX1156" s="47"/>
      <c r="AY1156" s="47"/>
      <c r="AZ1156" s="47"/>
      <c r="BA1156" s="47"/>
      <c r="BB1156" s="47"/>
      <c r="BC1156" s="47"/>
      <c r="BD1156" s="47"/>
      <c r="BE1156" s="33"/>
      <c r="BF1156" s="33"/>
      <c r="BG1156" s="33"/>
      <c r="BH1156" s="33"/>
      <c r="BI1156" s="33"/>
      <c r="BJ1156" s="33"/>
      <c r="BK1156" s="33"/>
      <c r="BL1156" s="33"/>
      <c r="BM1156" s="29"/>
      <c r="BN1156" s="29"/>
    </row>
    <row r="1157" spans="1:66" s="16" customFormat="1" ht="30.75" thickBot="1" x14ac:dyDescent="0.3">
      <c r="A1157" s="119"/>
      <c r="B1157" s="74"/>
      <c r="C1157" s="125" t="s">
        <v>89</v>
      </c>
      <c r="D1157" s="185" t="s">
        <v>117</v>
      </c>
      <c r="E1157" s="156" t="s">
        <v>77</v>
      </c>
      <c r="F1157" s="155" t="s">
        <v>66</v>
      </c>
      <c r="G1157" s="177" t="s">
        <v>67</v>
      </c>
      <c r="H1157" s="155" t="s">
        <v>68</v>
      </c>
      <c r="I1157" s="177" t="s">
        <v>69</v>
      </c>
      <c r="J1157" s="156" t="s">
        <v>70</v>
      </c>
      <c r="K1157" s="156" t="s">
        <v>71</v>
      </c>
      <c r="L1157" s="155" t="s">
        <v>72</v>
      </c>
      <c r="M1157" s="155" t="s">
        <v>73</v>
      </c>
      <c r="N1157" s="178" t="s">
        <v>74</v>
      </c>
      <c r="O1157" s="178" t="s">
        <v>75</v>
      </c>
      <c r="P1157" s="178" t="s">
        <v>76</v>
      </c>
      <c r="Q1157" s="141"/>
      <c r="R1157" s="296">
        <f>COUNTA(E1158:P1172)</f>
        <v>0</v>
      </c>
      <c r="S1157" s="308">
        <v>180</v>
      </c>
      <c r="T1157" s="132"/>
      <c r="U1157" s="278" t="s">
        <v>256</v>
      </c>
      <c r="V1157" s="278" t="s">
        <v>234</v>
      </c>
      <c r="W1157" s="278" t="s">
        <v>189</v>
      </c>
      <c r="X1157" s="278" t="s">
        <v>190</v>
      </c>
      <c r="Y1157" s="407" t="str">
        <f>IF(X1158&gt;0,"Explication(s) sur le(s) NR et autre(s) remarque(s)/commentaire(s)","Remarque(s)/Commentaire(s)")</f>
        <v>Remarque(s)/Commentaire(s)</v>
      </c>
      <c r="Z1157" s="269">
        <f t="shared" si="401"/>
        <v>0</v>
      </c>
      <c r="AA1157" s="269">
        <f t="shared" si="402"/>
        <v>1</v>
      </c>
      <c r="AB1157" s="269">
        <f t="shared" si="403"/>
        <v>0</v>
      </c>
      <c r="AC1157" s="269">
        <f t="shared" si="404"/>
        <v>0</v>
      </c>
      <c r="AD1157" s="279"/>
      <c r="AE1157" s="132"/>
      <c r="AF1157" s="49"/>
      <c r="AG1157" s="33"/>
      <c r="AH1157" s="47"/>
      <c r="AI1157" s="47"/>
      <c r="AJ1157" s="47"/>
      <c r="AK1157" s="47"/>
      <c r="AL1157" s="47"/>
      <c r="AM1157" s="47"/>
      <c r="AN1157" s="47"/>
      <c r="AO1157" s="47"/>
      <c r="AP1157" s="47"/>
      <c r="AQ1157" s="47"/>
      <c r="AR1157" s="47"/>
      <c r="AS1157" s="47"/>
      <c r="AT1157" s="47"/>
      <c r="AU1157" s="47"/>
      <c r="AV1157" s="47"/>
      <c r="AW1157" s="47"/>
      <c r="AX1157" s="47"/>
      <c r="AY1157" s="47"/>
      <c r="AZ1157" s="47"/>
      <c r="BA1157" s="47"/>
      <c r="BB1157" s="47"/>
      <c r="BC1157" s="47"/>
      <c r="BD1157" s="47"/>
      <c r="BE1157" s="47"/>
      <c r="BF1157" s="47"/>
      <c r="BG1157" s="47"/>
      <c r="BH1157" s="47"/>
      <c r="BI1157" s="47"/>
      <c r="BJ1157" s="33"/>
      <c r="BK1157" s="33"/>
    </row>
    <row r="1158" spans="1:66" s="16" customFormat="1" ht="18" customHeight="1" x14ac:dyDescent="0.25">
      <c r="A1158" s="119"/>
      <c r="B1158" s="74"/>
      <c r="C1158" s="179" t="s">
        <v>38</v>
      </c>
      <c r="D1158" s="134" t="s">
        <v>3</v>
      </c>
      <c r="E1158" s="392"/>
      <c r="F1158" s="392"/>
      <c r="G1158" s="392"/>
      <c r="H1158" s="392"/>
      <c r="I1158" s="392"/>
      <c r="J1158" s="392"/>
      <c r="K1158" s="392"/>
      <c r="L1158" s="392"/>
      <c r="M1158" s="392"/>
      <c r="N1158" s="392"/>
      <c r="O1158" s="392"/>
      <c r="P1158" s="381"/>
      <c r="Q1158" s="141"/>
      <c r="R1158" s="296"/>
      <c r="S1158" s="296"/>
      <c r="T1158" s="132"/>
      <c r="U1158" s="517" t="s">
        <v>97</v>
      </c>
      <c r="V1158" s="517" t="s">
        <v>239</v>
      </c>
      <c r="W1158" s="517" t="s">
        <v>233</v>
      </c>
      <c r="X1158" s="517">
        <f>COUNTIF(E1158:P1172,"NR")</f>
        <v>0</v>
      </c>
      <c r="Y1158" s="542"/>
      <c r="Z1158" s="269">
        <f t="shared" si="401"/>
        <v>0</v>
      </c>
      <c r="AA1158" s="269">
        <f t="shared" si="402"/>
        <v>0</v>
      </c>
      <c r="AB1158" s="269">
        <f t="shared" si="403"/>
        <v>0</v>
      </c>
      <c r="AC1158" s="269">
        <f t="shared" si="404"/>
        <v>0</v>
      </c>
      <c r="AD1158" s="279"/>
      <c r="AE1158" s="132"/>
      <c r="AF1158" s="49"/>
      <c r="AG1158" s="33"/>
      <c r="AH1158" s="47"/>
      <c r="AI1158" s="47"/>
      <c r="AJ1158" s="47"/>
      <c r="AK1158" s="47"/>
      <c r="AL1158" s="47"/>
      <c r="AM1158" s="47"/>
      <c r="AN1158" s="47"/>
      <c r="AO1158" s="47"/>
      <c r="AP1158" s="47"/>
      <c r="AQ1158" s="47"/>
      <c r="AR1158" s="47"/>
      <c r="AS1158" s="47"/>
      <c r="AT1158" s="47"/>
      <c r="AU1158" s="47"/>
      <c r="AV1158" s="47"/>
      <c r="AW1158" s="47"/>
      <c r="AX1158" s="47"/>
      <c r="AY1158" s="47"/>
      <c r="AZ1158" s="47"/>
      <c r="BA1158" s="47"/>
      <c r="BB1158" s="47"/>
      <c r="BC1158" s="47"/>
      <c r="BD1158" s="47"/>
      <c r="BE1158" s="47"/>
      <c r="BF1158" s="47"/>
      <c r="BG1158" s="47"/>
      <c r="BH1158" s="47"/>
      <c r="BI1158" s="47"/>
      <c r="BJ1158" s="33"/>
      <c r="BK1158" s="33"/>
    </row>
    <row r="1159" spans="1:66" s="16" customFormat="1" ht="18" customHeight="1" x14ac:dyDescent="0.25">
      <c r="A1159" s="119"/>
      <c r="B1159" s="74"/>
      <c r="C1159" s="180" t="s">
        <v>38</v>
      </c>
      <c r="D1159" s="388" t="s">
        <v>4</v>
      </c>
      <c r="E1159" s="393"/>
      <c r="F1159" s="393"/>
      <c r="G1159" s="393"/>
      <c r="H1159" s="393"/>
      <c r="I1159" s="393"/>
      <c r="J1159" s="393"/>
      <c r="K1159" s="393"/>
      <c r="L1159" s="393"/>
      <c r="M1159" s="393"/>
      <c r="N1159" s="393"/>
      <c r="O1159" s="393"/>
      <c r="P1159" s="394"/>
      <c r="Q1159" s="141"/>
      <c r="R1159" s="296"/>
      <c r="S1159" s="296"/>
      <c r="T1159" s="132"/>
      <c r="U1159" s="518"/>
      <c r="V1159" s="518"/>
      <c r="W1159" s="518"/>
      <c r="X1159" s="518"/>
      <c r="Y1159" s="543"/>
      <c r="Z1159" s="269">
        <f t="shared" ref="Z1159:Z1222" si="438">IF(AND($Y1159="Remarque(s)/Commentaire(s)",$Y1160&gt;0),1,0)</f>
        <v>0</v>
      </c>
      <c r="AA1159" s="269">
        <f t="shared" ref="AA1159:AA1222" si="439">IF($Y1159="Remarque(s)/Commentaire(s)",1,0)</f>
        <v>0</v>
      </c>
      <c r="AB1159" s="269">
        <f t="shared" ref="AB1159:AB1222" si="440">IF(AND($Y1159="Explication(s) sur le(s) NR et autre(s) remarque(s)/commentaire(s)",$Y1160&gt;0),1,0)</f>
        <v>0</v>
      </c>
      <c r="AC1159" s="269">
        <f t="shared" ref="AC1159:AC1222" si="441">IF($Y1159="Explication(s) sur le(s) NR et autre(s) remarque(s)/commentaire(s)",1,0)</f>
        <v>0</v>
      </c>
      <c r="AE1159" s="132"/>
      <c r="AF1159" s="49"/>
      <c r="AG1159" s="33"/>
      <c r="AH1159" s="47"/>
      <c r="AI1159" s="47"/>
      <c r="AJ1159" s="47"/>
      <c r="AK1159" s="47"/>
      <c r="AL1159" s="47"/>
      <c r="AM1159" s="47"/>
      <c r="AN1159" s="47"/>
      <c r="AO1159" s="47"/>
      <c r="AP1159" s="47"/>
      <c r="AQ1159" s="47"/>
      <c r="AR1159" s="47"/>
      <c r="AS1159" s="47"/>
      <c r="AT1159" s="47"/>
      <c r="AU1159" s="47"/>
      <c r="AV1159" s="47"/>
      <c r="AW1159" s="47"/>
      <c r="AX1159" s="47"/>
      <c r="AY1159" s="47"/>
      <c r="AZ1159" s="47"/>
      <c r="BA1159" s="47"/>
      <c r="BB1159" s="47"/>
      <c r="BC1159" s="47"/>
      <c r="BD1159" s="47"/>
      <c r="BE1159" s="47"/>
      <c r="BF1159" s="47"/>
      <c r="BG1159" s="47"/>
      <c r="BH1159" s="47"/>
      <c r="BI1159" s="47"/>
      <c r="BJ1159" s="33"/>
      <c r="BK1159" s="33"/>
    </row>
    <row r="1160" spans="1:66" s="16" customFormat="1" ht="18" customHeight="1" thickBot="1" x14ac:dyDescent="0.3">
      <c r="A1160" s="119"/>
      <c r="B1160" s="74"/>
      <c r="C1160" s="181" t="s">
        <v>38</v>
      </c>
      <c r="D1160" s="138" t="s">
        <v>61</v>
      </c>
      <c r="E1160" s="395"/>
      <c r="F1160" s="395"/>
      <c r="G1160" s="395"/>
      <c r="H1160" s="395"/>
      <c r="I1160" s="395"/>
      <c r="J1160" s="395"/>
      <c r="K1160" s="395"/>
      <c r="L1160" s="395"/>
      <c r="M1160" s="395"/>
      <c r="N1160" s="395"/>
      <c r="O1160" s="395"/>
      <c r="P1160" s="396"/>
      <c r="Q1160" s="141"/>
      <c r="R1160" s="296"/>
      <c r="S1160" s="296"/>
      <c r="T1160" s="132"/>
      <c r="U1160" s="519"/>
      <c r="V1160" s="519"/>
      <c r="W1160" s="519"/>
      <c r="X1160" s="519"/>
      <c r="Y1160" s="544"/>
      <c r="Z1160" s="269">
        <f t="shared" si="438"/>
        <v>0</v>
      </c>
      <c r="AA1160" s="269">
        <f t="shared" si="439"/>
        <v>0</v>
      </c>
      <c r="AB1160" s="269">
        <f t="shared" si="440"/>
        <v>0</v>
      </c>
      <c r="AC1160" s="269">
        <f t="shared" si="441"/>
        <v>0</v>
      </c>
      <c r="AE1160" s="132"/>
      <c r="AF1160" s="49"/>
      <c r="AG1160" s="33"/>
      <c r="AH1160" s="47"/>
      <c r="AI1160" s="47"/>
      <c r="AJ1160" s="47"/>
      <c r="AK1160" s="47"/>
      <c r="AL1160" s="47"/>
      <c r="AM1160" s="47"/>
      <c r="AN1160" s="47"/>
      <c r="AO1160" s="47"/>
      <c r="AP1160" s="47"/>
      <c r="AQ1160" s="47"/>
      <c r="AR1160" s="47"/>
      <c r="AS1160" s="47"/>
      <c r="AT1160" s="47"/>
      <c r="AU1160" s="47"/>
      <c r="AV1160" s="47"/>
      <c r="AW1160" s="47"/>
      <c r="AX1160" s="47"/>
      <c r="AY1160" s="47"/>
      <c r="AZ1160" s="47"/>
      <c r="BA1160" s="47"/>
      <c r="BB1160" s="47"/>
      <c r="BC1160" s="47"/>
      <c r="BD1160" s="47"/>
      <c r="BE1160" s="47"/>
      <c r="BF1160" s="47"/>
      <c r="BG1160" s="47"/>
      <c r="BH1160" s="47"/>
      <c r="BI1160" s="47"/>
      <c r="BJ1160" s="33"/>
      <c r="BK1160" s="33"/>
    </row>
    <row r="1161" spans="1:66" s="16" customFormat="1" ht="18" customHeight="1" x14ac:dyDescent="0.25">
      <c r="A1161" s="119"/>
      <c r="B1161" s="74"/>
      <c r="C1161" s="182" t="s">
        <v>39</v>
      </c>
      <c r="D1161" s="183" t="s">
        <v>3</v>
      </c>
      <c r="E1161" s="392"/>
      <c r="F1161" s="392"/>
      <c r="G1161" s="392"/>
      <c r="H1161" s="392"/>
      <c r="I1161" s="392"/>
      <c r="J1161" s="392"/>
      <c r="K1161" s="392"/>
      <c r="L1161" s="392"/>
      <c r="M1161" s="392"/>
      <c r="N1161" s="392"/>
      <c r="O1161" s="392"/>
      <c r="P1161" s="381"/>
      <c r="Q1161" s="141"/>
      <c r="R1161" s="296"/>
      <c r="S1161" s="296"/>
      <c r="T1161" s="132"/>
      <c r="U1161" s="436"/>
      <c r="V1161" s="303"/>
      <c r="W1161" s="320"/>
      <c r="X1161" s="321"/>
      <c r="Y1161" s="196"/>
      <c r="Z1161" s="269">
        <f t="shared" si="438"/>
        <v>0</v>
      </c>
      <c r="AA1161" s="269">
        <f t="shared" si="439"/>
        <v>0</v>
      </c>
      <c r="AB1161" s="269">
        <f t="shared" si="440"/>
        <v>0</v>
      </c>
      <c r="AC1161" s="269">
        <f t="shared" si="441"/>
        <v>0</v>
      </c>
      <c r="AD1161" s="275"/>
      <c r="AE1161" s="132"/>
      <c r="AF1161" s="49"/>
      <c r="AG1161" s="33"/>
      <c r="AH1161" s="47"/>
      <c r="AI1161" s="47"/>
      <c r="AJ1161" s="47"/>
      <c r="AK1161" s="47"/>
      <c r="AL1161" s="47"/>
      <c r="AM1161" s="47"/>
      <c r="AN1161" s="47"/>
      <c r="AO1161" s="47"/>
      <c r="AP1161" s="47"/>
      <c r="AQ1161" s="47"/>
      <c r="AR1161" s="47"/>
      <c r="AS1161" s="47"/>
      <c r="AT1161" s="47"/>
      <c r="AU1161" s="47"/>
      <c r="AV1161" s="47"/>
      <c r="AW1161" s="47"/>
      <c r="AX1161" s="47"/>
      <c r="AY1161" s="47"/>
      <c r="AZ1161" s="47"/>
      <c r="BA1161" s="47"/>
      <c r="BB1161" s="47"/>
      <c r="BC1161" s="47"/>
      <c r="BD1161" s="47"/>
      <c r="BE1161" s="47"/>
      <c r="BF1161" s="47"/>
      <c r="BG1161" s="47"/>
      <c r="BH1161" s="47"/>
      <c r="BI1161" s="47"/>
      <c r="BJ1161" s="33"/>
      <c r="BK1161" s="33"/>
    </row>
    <row r="1162" spans="1:66" s="16" customFormat="1" ht="18" customHeight="1" x14ac:dyDescent="0.25">
      <c r="A1162" s="119"/>
      <c r="B1162" s="74"/>
      <c r="C1162" s="180" t="s">
        <v>39</v>
      </c>
      <c r="D1162" s="388" t="s">
        <v>4</v>
      </c>
      <c r="E1162" s="393"/>
      <c r="F1162" s="393"/>
      <c r="G1162" s="393"/>
      <c r="H1162" s="393"/>
      <c r="I1162" s="393"/>
      <c r="J1162" s="393"/>
      <c r="K1162" s="393"/>
      <c r="L1162" s="393"/>
      <c r="M1162" s="393"/>
      <c r="N1162" s="393"/>
      <c r="O1162" s="393"/>
      <c r="P1162" s="394"/>
      <c r="Q1162" s="141"/>
      <c r="R1162" s="296"/>
      <c r="S1162" s="296"/>
      <c r="T1162" s="132"/>
      <c r="U1162" s="436"/>
      <c r="V1162" s="303"/>
      <c r="W1162" s="62"/>
      <c r="X1162" s="317"/>
      <c r="Y1162" s="193"/>
      <c r="Z1162" s="269">
        <f t="shared" si="438"/>
        <v>0</v>
      </c>
      <c r="AA1162" s="269">
        <f t="shared" si="439"/>
        <v>0</v>
      </c>
      <c r="AB1162" s="269">
        <f t="shared" si="440"/>
        <v>0</v>
      </c>
      <c r="AC1162" s="269">
        <f t="shared" si="441"/>
        <v>0</v>
      </c>
      <c r="AD1162" s="279"/>
      <c r="AE1162" s="132"/>
      <c r="AF1162" s="49"/>
      <c r="AG1162" s="33"/>
      <c r="AH1162" s="47"/>
      <c r="AI1162" s="47"/>
      <c r="AJ1162" s="47"/>
      <c r="AK1162" s="47"/>
      <c r="AL1162" s="47"/>
      <c r="AM1162" s="47"/>
      <c r="AN1162" s="47"/>
      <c r="AO1162" s="47"/>
      <c r="AP1162" s="47"/>
      <c r="AQ1162" s="47"/>
      <c r="AR1162" s="47"/>
      <c r="AS1162" s="47"/>
      <c r="AT1162" s="47"/>
      <c r="AU1162" s="47"/>
      <c r="AV1162" s="47"/>
      <c r="AW1162" s="47"/>
      <c r="AX1162" s="47"/>
      <c r="AY1162" s="47"/>
      <c r="AZ1162" s="47"/>
      <c r="BA1162" s="47"/>
      <c r="BB1162" s="47"/>
      <c r="BC1162" s="47"/>
      <c r="BD1162" s="47"/>
      <c r="BE1162" s="47"/>
      <c r="BF1162" s="47"/>
      <c r="BG1162" s="47"/>
      <c r="BH1162" s="47"/>
      <c r="BI1162" s="47"/>
      <c r="BJ1162" s="33"/>
      <c r="BK1162" s="33"/>
    </row>
    <row r="1163" spans="1:66" s="16" customFormat="1" ht="18" customHeight="1" thickBot="1" x14ac:dyDescent="0.3">
      <c r="A1163" s="119"/>
      <c r="B1163" s="74"/>
      <c r="C1163" s="182" t="s">
        <v>39</v>
      </c>
      <c r="D1163" s="184" t="s">
        <v>61</v>
      </c>
      <c r="E1163" s="395"/>
      <c r="F1163" s="395"/>
      <c r="G1163" s="395"/>
      <c r="H1163" s="395"/>
      <c r="I1163" s="395"/>
      <c r="J1163" s="395"/>
      <c r="K1163" s="395"/>
      <c r="L1163" s="395"/>
      <c r="M1163" s="395"/>
      <c r="N1163" s="395"/>
      <c r="O1163" s="395"/>
      <c r="P1163" s="396"/>
      <c r="Q1163" s="141"/>
      <c r="R1163" s="296"/>
      <c r="S1163" s="296"/>
      <c r="T1163" s="132"/>
      <c r="U1163" s="436"/>
      <c r="V1163" s="303"/>
      <c r="W1163" s="322"/>
      <c r="X1163" s="322"/>
      <c r="Y1163" s="411"/>
      <c r="Z1163" s="269">
        <f t="shared" si="438"/>
        <v>0</v>
      </c>
      <c r="AA1163" s="269">
        <f t="shared" si="439"/>
        <v>0</v>
      </c>
      <c r="AB1163" s="269">
        <f t="shared" si="440"/>
        <v>0</v>
      </c>
      <c r="AC1163" s="269">
        <f t="shared" si="441"/>
        <v>0</v>
      </c>
      <c r="AD1163" s="279"/>
      <c r="AE1163" s="132"/>
      <c r="AF1163" s="49"/>
      <c r="AG1163" s="33"/>
      <c r="AH1163" s="47"/>
      <c r="AI1163" s="47"/>
      <c r="AJ1163" s="47"/>
      <c r="AK1163" s="47"/>
      <c r="AL1163" s="47"/>
      <c r="AM1163" s="47"/>
      <c r="AN1163" s="47"/>
      <c r="AO1163" s="47"/>
      <c r="AP1163" s="47"/>
      <c r="AQ1163" s="47"/>
      <c r="AR1163" s="47"/>
      <c r="AS1163" s="47"/>
      <c r="AT1163" s="47"/>
      <c r="AU1163" s="47"/>
      <c r="AV1163" s="47"/>
      <c r="AW1163" s="47"/>
      <c r="AX1163" s="47"/>
      <c r="AY1163" s="47"/>
      <c r="AZ1163" s="47"/>
      <c r="BA1163" s="47"/>
      <c r="BB1163" s="47"/>
      <c r="BC1163" s="47"/>
      <c r="BD1163" s="47"/>
      <c r="BE1163" s="47"/>
      <c r="BF1163" s="47"/>
      <c r="BG1163" s="47"/>
      <c r="BH1163" s="47"/>
      <c r="BI1163" s="47"/>
      <c r="BJ1163" s="33"/>
      <c r="BK1163" s="33"/>
    </row>
    <row r="1164" spans="1:66" s="16" customFormat="1" ht="18" customHeight="1" x14ac:dyDescent="0.25">
      <c r="A1164" s="119"/>
      <c r="B1164" s="74"/>
      <c r="C1164" s="179" t="s">
        <v>40</v>
      </c>
      <c r="D1164" s="134" t="s">
        <v>3</v>
      </c>
      <c r="E1164" s="392"/>
      <c r="F1164" s="392"/>
      <c r="G1164" s="392"/>
      <c r="H1164" s="392"/>
      <c r="I1164" s="392"/>
      <c r="J1164" s="392"/>
      <c r="K1164" s="392"/>
      <c r="L1164" s="392"/>
      <c r="M1164" s="392"/>
      <c r="N1164" s="392"/>
      <c r="O1164" s="392"/>
      <c r="P1164" s="381"/>
      <c r="Q1164" s="141"/>
      <c r="R1164" s="296"/>
      <c r="S1164" s="296"/>
      <c r="T1164" s="132"/>
      <c r="U1164" s="436"/>
      <c r="V1164" s="303"/>
      <c r="W1164" s="318"/>
      <c r="X1164" s="318"/>
      <c r="Y1164" s="412"/>
      <c r="Z1164" s="269">
        <f t="shared" si="438"/>
        <v>0</v>
      </c>
      <c r="AA1164" s="269">
        <f t="shared" si="439"/>
        <v>0</v>
      </c>
      <c r="AB1164" s="269">
        <f t="shared" si="440"/>
        <v>0</v>
      </c>
      <c r="AC1164" s="269">
        <f t="shared" si="441"/>
        <v>0</v>
      </c>
      <c r="AD1164" s="279"/>
      <c r="AE1164" s="132"/>
      <c r="AF1164" s="49"/>
      <c r="AG1164" s="33"/>
      <c r="AH1164" s="47"/>
      <c r="AI1164" s="47"/>
      <c r="AJ1164" s="47"/>
      <c r="AK1164" s="47"/>
      <c r="AL1164" s="47"/>
      <c r="AM1164" s="47"/>
      <c r="AN1164" s="47"/>
      <c r="AO1164" s="47"/>
      <c r="AP1164" s="47"/>
      <c r="AQ1164" s="47"/>
      <c r="AR1164" s="47"/>
      <c r="AS1164" s="47"/>
      <c r="AT1164" s="47"/>
      <c r="AU1164" s="47"/>
      <c r="AV1164" s="47"/>
      <c r="AW1164" s="47"/>
      <c r="AX1164" s="47"/>
      <c r="AY1164" s="47"/>
      <c r="AZ1164" s="47"/>
      <c r="BA1164" s="47"/>
      <c r="BB1164" s="47"/>
      <c r="BC1164" s="47"/>
      <c r="BD1164" s="47"/>
      <c r="BE1164" s="47"/>
      <c r="BF1164" s="47"/>
      <c r="BG1164" s="47"/>
      <c r="BH1164" s="47"/>
      <c r="BI1164" s="47"/>
      <c r="BJ1164" s="33"/>
      <c r="BK1164" s="33"/>
    </row>
    <row r="1165" spans="1:66" s="16" customFormat="1" ht="18" customHeight="1" x14ac:dyDescent="0.25">
      <c r="A1165" s="119"/>
      <c r="B1165" s="74"/>
      <c r="C1165" s="180" t="s">
        <v>40</v>
      </c>
      <c r="D1165" s="388" t="s">
        <v>4</v>
      </c>
      <c r="E1165" s="393"/>
      <c r="F1165" s="393"/>
      <c r="G1165" s="393"/>
      <c r="H1165" s="393"/>
      <c r="I1165" s="393"/>
      <c r="J1165" s="393"/>
      <c r="K1165" s="393"/>
      <c r="L1165" s="393"/>
      <c r="M1165" s="393"/>
      <c r="N1165" s="393"/>
      <c r="O1165" s="393"/>
      <c r="P1165" s="394"/>
      <c r="Q1165" s="141"/>
      <c r="R1165" s="296"/>
      <c r="S1165" s="296"/>
      <c r="T1165" s="132"/>
      <c r="U1165" s="436"/>
      <c r="V1165" s="303"/>
      <c r="W1165" s="318"/>
      <c r="X1165" s="318"/>
      <c r="Y1165" s="412"/>
      <c r="Z1165" s="269">
        <f t="shared" si="438"/>
        <v>0</v>
      </c>
      <c r="AA1165" s="269">
        <f t="shared" si="439"/>
        <v>0</v>
      </c>
      <c r="AB1165" s="269">
        <f t="shared" si="440"/>
        <v>0</v>
      </c>
      <c r="AC1165" s="269">
        <f t="shared" si="441"/>
        <v>0</v>
      </c>
      <c r="AD1165" s="279"/>
      <c r="AE1165" s="132"/>
      <c r="AF1165" s="49"/>
      <c r="AG1165" s="33"/>
      <c r="AH1165" s="47"/>
      <c r="AI1165" s="47"/>
      <c r="AJ1165" s="47"/>
      <c r="AK1165" s="47"/>
      <c r="AL1165" s="47"/>
      <c r="AM1165" s="47"/>
      <c r="AN1165" s="47"/>
      <c r="AO1165" s="47"/>
      <c r="AP1165" s="47"/>
      <c r="AQ1165" s="47"/>
      <c r="AR1165" s="47"/>
      <c r="AS1165" s="47"/>
      <c r="AT1165" s="47"/>
      <c r="AU1165" s="47"/>
      <c r="AV1165" s="47"/>
      <c r="AW1165" s="47"/>
      <c r="AX1165" s="47"/>
      <c r="AY1165" s="47"/>
      <c r="AZ1165" s="47"/>
      <c r="BA1165" s="47"/>
      <c r="BB1165" s="47"/>
      <c r="BC1165" s="47"/>
      <c r="BD1165" s="47"/>
      <c r="BE1165" s="47"/>
      <c r="BF1165" s="47"/>
      <c r="BG1165" s="47"/>
      <c r="BH1165" s="47"/>
      <c r="BI1165" s="47"/>
      <c r="BJ1165" s="33"/>
      <c r="BK1165" s="33"/>
    </row>
    <row r="1166" spans="1:66" s="16" customFormat="1" ht="18" customHeight="1" thickBot="1" x14ac:dyDescent="0.3">
      <c r="A1166" s="119"/>
      <c r="B1166" s="74"/>
      <c r="C1166" s="181" t="s">
        <v>40</v>
      </c>
      <c r="D1166" s="138" t="s">
        <v>61</v>
      </c>
      <c r="E1166" s="395"/>
      <c r="F1166" s="395"/>
      <c r="G1166" s="395"/>
      <c r="H1166" s="395"/>
      <c r="I1166" s="395"/>
      <c r="J1166" s="395"/>
      <c r="K1166" s="395"/>
      <c r="L1166" s="395"/>
      <c r="M1166" s="395"/>
      <c r="N1166" s="395"/>
      <c r="O1166" s="395"/>
      <c r="P1166" s="396"/>
      <c r="Q1166" s="141"/>
      <c r="R1166" s="296"/>
      <c r="S1166" s="296"/>
      <c r="T1166" s="132"/>
      <c r="U1166" s="436"/>
      <c r="V1166" s="303"/>
      <c r="W1166" s="318"/>
      <c r="X1166" s="318"/>
      <c r="Y1166" s="412"/>
      <c r="Z1166" s="269">
        <f t="shared" si="438"/>
        <v>0</v>
      </c>
      <c r="AA1166" s="269">
        <f t="shared" si="439"/>
        <v>0</v>
      </c>
      <c r="AB1166" s="269">
        <f t="shared" si="440"/>
        <v>0</v>
      </c>
      <c r="AC1166" s="269">
        <f t="shared" si="441"/>
        <v>0</v>
      </c>
      <c r="AD1166" s="279"/>
      <c r="AE1166" s="132"/>
      <c r="AF1166" s="49"/>
      <c r="AG1166" s="33"/>
      <c r="AH1166" s="47"/>
      <c r="AI1166" s="47"/>
      <c r="AJ1166" s="47"/>
      <c r="AK1166" s="47"/>
      <c r="AL1166" s="47"/>
      <c r="AM1166" s="47"/>
      <c r="AN1166" s="47"/>
      <c r="AO1166" s="47"/>
      <c r="AP1166" s="47"/>
      <c r="AQ1166" s="47"/>
      <c r="AR1166" s="47"/>
      <c r="AS1166" s="47"/>
      <c r="AT1166" s="47"/>
      <c r="AU1166" s="47"/>
      <c r="AV1166" s="47"/>
      <c r="AW1166" s="47"/>
      <c r="AX1166" s="47"/>
      <c r="AY1166" s="47"/>
      <c r="AZ1166" s="47"/>
      <c r="BA1166" s="47"/>
      <c r="BB1166" s="47"/>
      <c r="BC1166" s="47"/>
      <c r="BD1166" s="47"/>
      <c r="BE1166" s="47"/>
      <c r="BF1166" s="47"/>
      <c r="BG1166" s="47"/>
      <c r="BH1166" s="47"/>
      <c r="BI1166" s="47"/>
      <c r="BJ1166" s="33"/>
      <c r="BK1166" s="33"/>
    </row>
    <row r="1167" spans="1:66" s="16" customFormat="1" ht="18" customHeight="1" x14ac:dyDescent="0.25">
      <c r="A1167" s="119"/>
      <c r="B1167" s="74"/>
      <c r="C1167" s="182" t="s">
        <v>41</v>
      </c>
      <c r="D1167" s="183" t="s">
        <v>3</v>
      </c>
      <c r="E1167" s="392"/>
      <c r="F1167" s="392"/>
      <c r="G1167" s="392"/>
      <c r="H1167" s="392"/>
      <c r="I1167" s="392"/>
      <c r="J1167" s="392"/>
      <c r="K1167" s="392"/>
      <c r="L1167" s="392"/>
      <c r="M1167" s="392"/>
      <c r="N1167" s="392"/>
      <c r="O1167" s="392"/>
      <c r="P1167" s="381"/>
      <c r="Q1167" s="141"/>
      <c r="R1167" s="296"/>
      <c r="S1167" s="296"/>
      <c r="T1167" s="132"/>
      <c r="U1167" s="436"/>
      <c r="V1167" s="303"/>
      <c r="W1167" s="62"/>
      <c r="X1167" s="317"/>
      <c r="Y1167" s="217"/>
      <c r="Z1167" s="269">
        <f t="shared" si="438"/>
        <v>0</v>
      </c>
      <c r="AA1167" s="269">
        <f t="shared" si="439"/>
        <v>0</v>
      </c>
      <c r="AB1167" s="269">
        <f t="shared" si="440"/>
        <v>0</v>
      </c>
      <c r="AC1167" s="269">
        <f t="shared" si="441"/>
        <v>0</v>
      </c>
      <c r="AD1167" s="279"/>
      <c r="AE1167" s="132"/>
      <c r="AF1167" s="49"/>
      <c r="AG1167" s="33"/>
      <c r="AH1167" s="47"/>
      <c r="AI1167" s="47"/>
      <c r="AJ1167" s="47"/>
      <c r="AK1167" s="47"/>
      <c r="AL1167" s="47"/>
      <c r="AM1167" s="47"/>
      <c r="AN1167" s="47"/>
      <c r="AO1167" s="47"/>
      <c r="AP1167" s="47"/>
      <c r="AQ1167" s="47"/>
      <c r="AR1167" s="47"/>
      <c r="AS1167" s="47"/>
      <c r="AT1167" s="47"/>
      <c r="AU1167" s="47"/>
      <c r="AV1167" s="47"/>
      <c r="AW1167" s="47"/>
      <c r="AX1167" s="47"/>
      <c r="AY1167" s="47"/>
      <c r="AZ1167" s="47"/>
      <c r="BA1167" s="47"/>
      <c r="BB1167" s="47"/>
      <c r="BC1167" s="47"/>
      <c r="BD1167" s="47"/>
      <c r="BE1167" s="47"/>
      <c r="BF1167" s="47"/>
      <c r="BG1167" s="47"/>
      <c r="BH1167" s="47"/>
      <c r="BI1167" s="47"/>
      <c r="BJ1167" s="33"/>
      <c r="BK1167" s="33"/>
    </row>
    <row r="1168" spans="1:66" s="16" customFormat="1" ht="18" customHeight="1" x14ac:dyDescent="0.25">
      <c r="A1168" s="119"/>
      <c r="B1168" s="74"/>
      <c r="C1168" s="180" t="s">
        <v>41</v>
      </c>
      <c r="D1168" s="388" t="s">
        <v>4</v>
      </c>
      <c r="E1168" s="393"/>
      <c r="F1168" s="393"/>
      <c r="G1168" s="393"/>
      <c r="H1168" s="393"/>
      <c r="I1168" s="393"/>
      <c r="J1168" s="393"/>
      <c r="K1168" s="393"/>
      <c r="L1168" s="393"/>
      <c r="M1168" s="393"/>
      <c r="N1168" s="393"/>
      <c r="O1168" s="393"/>
      <c r="P1168" s="394"/>
      <c r="Q1168" s="141"/>
      <c r="R1168" s="296"/>
      <c r="S1168" s="296"/>
      <c r="T1168" s="132"/>
      <c r="U1168" s="436"/>
      <c r="V1168" s="303"/>
      <c r="W1168" s="62"/>
      <c r="X1168" s="317"/>
      <c r="Y1168" s="217"/>
      <c r="Z1168" s="269">
        <f t="shared" si="438"/>
        <v>0</v>
      </c>
      <c r="AA1168" s="269">
        <f t="shared" si="439"/>
        <v>0</v>
      </c>
      <c r="AB1168" s="269">
        <f t="shared" si="440"/>
        <v>0</v>
      </c>
      <c r="AC1168" s="269">
        <f t="shared" si="441"/>
        <v>0</v>
      </c>
      <c r="AD1168" s="279"/>
      <c r="AE1168" s="132"/>
      <c r="AF1168" s="49"/>
      <c r="AG1168" s="33"/>
      <c r="AH1168" s="47"/>
      <c r="AI1168" s="47"/>
      <c r="AJ1168" s="47"/>
      <c r="AK1168" s="47"/>
      <c r="AL1168" s="47"/>
      <c r="AM1168" s="47"/>
      <c r="AN1168" s="47"/>
      <c r="AO1168" s="47"/>
      <c r="AP1168" s="47"/>
      <c r="AQ1168" s="47"/>
      <c r="AR1168" s="47"/>
      <c r="AS1168" s="47"/>
      <c r="AT1168" s="47"/>
      <c r="AU1168" s="47"/>
      <c r="AV1168" s="47"/>
      <c r="AW1168" s="47"/>
      <c r="AX1168" s="47"/>
      <c r="AY1168" s="47"/>
      <c r="AZ1168" s="47"/>
      <c r="BA1168" s="47"/>
      <c r="BB1168" s="47"/>
      <c r="BC1168" s="47"/>
      <c r="BD1168" s="47"/>
      <c r="BE1168" s="47"/>
      <c r="BF1168" s="47"/>
      <c r="BG1168" s="47"/>
      <c r="BH1168" s="47"/>
      <c r="BI1168" s="47"/>
      <c r="BJ1168" s="33"/>
      <c r="BK1168" s="33"/>
    </row>
    <row r="1169" spans="1:66" s="16" customFormat="1" ht="18" customHeight="1" thickBot="1" x14ac:dyDescent="0.3">
      <c r="A1169" s="119"/>
      <c r="B1169" s="74"/>
      <c r="C1169" s="182" t="s">
        <v>41</v>
      </c>
      <c r="D1169" s="184" t="s">
        <v>61</v>
      </c>
      <c r="E1169" s="395"/>
      <c r="F1169" s="395"/>
      <c r="G1169" s="395"/>
      <c r="H1169" s="395"/>
      <c r="I1169" s="395"/>
      <c r="J1169" s="395"/>
      <c r="K1169" s="395"/>
      <c r="L1169" s="395"/>
      <c r="M1169" s="395"/>
      <c r="N1169" s="395"/>
      <c r="O1169" s="395"/>
      <c r="P1169" s="396"/>
      <c r="Q1169" s="141"/>
      <c r="R1169" s="296"/>
      <c r="S1169" s="296"/>
      <c r="T1169" s="132"/>
      <c r="U1169" s="436"/>
      <c r="V1169" s="303"/>
      <c r="W1169" s="62"/>
      <c r="X1169" s="317"/>
      <c r="Y1169" s="217"/>
      <c r="Z1169" s="269">
        <f t="shared" si="438"/>
        <v>0</v>
      </c>
      <c r="AA1169" s="269">
        <f t="shared" si="439"/>
        <v>0</v>
      </c>
      <c r="AB1169" s="269">
        <f t="shared" si="440"/>
        <v>0</v>
      </c>
      <c r="AC1169" s="269">
        <f t="shared" si="441"/>
        <v>0</v>
      </c>
      <c r="AD1169" s="279"/>
      <c r="AE1169" s="132"/>
      <c r="AF1169" s="49"/>
      <c r="AG1169" s="33"/>
      <c r="AH1169" s="47"/>
      <c r="AI1169" s="47"/>
      <c r="AJ1169" s="47"/>
      <c r="AK1169" s="47"/>
      <c r="AL1169" s="47"/>
      <c r="AM1169" s="47"/>
      <c r="AN1169" s="47"/>
      <c r="AO1169" s="47"/>
      <c r="AP1169" s="47"/>
      <c r="AQ1169" s="47"/>
      <c r="AR1169" s="47"/>
      <c r="AS1169" s="47"/>
      <c r="AT1169" s="47"/>
      <c r="AU1169" s="47"/>
      <c r="AV1169" s="47"/>
      <c r="AW1169" s="47"/>
      <c r="AX1169" s="47"/>
      <c r="AY1169" s="47"/>
      <c r="AZ1169" s="47"/>
      <c r="BA1169" s="47"/>
      <c r="BB1169" s="47"/>
      <c r="BC1169" s="47"/>
      <c r="BD1169" s="47"/>
      <c r="BE1169" s="47"/>
      <c r="BF1169" s="47"/>
      <c r="BG1169" s="47"/>
      <c r="BH1169" s="47"/>
      <c r="BI1169" s="47"/>
      <c r="BJ1169" s="33"/>
      <c r="BK1169" s="33"/>
    </row>
    <row r="1170" spans="1:66" s="16" customFormat="1" ht="18" customHeight="1" x14ac:dyDescent="0.25">
      <c r="A1170" s="119"/>
      <c r="B1170" s="74"/>
      <c r="C1170" s="179" t="s">
        <v>61</v>
      </c>
      <c r="D1170" s="134" t="s">
        <v>3</v>
      </c>
      <c r="E1170" s="392"/>
      <c r="F1170" s="392"/>
      <c r="G1170" s="392"/>
      <c r="H1170" s="392"/>
      <c r="I1170" s="392"/>
      <c r="J1170" s="392"/>
      <c r="K1170" s="392"/>
      <c r="L1170" s="392"/>
      <c r="M1170" s="392"/>
      <c r="N1170" s="392"/>
      <c r="O1170" s="392"/>
      <c r="P1170" s="381"/>
      <c r="Q1170" s="141"/>
      <c r="R1170" s="296"/>
      <c r="S1170" s="296"/>
      <c r="T1170" s="132"/>
      <c r="U1170" s="436"/>
      <c r="V1170" s="303"/>
      <c r="W1170" s="62"/>
      <c r="X1170" s="317"/>
      <c r="Y1170" s="217"/>
      <c r="Z1170" s="269">
        <f t="shared" si="438"/>
        <v>0</v>
      </c>
      <c r="AA1170" s="269">
        <f t="shared" si="439"/>
        <v>0</v>
      </c>
      <c r="AB1170" s="269">
        <f t="shared" si="440"/>
        <v>0</v>
      </c>
      <c r="AC1170" s="269">
        <f t="shared" si="441"/>
        <v>0</v>
      </c>
      <c r="AD1170" s="279"/>
      <c r="AE1170" s="132"/>
      <c r="AF1170" s="49"/>
      <c r="AG1170" s="33"/>
      <c r="AH1170" s="47"/>
      <c r="AI1170" s="47"/>
      <c r="AJ1170" s="47"/>
      <c r="AK1170" s="47"/>
      <c r="AL1170" s="47"/>
      <c r="AM1170" s="47"/>
      <c r="AN1170" s="47"/>
      <c r="AO1170" s="47"/>
      <c r="AP1170" s="47"/>
      <c r="AQ1170" s="47"/>
      <c r="AR1170" s="47"/>
      <c r="AS1170" s="47"/>
      <c r="AT1170" s="47"/>
      <c r="AU1170" s="47"/>
      <c r="AV1170" s="47"/>
      <c r="AW1170" s="47"/>
      <c r="AX1170" s="47"/>
      <c r="AY1170" s="47"/>
      <c r="AZ1170" s="47"/>
      <c r="BA1170" s="47"/>
      <c r="BB1170" s="47"/>
      <c r="BC1170" s="47"/>
      <c r="BD1170" s="47"/>
      <c r="BE1170" s="47"/>
      <c r="BF1170" s="47"/>
      <c r="BG1170" s="47"/>
      <c r="BH1170" s="47"/>
      <c r="BI1170" s="47"/>
      <c r="BJ1170" s="33"/>
      <c r="BK1170" s="33"/>
    </row>
    <row r="1171" spans="1:66" s="16" customFormat="1" ht="18" customHeight="1" x14ac:dyDescent="0.25">
      <c r="A1171" s="119"/>
      <c r="B1171" s="74"/>
      <c r="C1171" s="180" t="s">
        <v>61</v>
      </c>
      <c r="D1171" s="388" t="s">
        <v>4</v>
      </c>
      <c r="E1171" s="393"/>
      <c r="F1171" s="393"/>
      <c r="G1171" s="393"/>
      <c r="H1171" s="393"/>
      <c r="I1171" s="393"/>
      <c r="J1171" s="393"/>
      <c r="K1171" s="393"/>
      <c r="L1171" s="393"/>
      <c r="M1171" s="393"/>
      <c r="N1171" s="393"/>
      <c r="O1171" s="393"/>
      <c r="P1171" s="394"/>
      <c r="Q1171" s="141"/>
      <c r="R1171" s="296"/>
      <c r="S1171" s="296"/>
      <c r="T1171" s="132"/>
      <c r="U1171" s="436"/>
      <c r="V1171" s="303"/>
      <c r="W1171" s="62"/>
      <c r="X1171" s="317"/>
      <c r="Y1171" s="217"/>
      <c r="Z1171" s="269">
        <f t="shared" si="438"/>
        <v>0</v>
      </c>
      <c r="AA1171" s="269">
        <f t="shared" si="439"/>
        <v>0</v>
      </c>
      <c r="AB1171" s="269">
        <f t="shared" si="440"/>
        <v>0</v>
      </c>
      <c r="AC1171" s="269">
        <f t="shared" si="441"/>
        <v>0</v>
      </c>
      <c r="AD1171" s="279"/>
      <c r="AE1171" s="132"/>
      <c r="AF1171" s="49"/>
      <c r="AG1171" s="33"/>
      <c r="AH1171" s="47"/>
      <c r="AI1171" s="47"/>
      <c r="AJ1171" s="47"/>
      <c r="AK1171" s="47"/>
      <c r="AL1171" s="47"/>
      <c r="AM1171" s="47"/>
      <c r="AN1171" s="47"/>
      <c r="AO1171" s="47"/>
      <c r="AP1171" s="47"/>
      <c r="AQ1171" s="47"/>
      <c r="AR1171" s="47"/>
      <c r="AS1171" s="47"/>
      <c r="AT1171" s="47"/>
      <c r="AU1171" s="47"/>
      <c r="AV1171" s="47"/>
      <c r="AW1171" s="47"/>
      <c r="AX1171" s="47"/>
      <c r="AY1171" s="47"/>
      <c r="AZ1171" s="47"/>
      <c r="BA1171" s="47"/>
      <c r="BB1171" s="47"/>
      <c r="BC1171" s="47"/>
      <c r="BD1171" s="47"/>
      <c r="BE1171" s="47"/>
      <c r="BF1171" s="47"/>
      <c r="BG1171" s="47"/>
      <c r="BH1171" s="47"/>
      <c r="BI1171" s="47"/>
      <c r="BJ1171" s="33"/>
      <c r="BK1171" s="33"/>
    </row>
    <row r="1172" spans="1:66" s="16" customFormat="1" ht="18" customHeight="1" thickBot="1" x14ac:dyDescent="0.3">
      <c r="A1172" s="119"/>
      <c r="B1172" s="74"/>
      <c r="C1172" s="181" t="s">
        <v>61</v>
      </c>
      <c r="D1172" s="138" t="s">
        <v>61</v>
      </c>
      <c r="E1172" s="395"/>
      <c r="F1172" s="395"/>
      <c r="G1172" s="395"/>
      <c r="H1172" s="395"/>
      <c r="I1172" s="395"/>
      <c r="J1172" s="395"/>
      <c r="K1172" s="395"/>
      <c r="L1172" s="395"/>
      <c r="M1172" s="395"/>
      <c r="N1172" s="395"/>
      <c r="O1172" s="395"/>
      <c r="P1172" s="396"/>
      <c r="Q1172" s="141"/>
      <c r="R1172" s="296"/>
      <c r="S1172" s="296"/>
      <c r="T1172" s="132"/>
      <c r="U1172" s="436"/>
      <c r="V1172" s="303"/>
      <c r="W1172" s="62"/>
      <c r="X1172" s="317"/>
      <c r="Y1172" s="217"/>
      <c r="Z1172" s="269">
        <f t="shared" si="438"/>
        <v>0</v>
      </c>
      <c r="AA1172" s="269">
        <f t="shared" si="439"/>
        <v>0</v>
      </c>
      <c r="AB1172" s="269">
        <f t="shared" si="440"/>
        <v>0</v>
      </c>
      <c r="AC1172" s="269">
        <f t="shared" si="441"/>
        <v>0</v>
      </c>
      <c r="AD1172" s="279"/>
      <c r="AE1172" s="132"/>
      <c r="AF1172" s="49"/>
      <c r="AG1172" s="33"/>
      <c r="AH1172" s="47"/>
      <c r="AI1172" s="47"/>
      <c r="AJ1172" s="47"/>
      <c r="AK1172" s="47"/>
      <c r="AL1172" s="47"/>
      <c r="AM1172" s="47"/>
      <c r="AN1172" s="47"/>
      <c r="AO1172" s="47"/>
      <c r="AP1172" s="47"/>
      <c r="AQ1172" s="47"/>
      <c r="AR1172" s="47"/>
      <c r="AS1172" s="47"/>
      <c r="AT1172" s="47"/>
      <c r="AU1172" s="47"/>
      <c r="AV1172" s="47"/>
      <c r="AW1172" s="47"/>
      <c r="AX1172" s="47"/>
      <c r="AY1172" s="47"/>
      <c r="AZ1172" s="47"/>
      <c r="BA1172" s="47"/>
      <c r="BB1172" s="47"/>
      <c r="BC1172" s="47"/>
      <c r="BD1172" s="47"/>
      <c r="BE1172" s="47"/>
      <c r="BF1172" s="47"/>
      <c r="BG1172" s="47"/>
      <c r="BH1172" s="47"/>
      <c r="BI1172" s="47"/>
      <c r="BJ1172" s="33"/>
      <c r="BK1172" s="33"/>
    </row>
    <row r="1173" spans="1:66" s="16" customFormat="1" ht="18" customHeight="1" thickTop="1" thickBot="1" x14ac:dyDescent="0.3">
      <c r="A1173" s="119"/>
      <c r="B1173" s="152"/>
      <c r="C1173" s="576" t="s">
        <v>88</v>
      </c>
      <c r="D1173" s="577"/>
      <c r="E1173" s="344" t="str">
        <f>IF(AND(COUNTA(E1158:E1172)&gt;0,COUNTA(E1158:E1172)=COUNTIF(E1158:E1172,"NR")),"NR",IF(COUNTA(E1158:E1172)&gt;0,SUM(E1158:E1172),"-"))</f>
        <v>-</v>
      </c>
      <c r="F1173" s="344" t="str">
        <f t="shared" ref="F1173" si="442">IF(AND(COUNTA(F1158:F1172)&gt;0,COUNTA(F1158:F1172)=COUNTIF(F1158:F1172,"NR")),"NR",IF(COUNTA(F1158:F1172)&gt;0,SUM(F1158:F1172),"-"))</f>
        <v>-</v>
      </c>
      <c r="G1173" s="344" t="str">
        <f t="shared" ref="G1173" si="443">IF(AND(COUNTA(G1158:G1172)&gt;0,COUNTA(G1158:G1172)=COUNTIF(G1158:G1172,"NR")),"NR",IF(COUNTA(G1158:G1172)&gt;0,SUM(G1158:G1172),"-"))</f>
        <v>-</v>
      </c>
      <c r="H1173" s="344" t="str">
        <f t="shared" ref="H1173" si="444">IF(AND(COUNTA(H1158:H1172)&gt;0,COUNTA(H1158:H1172)=COUNTIF(H1158:H1172,"NR")),"NR",IF(COUNTA(H1158:H1172)&gt;0,SUM(H1158:H1172),"-"))</f>
        <v>-</v>
      </c>
      <c r="I1173" s="344" t="str">
        <f t="shared" ref="I1173" si="445">IF(AND(COUNTA(I1158:I1172)&gt;0,COUNTA(I1158:I1172)=COUNTIF(I1158:I1172,"NR")),"NR",IF(COUNTA(I1158:I1172)&gt;0,SUM(I1158:I1172),"-"))</f>
        <v>-</v>
      </c>
      <c r="J1173" s="344" t="str">
        <f t="shared" ref="J1173" si="446">IF(AND(COUNTA(J1158:J1172)&gt;0,COUNTA(J1158:J1172)=COUNTIF(J1158:J1172,"NR")),"NR",IF(COUNTA(J1158:J1172)&gt;0,SUM(J1158:J1172),"-"))</f>
        <v>-</v>
      </c>
      <c r="K1173" s="344" t="str">
        <f t="shared" ref="K1173" si="447">IF(AND(COUNTA(K1158:K1172)&gt;0,COUNTA(K1158:K1172)=COUNTIF(K1158:K1172,"NR")),"NR",IF(COUNTA(K1158:K1172)&gt;0,SUM(K1158:K1172),"-"))</f>
        <v>-</v>
      </c>
      <c r="L1173" s="344" t="str">
        <f t="shared" ref="L1173" si="448">IF(AND(COUNTA(L1158:L1172)&gt;0,COUNTA(L1158:L1172)=COUNTIF(L1158:L1172,"NR")),"NR",IF(COUNTA(L1158:L1172)&gt;0,SUM(L1158:L1172),"-"))</f>
        <v>-</v>
      </c>
      <c r="M1173" s="344" t="str">
        <f t="shared" ref="M1173" si="449">IF(AND(COUNTA(M1158:M1172)&gt;0,COUNTA(M1158:M1172)=COUNTIF(M1158:M1172,"NR")),"NR",IF(COUNTA(M1158:M1172)&gt;0,SUM(M1158:M1172),"-"))</f>
        <v>-</v>
      </c>
      <c r="N1173" s="344" t="str">
        <f t="shared" ref="N1173" si="450">IF(AND(COUNTA(N1158:N1172)&gt;0,COUNTA(N1158:N1172)=COUNTIF(N1158:N1172,"NR")),"NR",IF(COUNTA(N1158:N1172)&gt;0,SUM(N1158:N1172),"-"))</f>
        <v>-</v>
      </c>
      <c r="O1173" s="344" t="str">
        <f t="shared" ref="O1173" si="451">IF(AND(COUNTA(O1158:O1172)&gt;0,COUNTA(O1158:O1172)=COUNTIF(O1158:O1172,"NR")),"NR",IF(COUNTA(O1158:O1172)&gt;0,SUM(O1158:O1172),"-"))</f>
        <v>-</v>
      </c>
      <c r="P1173" s="345" t="str">
        <f t="shared" ref="P1173" si="452">IF(AND(COUNTA(P1158:P1172)&gt;0,COUNTA(P1158:P1172)=COUNTIF(P1158:P1172,"NR")),"NR",IF(COUNTA(P1158:P1172)&gt;0,SUM(P1158:P1172),"-"))</f>
        <v>-</v>
      </c>
      <c r="Q1173" s="119"/>
      <c r="R1173" s="305"/>
      <c r="S1173" s="305"/>
      <c r="T1173" s="151"/>
      <c r="U1173" s="119"/>
      <c r="V1173" s="346"/>
      <c r="W1173" s="62"/>
      <c r="X1173" s="317"/>
      <c r="Y1173" s="217"/>
      <c r="Z1173" s="269">
        <f t="shared" si="438"/>
        <v>0</v>
      </c>
      <c r="AA1173" s="269">
        <f t="shared" si="439"/>
        <v>0</v>
      </c>
      <c r="AB1173" s="269">
        <f t="shared" si="440"/>
        <v>0</v>
      </c>
      <c r="AC1173" s="269">
        <f t="shared" si="441"/>
        <v>0</v>
      </c>
      <c r="AD1173" s="279"/>
      <c r="AE1173" s="151"/>
      <c r="AF1173" s="57"/>
      <c r="AH1173" s="33"/>
      <c r="AI1173" s="33"/>
      <c r="AJ1173" s="33"/>
      <c r="AK1173" s="33"/>
      <c r="AL1173" s="33"/>
      <c r="AM1173" s="33"/>
      <c r="AN1173" s="33"/>
      <c r="AO1173" s="33"/>
      <c r="AP1173" s="33"/>
      <c r="AQ1173" s="33"/>
      <c r="AR1173" s="33"/>
      <c r="AS1173" s="33"/>
      <c r="AT1173" s="33"/>
      <c r="AU1173" s="33"/>
      <c r="AV1173" s="33"/>
      <c r="AW1173" s="33"/>
      <c r="AX1173" s="33"/>
      <c r="AY1173" s="33"/>
      <c r="AZ1173" s="33"/>
      <c r="BA1173" s="33"/>
      <c r="BB1173" s="33"/>
      <c r="BC1173" s="33"/>
      <c r="BD1173" s="33"/>
      <c r="BE1173" s="33"/>
      <c r="BF1173" s="33"/>
      <c r="BG1173" s="33"/>
      <c r="BH1173" s="33"/>
      <c r="BI1173" s="33"/>
    </row>
    <row r="1174" spans="1:66" s="16" customFormat="1" ht="20.25" customHeight="1" x14ac:dyDescent="0.25">
      <c r="A1174" s="119"/>
      <c r="B1174" s="152"/>
      <c r="C1174" s="120"/>
      <c r="D1174" s="294"/>
      <c r="E1174" s="120"/>
      <c r="F1174" s="120"/>
      <c r="G1174" s="120"/>
      <c r="H1174" s="120"/>
      <c r="I1174" s="120"/>
      <c r="J1174" s="120"/>
      <c r="K1174" s="120"/>
      <c r="L1174" s="120"/>
      <c r="M1174" s="120"/>
      <c r="N1174" s="119"/>
      <c r="O1174" s="119"/>
      <c r="P1174" s="119"/>
      <c r="Q1174" s="119"/>
      <c r="R1174" s="305"/>
      <c r="S1174" s="305"/>
      <c r="T1174" s="151"/>
      <c r="U1174" s="119"/>
      <c r="V1174" s="346"/>
      <c r="W1174" s="62"/>
      <c r="X1174" s="317"/>
      <c r="Y1174" s="217"/>
      <c r="Z1174" s="269">
        <f t="shared" si="438"/>
        <v>0</v>
      </c>
      <c r="AA1174" s="269">
        <f t="shared" si="439"/>
        <v>0</v>
      </c>
      <c r="AB1174" s="269">
        <f t="shared" si="440"/>
        <v>0</v>
      </c>
      <c r="AC1174" s="269">
        <f t="shared" si="441"/>
        <v>0</v>
      </c>
      <c r="AD1174" s="279"/>
      <c r="AE1174" s="151"/>
      <c r="AF1174" s="57"/>
      <c r="AH1174" s="33"/>
      <c r="AI1174" s="33"/>
      <c r="AJ1174" s="33"/>
      <c r="AK1174" s="33"/>
      <c r="AL1174" s="33"/>
      <c r="AM1174" s="33"/>
      <c r="AN1174" s="33"/>
      <c r="AO1174" s="33"/>
      <c r="AP1174" s="33"/>
      <c r="AQ1174" s="33"/>
      <c r="AR1174" s="33"/>
      <c r="AS1174" s="33"/>
      <c r="AT1174" s="33"/>
      <c r="AU1174" s="33"/>
      <c r="AV1174" s="33"/>
      <c r="AW1174" s="33"/>
      <c r="AX1174" s="33"/>
      <c r="AY1174" s="33"/>
      <c r="AZ1174" s="33"/>
      <c r="BA1174" s="33"/>
      <c r="BB1174" s="33"/>
      <c r="BC1174" s="33"/>
      <c r="BD1174" s="33"/>
      <c r="BE1174" s="33"/>
      <c r="BF1174" s="33"/>
      <c r="BG1174" s="33"/>
      <c r="BH1174" s="33"/>
      <c r="BI1174" s="33"/>
    </row>
    <row r="1175" spans="1:66" s="28" customFormat="1" ht="18.75" x14ac:dyDescent="0.25">
      <c r="A1175" s="103"/>
      <c r="B1175" s="74"/>
      <c r="C1175" s="586" t="s">
        <v>95</v>
      </c>
      <c r="D1175" s="587"/>
      <c r="E1175" s="587"/>
      <c r="F1175" s="587"/>
      <c r="G1175" s="587"/>
      <c r="H1175" s="587"/>
      <c r="I1175" s="587"/>
      <c r="J1175" s="587"/>
      <c r="K1175" s="587"/>
      <c r="L1175" s="587"/>
      <c r="M1175" s="587"/>
      <c r="N1175" s="587"/>
      <c r="O1175" s="587"/>
      <c r="P1175" s="588"/>
      <c r="Q1175" s="104"/>
      <c r="R1175" s="306"/>
      <c r="S1175" s="306"/>
      <c r="T1175" s="106"/>
      <c r="U1175" s="104"/>
      <c r="V1175" s="450"/>
      <c r="W1175" s="62"/>
      <c r="X1175" s="317"/>
      <c r="Y1175" s="217"/>
      <c r="Z1175" s="269">
        <f t="shared" si="438"/>
        <v>0</v>
      </c>
      <c r="AA1175" s="269">
        <f t="shared" si="439"/>
        <v>0</v>
      </c>
      <c r="AB1175" s="269">
        <f t="shared" si="440"/>
        <v>0</v>
      </c>
      <c r="AC1175" s="269">
        <f t="shared" si="441"/>
        <v>0</v>
      </c>
      <c r="AD1175" s="279"/>
      <c r="AE1175" s="106"/>
      <c r="AF1175" s="44"/>
      <c r="AG1175" s="7"/>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7"/>
      <c r="BK1175" s="7"/>
      <c r="BL1175" s="31"/>
    </row>
    <row r="1176" spans="1:66" s="16" customFormat="1" ht="16.5" thickBot="1" x14ac:dyDescent="0.3">
      <c r="A1176" s="119"/>
      <c r="B1176" s="74"/>
      <c r="C1176" s="162"/>
      <c r="D1176" s="147"/>
      <c r="E1176" s="119"/>
      <c r="F1176" s="119"/>
      <c r="G1176" s="119"/>
      <c r="H1176" s="119"/>
      <c r="I1176" s="119"/>
      <c r="J1176" s="119"/>
      <c r="K1176" s="119"/>
      <c r="L1176" s="119"/>
      <c r="M1176" s="119"/>
      <c r="N1176" s="131"/>
      <c r="O1176" s="120"/>
      <c r="P1176" s="120"/>
      <c r="Q1176" s="131"/>
      <c r="R1176" s="296"/>
      <c r="S1176" s="296"/>
      <c r="T1176" s="132"/>
      <c r="U1176" s="436"/>
      <c r="V1176" s="303"/>
      <c r="W1176" s="62"/>
      <c r="X1176" s="317"/>
      <c r="Y1176" s="217"/>
      <c r="Z1176" s="269">
        <f t="shared" si="438"/>
        <v>0</v>
      </c>
      <c r="AA1176" s="269">
        <f t="shared" si="439"/>
        <v>0</v>
      </c>
      <c r="AB1176" s="269">
        <f t="shared" si="440"/>
        <v>0</v>
      </c>
      <c r="AC1176" s="269">
        <f t="shared" si="441"/>
        <v>0</v>
      </c>
      <c r="AD1176" s="279"/>
      <c r="AE1176" s="132"/>
      <c r="AF1176" s="49"/>
      <c r="AG1176" s="47"/>
      <c r="AH1176" s="47"/>
      <c r="AI1176" s="47"/>
      <c r="AJ1176" s="47"/>
      <c r="AK1176" s="47"/>
      <c r="AL1176" s="47"/>
      <c r="AM1176" s="33"/>
      <c r="AN1176" s="33"/>
      <c r="AO1176" s="47"/>
      <c r="AP1176" s="47"/>
      <c r="AQ1176" s="47"/>
      <c r="AR1176" s="47"/>
      <c r="AS1176" s="47"/>
      <c r="AT1176" s="47"/>
      <c r="AU1176" s="47"/>
      <c r="AV1176" s="47"/>
      <c r="AW1176" s="47"/>
      <c r="AX1176" s="47"/>
      <c r="AY1176" s="47"/>
      <c r="AZ1176" s="47"/>
      <c r="BA1176" s="47"/>
      <c r="BB1176" s="47"/>
      <c r="BC1176" s="47"/>
      <c r="BD1176" s="47"/>
      <c r="BE1176" s="33"/>
      <c r="BF1176" s="33"/>
      <c r="BG1176" s="33"/>
      <c r="BH1176" s="33"/>
      <c r="BI1176" s="33"/>
      <c r="BJ1176" s="33"/>
      <c r="BK1176" s="33"/>
      <c r="BL1176" s="33"/>
      <c r="BM1176" s="29"/>
      <c r="BN1176" s="29"/>
    </row>
    <row r="1177" spans="1:66" s="16" customFormat="1" ht="30.75" thickBot="1" x14ac:dyDescent="0.3">
      <c r="A1177" s="119"/>
      <c r="B1177" s="74"/>
      <c r="C1177" s="125" t="s">
        <v>89</v>
      </c>
      <c r="D1177" s="185" t="s">
        <v>117</v>
      </c>
      <c r="E1177" s="156" t="s">
        <v>77</v>
      </c>
      <c r="F1177" s="155" t="s">
        <v>66</v>
      </c>
      <c r="G1177" s="177" t="s">
        <v>67</v>
      </c>
      <c r="H1177" s="155" t="s">
        <v>68</v>
      </c>
      <c r="I1177" s="177" t="s">
        <v>69</v>
      </c>
      <c r="J1177" s="156" t="s">
        <v>70</v>
      </c>
      <c r="K1177" s="156" t="s">
        <v>71</v>
      </c>
      <c r="L1177" s="155" t="s">
        <v>72</v>
      </c>
      <c r="M1177" s="155" t="s">
        <v>73</v>
      </c>
      <c r="N1177" s="178" t="s">
        <v>74</v>
      </c>
      <c r="O1177" s="178" t="s">
        <v>75</v>
      </c>
      <c r="P1177" s="178" t="s">
        <v>76</v>
      </c>
      <c r="Q1177" s="141"/>
      <c r="R1177" s="296">
        <f>COUNTA(E1178:P1192)</f>
        <v>0</v>
      </c>
      <c r="S1177" s="308">
        <v>180</v>
      </c>
      <c r="T1177" s="132"/>
      <c r="U1177" s="278" t="s">
        <v>256</v>
      </c>
      <c r="V1177" s="278" t="s">
        <v>234</v>
      </c>
      <c r="W1177" s="278" t="s">
        <v>189</v>
      </c>
      <c r="X1177" s="278" t="s">
        <v>190</v>
      </c>
      <c r="Y1177" s="407" t="str">
        <f>IF(X1178&gt;0,"Explication(s) sur le(s) NR et autre(s) remarque(s)/commentaire(s)","Remarque(s)/Commentaire(s)")</f>
        <v>Remarque(s)/Commentaire(s)</v>
      </c>
      <c r="Z1177" s="269">
        <f t="shared" si="438"/>
        <v>0</v>
      </c>
      <c r="AA1177" s="269">
        <f t="shared" si="439"/>
        <v>1</v>
      </c>
      <c r="AB1177" s="269">
        <f t="shared" si="440"/>
        <v>0</v>
      </c>
      <c r="AC1177" s="269">
        <f t="shared" si="441"/>
        <v>0</v>
      </c>
      <c r="AD1177" s="279"/>
      <c r="AE1177" s="132"/>
      <c r="AF1177" s="49"/>
      <c r="AG1177" s="33"/>
      <c r="AH1177" s="47"/>
      <c r="AI1177" s="47"/>
      <c r="AJ1177" s="47"/>
      <c r="AK1177" s="47"/>
      <c r="AL1177" s="47"/>
      <c r="AM1177" s="47"/>
      <c r="AN1177" s="47"/>
      <c r="AO1177" s="47"/>
      <c r="AP1177" s="47"/>
      <c r="AQ1177" s="47"/>
      <c r="AR1177" s="47"/>
      <c r="AS1177" s="47"/>
      <c r="AT1177" s="47"/>
      <c r="AU1177" s="47"/>
      <c r="AV1177" s="47"/>
      <c r="AW1177" s="47"/>
      <c r="AX1177" s="47"/>
      <c r="AY1177" s="47"/>
      <c r="AZ1177" s="47"/>
      <c r="BA1177" s="47"/>
      <c r="BB1177" s="47"/>
      <c r="BC1177" s="47"/>
      <c r="BD1177" s="47"/>
      <c r="BE1177" s="47"/>
      <c r="BF1177" s="47"/>
      <c r="BG1177" s="47"/>
      <c r="BH1177" s="47"/>
      <c r="BI1177" s="47"/>
      <c r="BJ1177" s="33"/>
      <c r="BK1177" s="33"/>
    </row>
    <row r="1178" spans="1:66" s="16" customFormat="1" ht="18" customHeight="1" x14ac:dyDescent="0.25">
      <c r="A1178" s="119"/>
      <c r="B1178" s="74"/>
      <c r="C1178" s="179" t="s">
        <v>38</v>
      </c>
      <c r="D1178" s="134" t="s">
        <v>3</v>
      </c>
      <c r="E1178" s="392"/>
      <c r="F1178" s="392"/>
      <c r="G1178" s="392"/>
      <c r="H1178" s="392"/>
      <c r="I1178" s="392"/>
      <c r="J1178" s="392"/>
      <c r="K1178" s="392"/>
      <c r="L1178" s="392"/>
      <c r="M1178" s="392"/>
      <c r="N1178" s="392"/>
      <c r="O1178" s="392"/>
      <c r="P1178" s="381"/>
      <c r="Q1178" s="141"/>
      <c r="R1178" s="296"/>
      <c r="S1178" s="296"/>
      <c r="T1178" s="132"/>
      <c r="U1178" s="517" t="s">
        <v>97</v>
      </c>
      <c r="V1178" s="517" t="s">
        <v>240</v>
      </c>
      <c r="W1178" s="517" t="s">
        <v>233</v>
      </c>
      <c r="X1178" s="517">
        <f>COUNTIF(E1178:P1192,"NR")</f>
        <v>0</v>
      </c>
      <c r="Y1178" s="542"/>
      <c r="Z1178" s="269">
        <f t="shared" si="438"/>
        <v>0</v>
      </c>
      <c r="AA1178" s="269">
        <f t="shared" si="439"/>
        <v>0</v>
      </c>
      <c r="AB1178" s="269">
        <f t="shared" si="440"/>
        <v>0</v>
      </c>
      <c r="AC1178" s="269">
        <f t="shared" si="441"/>
        <v>0</v>
      </c>
      <c r="AD1178" s="279"/>
      <c r="AE1178" s="132"/>
      <c r="AF1178" s="49"/>
      <c r="AG1178" s="33"/>
      <c r="AH1178" s="47"/>
      <c r="AI1178" s="47"/>
      <c r="AJ1178" s="47"/>
      <c r="AK1178" s="47"/>
      <c r="AL1178" s="47"/>
      <c r="AM1178" s="47"/>
      <c r="AN1178" s="47"/>
      <c r="AO1178" s="47"/>
      <c r="AP1178" s="47"/>
      <c r="AQ1178" s="47"/>
      <c r="AR1178" s="47"/>
      <c r="AS1178" s="47"/>
      <c r="AT1178" s="47"/>
      <c r="AU1178" s="47"/>
      <c r="AV1178" s="47"/>
      <c r="AW1178" s="47"/>
      <c r="AX1178" s="47"/>
      <c r="AY1178" s="47"/>
      <c r="AZ1178" s="47"/>
      <c r="BA1178" s="47"/>
      <c r="BB1178" s="47"/>
      <c r="BC1178" s="47"/>
      <c r="BD1178" s="47"/>
      <c r="BE1178" s="47"/>
      <c r="BF1178" s="47"/>
      <c r="BG1178" s="47"/>
      <c r="BH1178" s="47"/>
      <c r="BI1178" s="47"/>
      <c r="BJ1178" s="33"/>
      <c r="BK1178" s="33"/>
    </row>
    <row r="1179" spans="1:66" s="16" customFormat="1" ht="18" customHeight="1" x14ac:dyDescent="0.25">
      <c r="A1179" s="119"/>
      <c r="B1179" s="74"/>
      <c r="C1179" s="180" t="s">
        <v>38</v>
      </c>
      <c r="D1179" s="388" t="s">
        <v>4</v>
      </c>
      <c r="E1179" s="393"/>
      <c r="F1179" s="393"/>
      <c r="G1179" s="393"/>
      <c r="H1179" s="393"/>
      <c r="I1179" s="393"/>
      <c r="J1179" s="393"/>
      <c r="K1179" s="393"/>
      <c r="L1179" s="393"/>
      <c r="M1179" s="393"/>
      <c r="N1179" s="393"/>
      <c r="O1179" s="393"/>
      <c r="P1179" s="394"/>
      <c r="Q1179" s="141"/>
      <c r="R1179" s="296"/>
      <c r="S1179" s="296"/>
      <c r="T1179" s="132"/>
      <c r="U1179" s="518"/>
      <c r="V1179" s="518"/>
      <c r="W1179" s="518"/>
      <c r="X1179" s="518"/>
      <c r="Y1179" s="543"/>
      <c r="Z1179" s="269">
        <f t="shared" si="438"/>
        <v>0</v>
      </c>
      <c r="AA1179" s="269">
        <f t="shared" si="439"/>
        <v>0</v>
      </c>
      <c r="AB1179" s="269">
        <f t="shared" si="440"/>
        <v>0</v>
      </c>
      <c r="AC1179" s="269">
        <f t="shared" si="441"/>
        <v>0</v>
      </c>
      <c r="AE1179" s="132"/>
      <c r="AF1179" s="49"/>
      <c r="AG1179" s="33"/>
      <c r="AH1179" s="47"/>
      <c r="AI1179" s="47"/>
      <c r="AJ1179" s="47"/>
      <c r="AK1179" s="47"/>
      <c r="AL1179" s="47"/>
      <c r="AM1179" s="47"/>
      <c r="AN1179" s="47"/>
      <c r="AO1179" s="47"/>
      <c r="AP1179" s="47"/>
      <c r="AQ1179" s="47"/>
      <c r="AR1179" s="47"/>
      <c r="AS1179" s="47"/>
      <c r="AT1179" s="47"/>
      <c r="AU1179" s="47"/>
      <c r="AV1179" s="47"/>
      <c r="AW1179" s="47"/>
      <c r="AX1179" s="47"/>
      <c r="AY1179" s="47"/>
      <c r="AZ1179" s="47"/>
      <c r="BA1179" s="47"/>
      <c r="BB1179" s="47"/>
      <c r="BC1179" s="47"/>
      <c r="BD1179" s="47"/>
      <c r="BE1179" s="47"/>
      <c r="BF1179" s="47"/>
      <c r="BG1179" s="47"/>
      <c r="BH1179" s="47"/>
      <c r="BI1179" s="47"/>
      <c r="BJ1179" s="33"/>
      <c r="BK1179" s="33"/>
    </row>
    <row r="1180" spans="1:66" s="16" customFormat="1" ht="18" customHeight="1" thickBot="1" x14ac:dyDescent="0.3">
      <c r="A1180" s="119"/>
      <c r="B1180" s="74"/>
      <c r="C1180" s="181" t="s">
        <v>38</v>
      </c>
      <c r="D1180" s="138" t="s">
        <v>61</v>
      </c>
      <c r="E1180" s="395"/>
      <c r="F1180" s="395"/>
      <c r="G1180" s="395"/>
      <c r="H1180" s="395"/>
      <c r="I1180" s="395"/>
      <c r="J1180" s="395"/>
      <c r="K1180" s="395"/>
      <c r="L1180" s="395"/>
      <c r="M1180" s="395"/>
      <c r="N1180" s="395"/>
      <c r="O1180" s="395"/>
      <c r="P1180" s="396"/>
      <c r="Q1180" s="141"/>
      <c r="R1180" s="296"/>
      <c r="S1180" s="296"/>
      <c r="T1180" s="132"/>
      <c r="U1180" s="519"/>
      <c r="V1180" s="519"/>
      <c r="W1180" s="519"/>
      <c r="X1180" s="519"/>
      <c r="Y1180" s="544"/>
      <c r="Z1180" s="269">
        <f t="shared" si="438"/>
        <v>0</v>
      </c>
      <c r="AA1180" s="269">
        <f t="shared" si="439"/>
        <v>0</v>
      </c>
      <c r="AB1180" s="269">
        <f t="shared" si="440"/>
        <v>0</v>
      </c>
      <c r="AC1180" s="269">
        <f t="shared" si="441"/>
        <v>0</v>
      </c>
      <c r="AE1180" s="132"/>
      <c r="AF1180" s="49"/>
      <c r="AG1180" s="33"/>
      <c r="AH1180" s="47"/>
      <c r="AI1180" s="47"/>
      <c r="AJ1180" s="47"/>
      <c r="AK1180" s="47"/>
      <c r="AL1180" s="47"/>
      <c r="AM1180" s="47"/>
      <c r="AN1180" s="47"/>
      <c r="AO1180" s="47"/>
      <c r="AP1180" s="47"/>
      <c r="AQ1180" s="47"/>
      <c r="AR1180" s="47"/>
      <c r="AS1180" s="47"/>
      <c r="AT1180" s="47"/>
      <c r="AU1180" s="47"/>
      <c r="AV1180" s="47"/>
      <c r="AW1180" s="47"/>
      <c r="AX1180" s="47"/>
      <c r="AY1180" s="47"/>
      <c r="AZ1180" s="47"/>
      <c r="BA1180" s="47"/>
      <c r="BB1180" s="47"/>
      <c r="BC1180" s="47"/>
      <c r="BD1180" s="47"/>
      <c r="BE1180" s="47"/>
      <c r="BF1180" s="47"/>
      <c r="BG1180" s="47"/>
      <c r="BH1180" s="47"/>
      <c r="BI1180" s="47"/>
      <c r="BJ1180" s="33"/>
      <c r="BK1180" s="33"/>
    </row>
    <row r="1181" spans="1:66" s="16" customFormat="1" ht="18" customHeight="1" x14ac:dyDescent="0.25">
      <c r="A1181" s="119"/>
      <c r="B1181" s="74"/>
      <c r="C1181" s="182" t="s">
        <v>39</v>
      </c>
      <c r="D1181" s="183" t="s">
        <v>3</v>
      </c>
      <c r="E1181" s="392"/>
      <c r="F1181" s="392"/>
      <c r="G1181" s="392"/>
      <c r="H1181" s="392"/>
      <c r="I1181" s="392"/>
      <c r="J1181" s="392"/>
      <c r="K1181" s="392"/>
      <c r="L1181" s="392"/>
      <c r="M1181" s="392"/>
      <c r="N1181" s="392"/>
      <c r="O1181" s="392"/>
      <c r="P1181" s="381"/>
      <c r="Q1181" s="141"/>
      <c r="R1181" s="296"/>
      <c r="S1181" s="296"/>
      <c r="T1181" s="132"/>
      <c r="U1181" s="436"/>
      <c r="V1181" s="303"/>
      <c r="W1181" s="320"/>
      <c r="X1181" s="321"/>
      <c r="Y1181" s="196"/>
      <c r="Z1181" s="269">
        <f t="shared" si="438"/>
        <v>0</v>
      </c>
      <c r="AA1181" s="269">
        <f t="shared" si="439"/>
        <v>0</v>
      </c>
      <c r="AB1181" s="269">
        <f t="shared" si="440"/>
        <v>0</v>
      </c>
      <c r="AC1181" s="269">
        <f t="shared" si="441"/>
        <v>0</v>
      </c>
      <c r="AD1181" s="275"/>
      <c r="AE1181" s="132"/>
      <c r="AF1181" s="49"/>
      <c r="AG1181" s="33"/>
      <c r="AH1181" s="47"/>
      <c r="AI1181" s="47"/>
      <c r="AJ1181" s="47"/>
      <c r="AK1181" s="47"/>
      <c r="AL1181" s="47"/>
      <c r="AM1181" s="47"/>
      <c r="AN1181" s="47"/>
      <c r="AO1181" s="47"/>
      <c r="AP1181" s="47"/>
      <c r="AQ1181" s="47"/>
      <c r="AR1181" s="47"/>
      <c r="AS1181" s="47"/>
      <c r="AT1181" s="47"/>
      <c r="AU1181" s="47"/>
      <c r="AV1181" s="47"/>
      <c r="AW1181" s="47"/>
      <c r="AX1181" s="47"/>
      <c r="AY1181" s="47"/>
      <c r="AZ1181" s="47"/>
      <c r="BA1181" s="47"/>
      <c r="BB1181" s="47"/>
      <c r="BC1181" s="47"/>
      <c r="BD1181" s="47"/>
      <c r="BE1181" s="47"/>
      <c r="BF1181" s="47"/>
      <c r="BG1181" s="47"/>
      <c r="BH1181" s="47"/>
      <c r="BI1181" s="47"/>
      <c r="BJ1181" s="33"/>
      <c r="BK1181" s="33"/>
    </row>
    <row r="1182" spans="1:66" s="16" customFormat="1" ht="18" customHeight="1" x14ac:dyDescent="0.25">
      <c r="A1182" s="119"/>
      <c r="B1182" s="74"/>
      <c r="C1182" s="180" t="s">
        <v>39</v>
      </c>
      <c r="D1182" s="388" t="s">
        <v>4</v>
      </c>
      <c r="E1182" s="393"/>
      <c r="F1182" s="393"/>
      <c r="G1182" s="393"/>
      <c r="H1182" s="393"/>
      <c r="I1182" s="393"/>
      <c r="J1182" s="393"/>
      <c r="K1182" s="393"/>
      <c r="L1182" s="393"/>
      <c r="M1182" s="393"/>
      <c r="N1182" s="393"/>
      <c r="O1182" s="393"/>
      <c r="P1182" s="394"/>
      <c r="Q1182" s="141"/>
      <c r="R1182" s="296"/>
      <c r="S1182" s="296"/>
      <c r="T1182" s="132"/>
      <c r="U1182" s="436"/>
      <c r="V1182" s="303"/>
      <c r="W1182" s="62"/>
      <c r="X1182" s="317"/>
      <c r="Y1182" s="193"/>
      <c r="Z1182" s="269">
        <f t="shared" si="438"/>
        <v>0</v>
      </c>
      <c r="AA1182" s="269">
        <f t="shared" si="439"/>
        <v>0</v>
      </c>
      <c r="AB1182" s="269">
        <f t="shared" si="440"/>
        <v>0</v>
      </c>
      <c r="AC1182" s="269">
        <f t="shared" si="441"/>
        <v>0</v>
      </c>
      <c r="AD1182" s="279"/>
      <c r="AE1182" s="132"/>
      <c r="AF1182" s="49"/>
      <c r="AG1182" s="33"/>
      <c r="AH1182" s="47"/>
      <c r="AI1182" s="47"/>
      <c r="AJ1182" s="47"/>
      <c r="AK1182" s="47"/>
      <c r="AL1182" s="47"/>
      <c r="AM1182" s="47"/>
      <c r="AN1182" s="47"/>
      <c r="AO1182" s="47"/>
      <c r="AP1182" s="47"/>
      <c r="AQ1182" s="47"/>
      <c r="AR1182" s="47"/>
      <c r="AS1182" s="47"/>
      <c r="AT1182" s="47"/>
      <c r="AU1182" s="47"/>
      <c r="AV1182" s="47"/>
      <c r="AW1182" s="47"/>
      <c r="AX1182" s="47"/>
      <c r="AY1182" s="47"/>
      <c r="AZ1182" s="47"/>
      <c r="BA1182" s="47"/>
      <c r="BB1182" s="47"/>
      <c r="BC1182" s="47"/>
      <c r="BD1182" s="47"/>
      <c r="BE1182" s="47"/>
      <c r="BF1182" s="47"/>
      <c r="BG1182" s="47"/>
      <c r="BH1182" s="47"/>
      <c r="BI1182" s="47"/>
      <c r="BJ1182" s="33"/>
      <c r="BK1182" s="33"/>
    </row>
    <row r="1183" spans="1:66" s="16" customFormat="1" ht="18" customHeight="1" thickBot="1" x14ac:dyDescent="0.3">
      <c r="A1183" s="119"/>
      <c r="B1183" s="74"/>
      <c r="C1183" s="182" t="s">
        <v>39</v>
      </c>
      <c r="D1183" s="184" t="s">
        <v>61</v>
      </c>
      <c r="E1183" s="395"/>
      <c r="F1183" s="395"/>
      <c r="G1183" s="395"/>
      <c r="H1183" s="395"/>
      <c r="I1183" s="395"/>
      <c r="J1183" s="395"/>
      <c r="K1183" s="395"/>
      <c r="L1183" s="395"/>
      <c r="M1183" s="395"/>
      <c r="N1183" s="395"/>
      <c r="O1183" s="395"/>
      <c r="P1183" s="396"/>
      <c r="Q1183" s="141"/>
      <c r="R1183" s="296"/>
      <c r="S1183" s="296"/>
      <c r="T1183" s="132"/>
      <c r="U1183" s="436"/>
      <c r="V1183" s="303"/>
      <c r="W1183" s="322"/>
      <c r="X1183" s="322"/>
      <c r="Y1183" s="411"/>
      <c r="Z1183" s="269">
        <f t="shared" si="438"/>
        <v>0</v>
      </c>
      <c r="AA1183" s="269">
        <f t="shared" si="439"/>
        <v>0</v>
      </c>
      <c r="AB1183" s="269">
        <f t="shared" si="440"/>
        <v>0</v>
      </c>
      <c r="AC1183" s="269">
        <f t="shared" si="441"/>
        <v>0</v>
      </c>
      <c r="AD1183" s="279"/>
      <c r="AE1183" s="132"/>
      <c r="AF1183" s="49"/>
      <c r="AG1183" s="33"/>
      <c r="AH1183" s="47"/>
      <c r="AI1183" s="47"/>
      <c r="AJ1183" s="47"/>
      <c r="AK1183" s="47"/>
      <c r="AL1183" s="47"/>
      <c r="AM1183" s="47"/>
      <c r="AN1183" s="47"/>
      <c r="AO1183" s="47"/>
      <c r="AP1183" s="47"/>
      <c r="AQ1183" s="47"/>
      <c r="AR1183" s="47"/>
      <c r="AS1183" s="47"/>
      <c r="AT1183" s="47"/>
      <c r="AU1183" s="47"/>
      <c r="AV1183" s="47"/>
      <c r="AW1183" s="47"/>
      <c r="AX1183" s="47"/>
      <c r="AY1183" s="47"/>
      <c r="AZ1183" s="47"/>
      <c r="BA1183" s="47"/>
      <c r="BB1183" s="47"/>
      <c r="BC1183" s="47"/>
      <c r="BD1183" s="47"/>
      <c r="BE1183" s="47"/>
      <c r="BF1183" s="47"/>
      <c r="BG1183" s="47"/>
      <c r="BH1183" s="47"/>
      <c r="BI1183" s="47"/>
      <c r="BJ1183" s="33"/>
      <c r="BK1183" s="33"/>
    </row>
    <row r="1184" spans="1:66" s="16" customFormat="1" ht="18" customHeight="1" x14ac:dyDescent="0.25">
      <c r="A1184" s="119"/>
      <c r="B1184" s="74"/>
      <c r="C1184" s="179" t="s">
        <v>40</v>
      </c>
      <c r="D1184" s="134" t="s">
        <v>3</v>
      </c>
      <c r="E1184" s="392"/>
      <c r="F1184" s="392"/>
      <c r="G1184" s="392"/>
      <c r="H1184" s="392"/>
      <c r="I1184" s="392"/>
      <c r="J1184" s="392"/>
      <c r="K1184" s="392"/>
      <c r="L1184" s="392"/>
      <c r="M1184" s="392"/>
      <c r="N1184" s="392"/>
      <c r="O1184" s="392"/>
      <c r="P1184" s="381"/>
      <c r="Q1184" s="141"/>
      <c r="R1184" s="296"/>
      <c r="S1184" s="296"/>
      <c r="T1184" s="132"/>
      <c r="U1184" s="436"/>
      <c r="V1184" s="303"/>
      <c r="W1184" s="318"/>
      <c r="X1184" s="318"/>
      <c r="Y1184" s="412"/>
      <c r="Z1184" s="269">
        <f t="shared" si="438"/>
        <v>0</v>
      </c>
      <c r="AA1184" s="269">
        <f t="shared" si="439"/>
        <v>0</v>
      </c>
      <c r="AB1184" s="269">
        <f t="shared" si="440"/>
        <v>0</v>
      </c>
      <c r="AC1184" s="269">
        <f t="shared" si="441"/>
        <v>0</v>
      </c>
      <c r="AD1184" s="279"/>
      <c r="AE1184" s="132"/>
      <c r="AF1184" s="49"/>
      <c r="AG1184" s="33"/>
      <c r="AH1184" s="47"/>
      <c r="AI1184" s="47"/>
      <c r="AJ1184" s="47"/>
      <c r="AK1184" s="47"/>
      <c r="AL1184" s="47"/>
      <c r="AM1184" s="47"/>
      <c r="AN1184" s="47"/>
      <c r="AO1184" s="47"/>
      <c r="AP1184" s="47"/>
      <c r="AQ1184" s="47"/>
      <c r="AR1184" s="47"/>
      <c r="AS1184" s="47"/>
      <c r="AT1184" s="47"/>
      <c r="AU1184" s="47"/>
      <c r="AV1184" s="47"/>
      <c r="AW1184" s="47"/>
      <c r="AX1184" s="47"/>
      <c r="AY1184" s="47"/>
      <c r="AZ1184" s="47"/>
      <c r="BA1184" s="47"/>
      <c r="BB1184" s="47"/>
      <c r="BC1184" s="47"/>
      <c r="BD1184" s="47"/>
      <c r="BE1184" s="47"/>
      <c r="BF1184" s="47"/>
      <c r="BG1184" s="47"/>
      <c r="BH1184" s="47"/>
      <c r="BI1184" s="47"/>
      <c r="BJ1184" s="33"/>
      <c r="BK1184" s="33"/>
    </row>
    <row r="1185" spans="1:66" s="16" customFormat="1" ht="18" customHeight="1" x14ac:dyDescent="0.25">
      <c r="A1185" s="119"/>
      <c r="B1185" s="74"/>
      <c r="C1185" s="180" t="s">
        <v>40</v>
      </c>
      <c r="D1185" s="388" t="s">
        <v>4</v>
      </c>
      <c r="E1185" s="393"/>
      <c r="F1185" s="393"/>
      <c r="G1185" s="393"/>
      <c r="H1185" s="393"/>
      <c r="I1185" s="393"/>
      <c r="J1185" s="393"/>
      <c r="K1185" s="393"/>
      <c r="L1185" s="393"/>
      <c r="M1185" s="393"/>
      <c r="N1185" s="393"/>
      <c r="O1185" s="393"/>
      <c r="P1185" s="394"/>
      <c r="Q1185" s="141"/>
      <c r="R1185" s="296"/>
      <c r="S1185" s="296"/>
      <c r="T1185" s="132"/>
      <c r="U1185" s="436"/>
      <c r="V1185" s="303"/>
      <c r="W1185" s="318"/>
      <c r="X1185" s="318"/>
      <c r="Y1185" s="412"/>
      <c r="Z1185" s="269">
        <f t="shared" si="438"/>
        <v>0</v>
      </c>
      <c r="AA1185" s="269">
        <f t="shared" si="439"/>
        <v>0</v>
      </c>
      <c r="AB1185" s="269">
        <f t="shared" si="440"/>
        <v>0</v>
      </c>
      <c r="AC1185" s="269">
        <f t="shared" si="441"/>
        <v>0</v>
      </c>
      <c r="AD1185" s="279"/>
      <c r="AE1185" s="132"/>
      <c r="AF1185" s="49"/>
      <c r="AG1185" s="33"/>
      <c r="AH1185" s="47"/>
      <c r="AI1185" s="47"/>
      <c r="AJ1185" s="47"/>
      <c r="AK1185" s="47"/>
      <c r="AL1185" s="47"/>
      <c r="AM1185" s="47"/>
      <c r="AN1185" s="47"/>
      <c r="AO1185" s="47"/>
      <c r="AP1185" s="47"/>
      <c r="AQ1185" s="47"/>
      <c r="AR1185" s="47"/>
      <c r="AS1185" s="47"/>
      <c r="AT1185" s="47"/>
      <c r="AU1185" s="47"/>
      <c r="AV1185" s="47"/>
      <c r="AW1185" s="47"/>
      <c r="AX1185" s="47"/>
      <c r="AY1185" s="47"/>
      <c r="AZ1185" s="47"/>
      <c r="BA1185" s="47"/>
      <c r="BB1185" s="47"/>
      <c r="BC1185" s="47"/>
      <c r="BD1185" s="47"/>
      <c r="BE1185" s="47"/>
      <c r="BF1185" s="47"/>
      <c r="BG1185" s="47"/>
      <c r="BH1185" s="47"/>
      <c r="BI1185" s="47"/>
      <c r="BJ1185" s="33"/>
      <c r="BK1185" s="33"/>
    </row>
    <row r="1186" spans="1:66" s="16" customFormat="1" ht="18" customHeight="1" thickBot="1" x14ac:dyDescent="0.3">
      <c r="A1186" s="119"/>
      <c r="B1186" s="74"/>
      <c r="C1186" s="181" t="s">
        <v>40</v>
      </c>
      <c r="D1186" s="138" t="s">
        <v>61</v>
      </c>
      <c r="E1186" s="395"/>
      <c r="F1186" s="395"/>
      <c r="G1186" s="395"/>
      <c r="H1186" s="395"/>
      <c r="I1186" s="395"/>
      <c r="J1186" s="395"/>
      <c r="K1186" s="395"/>
      <c r="L1186" s="395"/>
      <c r="M1186" s="395"/>
      <c r="N1186" s="395"/>
      <c r="O1186" s="395"/>
      <c r="P1186" s="396"/>
      <c r="Q1186" s="141"/>
      <c r="R1186" s="296"/>
      <c r="S1186" s="296"/>
      <c r="T1186" s="132"/>
      <c r="U1186" s="436"/>
      <c r="V1186" s="303"/>
      <c r="W1186" s="318"/>
      <c r="X1186" s="318"/>
      <c r="Y1186" s="412"/>
      <c r="Z1186" s="269">
        <f t="shared" si="438"/>
        <v>0</v>
      </c>
      <c r="AA1186" s="269">
        <f t="shared" si="439"/>
        <v>0</v>
      </c>
      <c r="AB1186" s="269">
        <f t="shared" si="440"/>
        <v>0</v>
      </c>
      <c r="AC1186" s="269">
        <f t="shared" si="441"/>
        <v>0</v>
      </c>
      <c r="AD1186" s="279"/>
      <c r="AE1186" s="132"/>
      <c r="AF1186" s="49"/>
      <c r="AG1186" s="33"/>
      <c r="AH1186" s="47"/>
      <c r="AI1186" s="47"/>
      <c r="AJ1186" s="47"/>
      <c r="AK1186" s="47"/>
      <c r="AL1186" s="47"/>
      <c r="AM1186" s="47"/>
      <c r="AN1186" s="47"/>
      <c r="AO1186" s="47"/>
      <c r="AP1186" s="47"/>
      <c r="AQ1186" s="47"/>
      <c r="AR1186" s="47"/>
      <c r="AS1186" s="47"/>
      <c r="AT1186" s="47"/>
      <c r="AU1186" s="47"/>
      <c r="AV1186" s="47"/>
      <c r="AW1186" s="47"/>
      <c r="AX1186" s="47"/>
      <c r="AY1186" s="47"/>
      <c r="AZ1186" s="47"/>
      <c r="BA1186" s="47"/>
      <c r="BB1186" s="47"/>
      <c r="BC1186" s="47"/>
      <c r="BD1186" s="47"/>
      <c r="BE1186" s="47"/>
      <c r="BF1186" s="47"/>
      <c r="BG1186" s="47"/>
      <c r="BH1186" s="47"/>
      <c r="BI1186" s="47"/>
      <c r="BJ1186" s="33"/>
      <c r="BK1186" s="33"/>
    </row>
    <row r="1187" spans="1:66" s="16" customFormat="1" ht="18" customHeight="1" x14ac:dyDescent="0.25">
      <c r="A1187" s="119"/>
      <c r="B1187" s="74"/>
      <c r="C1187" s="182" t="s">
        <v>41</v>
      </c>
      <c r="D1187" s="183" t="s">
        <v>3</v>
      </c>
      <c r="E1187" s="392"/>
      <c r="F1187" s="392"/>
      <c r="G1187" s="392"/>
      <c r="H1187" s="392"/>
      <c r="I1187" s="392"/>
      <c r="J1187" s="392"/>
      <c r="K1187" s="392"/>
      <c r="L1187" s="392"/>
      <c r="M1187" s="392"/>
      <c r="N1187" s="392"/>
      <c r="O1187" s="392"/>
      <c r="P1187" s="381"/>
      <c r="Q1187" s="141"/>
      <c r="R1187" s="296"/>
      <c r="S1187" s="296"/>
      <c r="T1187" s="132"/>
      <c r="U1187" s="436"/>
      <c r="V1187" s="303"/>
      <c r="W1187" s="62"/>
      <c r="X1187" s="317"/>
      <c r="Y1187" s="217"/>
      <c r="Z1187" s="269">
        <f t="shared" si="438"/>
        <v>0</v>
      </c>
      <c r="AA1187" s="269">
        <f t="shared" si="439"/>
        <v>0</v>
      </c>
      <c r="AB1187" s="269">
        <f t="shared" si="440"/>
        <v>0</v>
      </c>
      <c r="AC1187" s="269">
        <f t="shared" si="441"/>
        <v>0</v>
      </c>
      <c r="AD1187" s="279"/>
      <c r="AE1187" s="132"/>
      <c r="AF1187" s="49"/>
      <c r="AG1187" s="33"/>
      <c r="AH1187" s="47"/>
      <c r="AI1187" s="47"/>
      <c r="AJ1187" s="47"/>
      <c r="AK1187" s="47"/>
      <c r="AL1187" s="47"/>
      <c r="AM1187" s="47"/>
      <c r="AN1187" s="47"/>
      <c r="AO1187" s="47"/>
      <c r="AP1187" s="47"/>
      <c r="AQ1187" s="47"/>
      <c r="AR1187" s="47"/>
      <c r="AS1187" s="47"/>
      <c r="AT1187" s="47"/>
      <c r="AU1187" s="47"/>
      <c r="AV1187" s="47"/>
      <c r="AW1187" s="47"/>
      <c r="AX1187" s="47"/>
      <c r="AY1187" s="47"/>
      <c r="AZ1187" s="47"/>
      <c r="BA1187" s="47"/>
      <c r="BB1187" s="47"/>
      <c r="BC1187" s="47"/>
      <c r="BD1187" s="47"/>
      <c r="BE1187" s="47"/>
      <c r="BF1187" s="47"/>
      <c r="BG1187" s="47"/>
      <c r="BH1187" s="47"/>
      <c r="BI1187" s="47"/>
      <c r="BJ1187" s="33"/>
      <c r="BK1187" s="33"/>
    </row>
    <row r="1188" spans="1:66" s="16" customFormat="1" ht="18" customHeight="1" x14ac:dyDescent="0.25">
      <c r="A1188" s="119"/>
      <c r="B1188" s="74"/>
      <c r="C1188" s="180" t="s">
        <v>41</v>
      </c>
      <c r="D1188" s="388" t="s">
        <v>4</v>
      </c>
      <c r="E1188" s="393"/>
      <c r="F1188" s="393"/>
      <c r="G1188" s="393"/>
      <c r="H1188" s="393"/>
      <c r="I1188" s="393"/>
      <c r="J1188" s="393"/>
      <c r="K1188" s="393"/>
      <c r="L1188" s="393"/>
      <c r="M1188" s="393"/>
      <c r="N1188" s="393"/>
      <c r="O1188" s="393"/>
      <c r="P1188" s="394"/>
      <c r="Q1188" s="141"/>
      <c r="R1188" s="296"/>
      <c r="S1188" s="296"/>
      <c r="T1188" s="132"/>
      <c r="U1188" s="436"/>
      <c r="V1188" s="303"/>
      <c r="W1188" s="62"/>
      <c r="X1188" s="317"/>
      <c r="Y1188" s="217"/>
      <c r="Z1188" s="269">
        <f t="shared" si="438"/>
        <v>0</v>
      </c>
      <c r="AA1188" s="269">
        <f t="shared" si="439"/>
        <v>0</v>
      </c>
      <c r="AB1188" s="269">
        <f t="shared" si="440"/>
        <v>0</v>
      </c>
      <c r="AC1188" s="269">
        <f t="shared" si="441"/>
        <v>0</v>
      </c>
      <c r="AD1188" s="279"/>
      <c r="AE1188" s="132"/>
      <c r="AF1188" s="49"/>
      <c r="AG1188" s="33"/>
      <c r="AH1188" s="47"/>
      <c r="AI1188" s="47"/>
      <c r="AJ1188" s="47"/>
      <c r="AK1188" s="47"/>
      <c r="AL1188" s="47"/>
      <c r="AM1188" s="47"/>
      <c r="AN1188" s="47"/>
      <c r="AO1188" s="47"/>
      <c r="AP1188" s="47"/>
      <c r="AQ1188" s="47"/>
      <c r="AR1188" s="47"/>
      <c r="AS1188" s="47"/>
      <c r="AT1188" s="47"/>
      <c r="AU1188" s="47"/>
      <c r="AV1188" s="47"/>
      <c r="AW1188" s="47"/>
      <c r="AX1188" s="47"/>
      <c r="AY1188" s="47"/>
      <c r="AZ1188" s="47"/>
      <c r="BA1188" s="47"/>
      <c r="BB1188" s="47"/>
      <c r="BC1188" s="47"/>
      <c r="BD1188" s="47"/>
      <c r="BE1188" s="47"/>
      <c r="BF1188" s="47"/>
      <c r="BG1188" s="47"/>
      <c r="BH1188" s="47"/>
      <c r="BI1188" s="47"/>
      <c r="BJ1188" s="33"/>
      <c r="BK1188" s="33"/>
    </row>
    <row r="1189" spans="1:66" s="16" customFormat="1" ht="18" customHeight="1" thickBot="1" x14ac:dyDescent="0.3">
      <c r="A1189" s="119"/>
      <c r="B1189" s="74"/>
      <c r="C1189" s="182" t="s">
        <v>41</v>
      </c>
      <c r="D1189" s="184" t="s">
        <v>61</v>
      </c>
      <c r="E1189" s="395"/>
      <c r="F1189" s="395"/>
      <c r="G1189" s="395"/>
      <c r="H1189" s="395"/>
      <c r="I1189" s="395"/>
      <c r="J1189" s="395"/>
      <c r="K1189" s="395"/>
      <c r="L1189" s="395"/>
      <c r="M1189" s="395"/>
      <c r="N1189" s="395"/>
      <c r="O1189" s="395"/>
      <c r="P1189" s="396"/>
      <c r="Q1189" s="141"/>
      <c r="R1189" s="296"/>
      <c r="S1189" s="296"/>
      <c r="T1189" s="132"/>
      <c r="U1189" s="436"/>
      <c r="V1189" s="303"/>
      <c r="W1189" s="62"/>
      <c r="X1189" s="317"/>
      <c r="Y1189" s="217"/>
      <c r="Z1189" s="269">
        <f t="shared" si="438"/>
        <v>0</v>
      </c>
      <c r="AA1189" s="269">
        <f t="shared" si="439"/>
        <v>0</v>
      </c>
      <c r="AB1189" s="269">
        <f t="shared" si="440"/>
        <v>0</v>
      </c>
      <c r="AC1189" s="269">
        <f t="shared" si="441"/>
        <v>0</v>
      </c>
      <c r="AD1189" s="279"/>
      <c r="AE1189" s="132"/>
      <c r="AF1189" s="49"/>
      <c r="AG1189" s="33"/>
      <c r="AH1189" s="47"/>
      <c r="AI1189" s="47"/>
      <c r="AJ1189" s="47"/>
      <c r="AK1189" s="47"/>
      <c r="AL1189" s="47"/>
      <c r="AM1189" s="47"/>
      <c r="AN1189" s="47"/>
      <c r="AO1189" s="47"/>
      <c r="AP1189" s="47"/>
      <c r="AQ1189" s="47"/>
      <c r="AR1189" s="47"/>
      <c r="AS1189" s="47"/>
      <c r="AT1189" s="47"/>
      <c r="AU1189" s="47"/>
      <c r="AV1189" s="47"/>
      <c r="AW1189" s="47"/>
      <c r="AX1189" s="47"/>
      <c r="AY1189" s="47"/>
      <c r="AZ1189" s="47"/>
      <c r="BA1189" s="47"/>
      <c r="BB1189" s="47"/>
      <c r="BC1189" s="47"/>
      <c r="BD1189" s="47"/>
      <c r="BE1189" s="47"/>
      <c r="BF1189" s="47"/>
      <c r="BG1189" s="47"/>
      <c r="BH1189" s="47"/>
      <c r="BI1189" s="47"/>
      <c r="BJ1189" s="33"/>
      <c r="BK1189" s="33"/>
    </row>
    <row r="1190" spans="1:66" s="16" customFormat="1" ht="18" customHeight="1" x14ac:dyDescent="0.25">
      <c r="A1190" s="119"/>
      <c r="B1190" s="74"/>
      <c r="C1190" s="179" t="s">
        <v>61</v>
      </c>
      <c r="D1190" s="134" t="s">
        <v>3</v>
      </c>
      <c r="E1190" s="392"/>
      <c r="F1190" s="392"/>
      <c r="G1190" s="392"/>
      <c r="H1190" s="392"/>
      <c r="I1190" s="392"/>
      <c r="J1190" s="392"/>
      <c r="K1190" s="392"/>
      <c r="L1190" s="392"/>
      <c r="M1190" s="392"/>
      <c r="N1190" s="392"/>
      <c r="O1190" s="392"/>
      <c r="P1190" s="381"/>
      <c r="Q1190" s="141"/>
      <c r="R1190" s="296"/>
      <c r="S1190" s="296"/>
      <c r="T1190" s="132"/>
      <c r="U1190" s="436"/>
      <c r="V1190" s="303"/>
      <c r="W1190" s="62"/>
      <c r="X1190" s="317"/>
      <c r="Y1190" s="217"/>
      <c r="Z1190" s="269">
        <f t="shared" si="438"/>
        <v>0</v>
      </c>
      <c r="AA1190" s="269">
        <f t="shared" si="439"/>
        <v>0</v>
      </c>
      <c r="AB1190" s="269">
        <f t="shared" si="440"/>
        <v>0</v>
      </c>
      <c r="AC1190" s="269">
        <f t="shared" si="441"/>
        <v>0</v>
      </c>
      <c r="AD1190" s="279"/>
      <c r="AE1190" s="132"/>
      <c r="AF1190" s="49"/>
      <c r="AG1190" s="33"/>
      <c r="AH1190" s="47"/>
      <c r="AI1190" s="47"/>
      <c r="AJ1190" s="47"/>
      <c r="AK1190" s="47"/>
      <c r="AL1190" s="47"/>
      <c r="AM1190" s="47"/>
      <c r="AN1190" s="47"/>
      <c r="AO1190" s="47"/>
      <c r="AP1190" s="47"/>
      <c r="AQ1190" s="47"/>
      <c r="AR1190" s="47"/>
      <c r="AS1190" s="47"/>
      <c r="AT1190" s="47"/>
      <c r="AU1190" s="47"/>
      <c r="AV1190" s="47"/>
      <c r="AW1190" s="47"/>
      <c r="AX1190" s="47"/>
      <c r="AY1190" s="47"/>
      <c r="AZ1190" s="47"/>
      <c r="BA1190" s="47"/>
      <c r="BB1190" s="47"/>
      <c r="BC1190" s="47"/>
      <c r="BD1190" s="47"/>
      <c r="BE1190" s="47"/>
      <c r="BF1190" s="47"/>
      <c r="BG1190" s="47"/>
      <c r="BH1190" s="47"/>
      <c r="BI1190" s="47"/>
      <c r="BJ1190" s="33"/>
      <c r="BK1190" s="33"/>
    </row>
    <row r="1191" spans="1:66" s="16" customFormat="1" ht="18" customHeight="1" x14ac:dyDescent="0.25">
      <c r="A1191" s="119"/>
      <c r="B1191" s="74"/>
      <c r="C1191" s="180" t="s">
        <v>61</v>
      </c>
      <c r="D1191" s="388" t="s">
        <v>4</v>
      </c>
      <c r="E1191" s="393"/>
      <c r="F1191" s="393"/>
      <c r="G1191" s="393"/>
      <c r="H1191" s="393"/>
      <c r="I1191" s="393"/>
      <c r="J1191" s="393"/>
      <c r="K1191" s="393"/>
      <c r="L1191" s="393"/>
      <c r="M1191" s="393"/>
      <c r="N1191" s="393"/>
      <c r="O1191" s="393"/>
      <c r="P1191" s="394"/>
      <c r="Q1191" s="141"/>
      <c r="R1191" s="296"/>
      <c r="S1191" s="296"/>
      <c r="T1191" s="132"/>
      <c r="U1191" s="436"/>
      <c r="V1191" s="303"/>
      <c r="W1191" s="62"/>
      <c r="X1191" s="317"/>
      <c r="Y1191" s="217"/>
      <c r="Z1191" s="269">
        <f t="shared" si="438"/>
        <v>0</v>
      </c>
      <c r="AA1191" s="269">
        <f t="shared" si="439"/>
        <v>0</v>
      </c>
      <c r="AB1191" s="269">
        <f t="shared" si="440"/>
        <v>0</v>
      </c>
      <c r="AC1191" s="269">
        <f t="shared" si="441"/>
        <v>0</v>
      </c>
      <c r="AD1191" s="279"/>
      <c r="AE1191" s="132"/>
      <c r="AF1191" s="49"/>
      <c r="AG1191" s="33"/>
      <c r="AH1191" s="47"/>
      <c r="AI1191" s="47"/>
      <c r="AJ1191" s="47"/>
      <c r="AK1191" s="47"/>
      <c r="AL1191" s="47"/>
      <c r="AM1191" s="47"/>
      <c r="AN1191" s="47"/>
      <c r="AO1191" s="47"/>
      <c r="AP1191" s="47"/>
      <c r="AQ1191" s="47"/>
      <c r="AR1191" s="47"/>
      <c r="AS1191" s="47"/>
      <c r="AT1191" s="47"/>
      <c r="AU1191" s="47"/>
      <c r="AV1191" s="47"/>
      <c r="AW1191" s="47"/>
      <c r="AX1191" s="47"/>
      <c r="AY1191" s="47"/>
      <c r="AZ1191" s="47"/>
      <c r="BA1191" s="47"/>
      <c r="BB1191" s="47"/>
      <c r="BC1191" s="47"/>
      <c r="BD1191" s="47"/>
      <c r="BE1191" s="47"/>
      <c r="BF1191" s="47"/>
      <c r="BG1191" s="47"/>
      <c r="BH1191" s="47"/>
      <c r="BI1191" s="47"/>
      <c r="BJ1191" s="33"/>
      <c r="BK1191" s="33"/>
    </row>
    <row r="1192" spans="1:66" s="16" customFormat="1" ht="18" customHeight="1" thickBot="1" x14ac:dyDescent="0.3">
      <c r="A1192" s="119"/>
      <c r="B1192" s="74"/>
      <c r="C1192" s="181" t="s">
        <v>61</v>
      </c>
      <c r="D1192" s="138" t="s">
        <v>61</v>
      </c>
      <c r="E1192" s="395"/>
      <c r="F1192" s="395"/>
      <c r="G1192" s="395"/>
      <c r="H1192" s="395"/>
      <c r="I1192" s="395"/>
      <c r="J1192" s="395"/>
      <c r="K1192" s="395"/>
      <c r="L1192" s="395"/>
      <c r="M1192" s="395"/>
      <c r="N1192" s="395"/>
      <c r="O1192" s="395"/>
      <c r="P1192" s="396"/>
      <c r="Q1192" s="141"/>
      <c r="R1192" s="296"/>
      <c r="S1192" s="296"/>
      <c r="T1192" s="132"/>
      <c r="U1192" s="436"/>
      <c r="V1192" s="303"/>
      <c r="W1192" s="62"/>
      <c r="X1192" s="317"/>
      <c r="Y1192" s="217"/>
      <c r="Z1192" s="269">
        <f t="shared" si="438"/>
        <v>0</v>
      </c>
      <c r="AA1192" s="269">
        <f t="shared" si="439"/>
        <v>0</v>
      </c>
      <c r="AB1192" s="269">
        <f t="shared" si="440"/>
        <v>0</v>
      </c>
      <c r="AC1192" s="269">
        <f t="shared" si="441"/>
        <v>0</v>
      </c>
      <c r="AD1192" s="279"/>
      <c r="AE1192" s="132"/>
      <c r="AF1192" s="49"/>
      <c r="AG1192" s="33"/>
      <c r="AH1192" s="47"/>
      <c r="AI1192" s="47"/>
      <c r="AJ1192" s="47"/>
      <c r="AK1192" s="47"/>
      <c r="AL1192" s="47"/>
      <c r="AM1192" s="47"/>
      <c r="AN1192" s="47"/>
      <c r="AO1192" s="47"/>
      <c r="AP1192" s="47"/>
      <c r="AQ1192" s="47"/>
      <c r="AR1192" s="47"/>
      <c r="AS1192" s="47"/>
      <c r="AT1192" s="47"/>
      <c r="AU1192" s="47"/>
      <c r="AV1192" s="47"/>
      <c r="AW1192" s="47"/>
      <c r="AX1192" s="47"/>
      <c r="AY1192" s="47"/>
      <c r="AZ1192" s="47"/>
      <c r="BA1192" s="47"/>
      <c r="BB1192" s="47"/>
      <c r="BC1192" s="47"/>
      <c r="BD1192" s="47"/>
      <c r="BE1192" s="47"/>
      <c r="BF1192" s="47"/>
      <c r="BG1192" s="47"/>
      <c r="BH1192" s="47"/>
      <c r="BI1192" s="47"/>
      <c r="BJ1192" s="33"/>
      <c r="BK1192" s="33"/>
    </row>
    <row r="1193" spans="1:66" s="16" customFormat="1" ht="18" customHeight="1" thickTop="1" thickBot="1" x14ac:dyDescent="0.3">
      <c r="A1193" s="119"/>
      <c r="B1193" s="152"/>
      <c r="C1193" s="576" t="s">
        <v>88</v>
      </c>
      <c r="D1193" s="577"/>
      <c r="E1193" s="344" t="str">
        <f>IF(AND(COUNTA(E1178:E1192)&gt;0,COUNTA(E1178:E1192)=COUNTIF(E1178:E1192,"NR")),"NR",IF(COUNTA(E1178:E1192)&gt;0,SUM(E1178:E1192),"-"))</f>
        <v>-</v>
      </c>
      <c r="F1193" s="344" t="str">
        <f t="shared" ref="F1193" si="453">IF(AND(COUNTA(F1178:F1192)&gt;0,COUNTA(F1178:F1192)=COUNTIF(F1178:F1192,"NR")),"NR",IF(COUNTA(F1178:F1192)&gt;0,SUM(F1178:F1192),"-"))</f>
        <v>-</v>
      </c>
      <c r="G1193" s="344" t="str">
        <f t="shared" ref="G1193" si="454">IF(AND(COUNTA(G1178:G1192)&gt;0,COUNTA(G1178:G1192)=COUNTIF(G1178:G1192,"NR")),"NR",IF(COUNTA(G1178:G1192)&gt;0,SUM(G1178:G1192),"-"))</f>
        <v>-</v>
      </c>
      <c r="H1193" s="344" t="str">
        <f t="shared" ref="H1193" si="455">IF(AND(COUNTA(H1178:H1192)&gt;0,COUNTA(H1178:H1192)=COUNTIF(H1178:H1192,"NR")),"NR",IF(COUNTA(H1178:H1192)&gt;0,SUM(H1178:H1192),"-"))</f>
        <v>-</v>
      </c>
      <c r="I1193" s="344" t="str">
        <f t="shared" ref="I1193" si="456">IF(AND(COUNTA(I1178:I1192)&gt;0,COUNTA(I1178:I1192)=COUNTIF(I1178:I1192,"NR")),"NR",IF(COUNTA(I1178:I1192)&gt;0,SUM(I1178:I1192),"-"))</f>
        <v>-</v>
      </c>
      <c r="J1193" s="344" t="str">
        <f t="shared" ref="J1193" si="457">IF(AND(COUNTA(J1178:J1192)&gt;0,COUNTA(J1178:J1192)=COUNTIF(J1178:J1192,"NR")),"NR",IF(COUNTA(J1178:J1192)&gt;0,SUM(J1178:J1192),"-"))</f>
        <v>-</v>
      </c>
      <c r="K1193" s="344" t="str">
        <f t="shared" ref="K1193" si="458">IF(AND(COUNTA(K1178:K1192)&gt;0,COUNTA(K1178:K1192)=COUNTIF(K1178:K1192,"NR")),"NR",IF(COUNTA(K1178:K1192)&gt;0,SUM(K1178:K1192),"-"))</f>
        <v>-</v>
      </c>
      <c r="L1193" s="344" t="str">
        <f t="shared" ref="L1193" si="459">IF(AND(COUNTA(L1178:L1192)&gt;0,COUNTA(L1178:L1192)=COUNTIF(L1178:L1192,"NR")),"NR",IF(COUNTA(L1178:L1192)&gt;0,SUM(L1178:L1192),"-"))</f>
        <v>-</v>
      </c>
      <c r="M1193" s="344" t="str">
        <f t="shared" ref="M1193" si="460">IF(AND(COUNTA(M1178:M1192)&gt;0,COUNTA(M1178:M1192)=COUNTIF(M1178:M1192,"NR")),"NR",IF(COUNTA(M1178:M1192)&gt;0,SUM(M1178:M1192),"-"))</f>
        <v>-</v>
      </c>
      <c r="N1193" s="344" t="str">
        <f t="shared" ref="N1193" si="461">IF(AND(COUNTA(N1178:N1192)&gt;0,COUNTA(N1178:N1192)=COUNTIF(N1178:N1192,"NR")),"NR",IF(COUNTA(N1178:N1192)&gt;0,SUM(N1178:N1192),"-"))</f>
        <v>-</v>
      </c>
      <c r="O1193" s="344" t="str">
        <f t="shared" ref="O1193" si="462">IF(AND(COUNTA(O1178:O1192)&gt;0,COUNTA(O1178:O1192)=COUNTIF(O1178:O1192,"NR")),"NR",IF(COUNTA(O1178:O1192)&gt;0,SUM(O1178:O1192),"-"))</f>
        <v>-</v>
      </c>
      <c r="P1193" s="345" t="str">
        <f t="shared" ref="P1193" si="463">IF(AND(COUNTA(P1178:P1192)&gt;0,COUNTA(P1178:P1192)=COUNTIF(P1178:P1192,"NR")),"NR",IF(COUNTA(P1178:P1192)&gt;0,SUM(P1178:P1192),"-"))</f>
        <v>-</v>
      </c>
      <c r="Q1193" s="119"/>
      <c r="R1193" s="305"/>
      <c r="S1193" s="305"/>
      <c r="T1193" s="151"/>
      <c r="U1193" s="119"/>
      <c r="V1193" s="346"/>
      <c r="W1193" s="62"/>
      <c r="X1193" s="317"/>
      <c r="Y1193" s="217"/>
      <c r="Z1193" s="269">
        <f t="shared" si="438"/>
        <v>0</v>
      </c>
      <c r="AA1193" s="269">
        <f t="shared" si="439"/>
        <v>0</v>
      </c>
      <c r="AB1193" s="269">
        <f t="shared" si="440"/>
        <v>0</v>
      </c>
      <c r="AC1193" s="269">
        <f t="shared" si="441"/>
        <v>0</v>
      </c>
      <c r="AD1193" s="279"/>
      <c r="AE1193" s="151"/>
      <c r="AF1193" s="57"/>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row>
    <row r="1194" spans="1:66" s="16" customFormat="1" ht="21" customHeight="1" x14ac:dyDescent="0.25">
      <c r="A1194" s="119"/>
      <c r="B1194" s="152"/>
      <c r="C1194" s="120"/>
      <c r="D1194" s="294"/>
      <c r="E1194" s="120"/>
      <c r="F1194" s="120"/>
      <c r="G1194" s="120"/>
      <c r="H1194" s="120"/>
      <c r="I1194" s="120"/>
      <c r="J1194" s="120"/>
      <c r="K1194" s="120"/>
      <c r="L1194" s="120"/>
      <c r="M1194" s="120"/>
      <c r="N1194" s="119"/>
      <c r="O1194" s="119"/>
      <c r="P1194" s="119"/>
      <c r="Q1194" s="119"/>
      <c r="R1194" s="305"/>
      <c r="S1194" s="305"/>
      <c r="T1194" s="151"/>
      <c r="U1194" s="119"/>
      <c r="V1194" s="346"/>
      <c r="W1194" s="62"/>
      <c r="X1194" s="317"/>
      <c r="Y1194" s="217"/>
      <c r="Z1194" s="269">
        <f t="shared" si="438"/>
        <v>0</v>
      </c>
      <c r="AA1194" s="269">
        <f t="shared" si="439"/>
        <v>0</v>
      </c>
      <c r="AB1194" s="269">
        <f t="shared" si="440"/>
        <v>0</v>
      </c>
      <c r="AC1194" s="269">
        <f t="shared" si="441"/>
        <v>0</v>
      </c>
      <c r="AD1194" s="279"/>
      <c r="AE1194" s="151"/>
      <c r="AF1194" s="57"/>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row>
    <row r="1195" spans="1:66" s="28" customFormat="1" ht="18.75" x14ac:dyDescent="0.25">
      <c r="A1195" s="103"/>
      <c r="B1195" s="74"/>
      <c r="C1195" s="583" t="s">
        <v>96</v>
      </c>
      <c r="D1195" s="584"/>
      <c r="E1195" s="584"/>
      <c r="F1195" s="584"/>
      <c r="G1195" s="584"/>
      <c r="H1195" s="584"/>
      <c r="I1195" s="584"/>
      <c r="J1195" s="584"/>
      <c r="K1195" s="584"/>
      <c r="L1195" s="584"/>
      <c r="M1195" s="584"/>
      <c r="N1195" s="584"/>
      <c r="O1195" s="584"/>
      <c r="P1195" s="585"/>
      <c r="Q1195" s="104"/>
      <c r="R1195" s="306"/>
      <c r="S1195" s="306"/>
      <c r="T1195" s="106"/>
      <c r="U1195" s="104"/>
      <c r="V1195" s="450"/>
      <c r="W1195" s="62"/>
      <c r="X1195" s="317"/>
      <c r="Y1195" s="217"/>
      <c r="Z1195" s="269">
        <f t="shared" si="438"/>
        <v>0</v>
      </c>
      <c r="AA1195" s="269">
        <f t="shared" si="439"/>
        <v>0</v>
      </c>
      <c r="AB1195" s="269">
        <f t="shared" si="440"/>
        <v>0</v>
      </c>
      <c r="AC1195" s="269">
        <f t="shared" si="441"/>
        <v>0</v>
      </c>
      <c r="AD1195" s="279"/>
      <c r="AE1195" s="106"/>
      <c r="AF1195" s="44"/>
      <c r="AG1195" s="7"/>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5"/>
      <c r="BI1195" s="45"/>
      <c r="BJ1195" s="7"/>
      <c r="BK1195" s="7"/>
      <c r="BL1195" s="31"/>
    </row>
    <row r="1196" spans="1:66" s="16" customFormat="1" ht="16.5" thickBot="1" x14ac:dyDescent="0.3">
      <c r="A1196" s="119"/>
      <c r="B1196" s="74"/>
      <c r="C1196" s="162"/>
      <c r="D1196" s="147"/>
      <c r="E1196" s="119"/>
      <c r="F1196" s="119"/>
      <c r="G1196" s="119"/>
      <c r="H1196" s="119"/>
      <c r="I1196" s="119"/>
      <c r="J1196" s="119"/>
      <c r="K1196" s="119"/>
      <c r="L1196" s="119"/>
      <c r="M1196" s="119"/>
      <c r="N1196" s="131"/>
      <c r="O1196" s="120"/>
      <c r="P1196" s="120"/>
      <c r="Q1196" s="131"/>
      <c r="R1196" s="296"/>
      <c r="S1196" s="296"/>
      <c r="T1196" s="132"/>
      <c r="U1196" s="436"/>
      <c r="V1196" s="303"/>
      <c r="W1196" s="62"/>
      <c r="X1196" s="317"/>
      <c r="Y1196" s="217"/>
      <c r="Z1196" s="269">
        <f t="shared" si="438"/>
        <v>0</v>
      </c>
      <c r="AA1196" s="269">
        <f t="shared" si="439"/>
        <v>0</v>
      </c>
      <c r="AB1196" s="269">
        <f t="shared" si="440"/>
        <v>0</v>
      </c>
      <c r="AC1196" s="269">
        <f t="shared" si="441"/>
        <v>0</v>
      </c>
      <c r="AD1196" s="279"/>
      <c r="AE1196" s="132"/>
      <c r="AF1196" s="49"/>
      <c r="AG1196" s="47"/>
      <c r="AH1196" s="47"/>
      <c r="AI1196" s="47"/>
      <c r="AJ1196" s="47"/>
      <c r="AK1196" s="47"/>
      <c r="AL1196" s="47"/>
      <c r="AM1196" s="33"/>
      <c r="AN1196" s="33"/>
      <c r="AO1196" s="47"/>
      <c r="AP1196" s="47"/>
      <c r="AQ1196" s="47"/>
      <c r="AR1196" s="47"/>
      <c r="AS1196" s="47"/>
      <c r="AT1196" s="47"/>
      <c r="AU1196" s="47"/>
      <c r="AV1196" s="47"/>
      <c r="AW1196" s="47"/>
      <c r="AX1196" s="47"/>
      <c r="AY1196" s="47"/>
      <c r="AZ1196" s="47"/>
      <c r="BA1196" s="47"/>
      <c r="BB1196" s="47"/>
      <c r="BC1196" s="47"/>
      <c r="BD1196" s="47"/>
      <c r="BE1196" s="33"/>
      <c r="BF1196" s="33"/>
      <c r="BG1196" s="33"/>
      <c r="BH1196" s="33"/>
      <c r="BI1196" s="33"/>
      <c r="BJ1196" s="33"/>
      <c r="BK1196" s="33"/>
      <c r="BL1196" s="33"/>
      <c r="BM1196" s="29"/>
      <c r="BN1196" s="29"/>
    </row>
    <row r="1197" spans="1:66" s="16" customFormat="1" ht="30.75" thickBot="1" x14ac:dyDescent="0.3">
      <c r="A1197" s="119"/>
      <c r="B1197" s="74"/>
      <c r="C1197" s="125" t="s">
        <v>89</v>
      </c>
      <c r="D1197" s="185" t="s">
        <v>117</v>
      </c>
      <c r="E1197" s="156" t="s">
        <v>77</v>
      </c>
      <c r="F1197" s="155" t="s">
        <v>66</v>
      </c>
      <c r="G1197" s="177" t="s">
        <v>67</v>
      </c>
      <c r="H1197" s="155" t="s">
        <v>68</v>
      </c>
      <c r="I1197" s="177" t="s">
        <v>69</v>
      </c>
      <c r="J1197" s="156" t="s">
        <v>70</v>
      </c>
      <c r="K1197" s="156" t="s">
        <v>71</v>
      </c>
      <c r="L1197" s="155" t="s">
        <v>72</v>
      </c>
      <c r="M1197" s="155" t="s">
        <v>73</v>
      </c>
      <c r="N1197" s="178" t="s">
        <v>74</v>
      </c>
      <c r="O1197" s="178" t="s">
        <v>75</v>
      </c>
      <c r="P1197" s="178" t="s">
        <v>76</v>
      </c>
      <c r="Q1197" s="141"/>
      <c r="R1197" s="296">
        <f>COUNTA(E1198:P1212)</f>
        <v>0</v>
      </c>
      <c r="S1197" s="308">
        <v>180</v>
      </c>
      <c r="T1197" s="132"/>
      <c r="U1197" s="278" t="s">
        <v>256</v>
      </c>
      <c r="V1197" s="278" t="s">
        <v>234</v>
      </c>
      <c r="W1197" s="278" t="s">
        <v>189</v>
      </c>
      <c r="X1197" s="278" t="s">
        <v>190</v>
      </c>
      <c r="Y1197" s="407" t="str">
        <f>IF(X1198&gt;0,"Explication(s) sur le(s) NR et autre(s) remarque(s)/commentaire(s)","Remarque(s)/Commentaire(s)")</f>
        <v>Remarque(s)/Commentaire(s)</v>
      </c>
      <c r="Z1197" s="269">
        <f t="shared" si="438"/>
        <v>0</v>
      </c>
      <c r="AA1197" s="269">
        <f t="shared" si="439"/>
        <v>1</v>
      </c>
      <c r="AB1197" s="269">
        <f t="shared" si="440"/>
        <v>0</v>
      </c>
      <c r="AC1197" s="269">
        <f t="shared" si="441"/>
        <v>0</v>
      </c>
      <c r="AD1197" s="279"/>
      <c r="AE1197" s="132"/>
      <c r="AF1197" s="49"/>
      <c r="AG1197" s="33"/>
      <c r="AH1197" s="47"/>
      <c r="AI1197" s="47"/>
      <c r="AJ1197" s="47"/>
      <c r="AK1197" s="47"/>
      <c r="AL1197" s="47"/>
      <c r="AM1197" s="47"/>
      <c r="AN1197" s="47"/>
      <c r="AO1197" s="47"/>
      <c r="AP1197" s="47"/>
      <c r="AQ1197" s="47"/>
      <c r="AR1197" s="47"/>
      <c r="AS1197" s="47"/>
      <c r="AT1197" s="47"/>
      <c r="AU1197" s="47"/>
      <c r="AV1197" s="47"/>
      <c r="AW1197" s="47"/>
      <c r="AX1197" s="47"/>
      <c r="AY1197" s="47"/>
      <c r="AZ1197" s="47"/>
      <c r="BA1197" s="47"/>
      <c r="BB1197" s="47"/>
      <c r="BC1197" s="47"/>
      <c r="BD1197" s="47"/>
      <c r="BE1197" s="47"/>
      <c r="BF1197" s="47"/>
      <c r="BG1197" s="47"/>
      <c r="BH1197" s="47"/>
      <c r="BI1197" s="47"/>
      <c r="BJ1197" s="33"/>
      <c r="BK1197" s="33"/>
    </row>
    <row r="1198" spans="1:66" s="16" customFormat="1" ht="18" customHeight="1" x14ac:dyDescent="0.25">
      <c r="A1198" s="119"/>
      <c r="B1198" s="74"/>
      <c r="C1198" s="179" t="s">
        <v>38</v>
      </c>
      <c r="D1198" s="134" t="s">
        <v>3</v>
      </c>
      <c r="E1198" s="392"/>
      <c r="F1198" s="392"/>
      <c r="G1198" s="392"/>
      <c r="H1198" s="392"/>
      <c r="I1198" s="392"/>
      <c r="J1198" s="392"/>
      <c r="K1198" s="392"/>
      <c r="L1198" s="392"/>
      <c r="M1198" s="392"/>
      <c r="N1198" s="392"/>
      <c r="O1198" s="392"/>
      <c r="P1198" s="381"/>
      <c r="Q1198" s="141"/>
      <c r="R1198" s="296"/>
      <c r="S1198" s="296"/>
      <c r="T1198" s="132"/>
      <c r="U1198" s="517" t="s">
        <v>97</v>
      </c>
      <c r="V1198" s="517" t="s">
        <v>61</v>
      </c>
      <c r="W1198" s="517" t="s">
        <v>233</v>
      </c>
      <c r="X1198" s="517">
        <f>COUNTIF(E1198:P1212,"NR")</f>
        <v>0</v>
      </c>
      <c r="Y1198" s="542"/>
      <c r="Z1198" s="269">
        <f t="shared" si="438"/>
        <v>0</v>
      </c>
      <c r="AA1198" s="269">
        <f t="shared" si="439"/>
        <v>0</v>
      </c>
      <c r="AB1198" s="269">
        <f t="shared" si="440"/>
        <v>0</v>
      </c>
      <c r="AC1198" s="269">
        <f t="shared" si="441"/>
        <v>0</v>
      </c>
      <c r="AD1198" s="279"/>
      <c r="AE1198" s="132"/>
      <c r="AF1198" s="49"/>
      <c r="AG1198" s="33"/>
      <c r="AH1198" s="47"/>
      <c r="AI1198" s="47"/>
      <c r="AJ1198" s="47"/>
      <c r="AK1198" s="47"/>
      <c r="AL1198" s="47"/>
      <c r="AM1198" s="47"/>
      <c r="AN1198" s="47"/>
      <c r="AO1198" s="47"/>
      <c r="AP1198" s="47"/>
      <c r="AQ1198" s="47"/>
      <c r="AR1198" s="47"/>
      <c r="AS1198" s="47"/>
      <c r="AT1198" s="47"/>
      <c r="AU1198" s="47"/>
      <c r="AV1198" s="47"/>
      <c r="AW1198" s="47"/>
      <c r="AX1198" s="47"/>
      <c r="AY1198" s="47"/>
      <c r="AZ1198" s="47"/>
      <c r="BA1198" s="47"/>
      <c r="BB1198" s="47"/>
      <c r="BC1198" s="47"/>
      <c r="BD1198" s="47"/>
      <c r="BE1198" s="47"/>
      <c r="BF1198" s="47"/>
      <c r="BG1198" s="47"/>
      <c r="BH1198" s="47"/>
      <c r="BI1198" s="47"/>
      <c r="BJ1198" s="33"/>
      <c r="BK1198" s="33"/>
    </row>
    <row r="1199" spans="1:66" s="16" customFormat="1" ht="18" customHeight="1" x14ac:dyDescent="0.25">
      <c r="A1199" s="119"/>
      <c r="B1199" s="74"/>
      <c r="C1199" s="180" t="s">
        <v>38</v>
      </c>
      <c r="D1199" s="388" t="s">
        <v>4</v>
      </c>
      <c r="E1199" s="393"/>
      <c r="F1199" s="393"/>
      <c r="G1199" s="393"/>
      <c r="H1199" s="393"/>
      <c r="I1199" s="393"/>
      <c r="J1199" s="393"/>
      <c r="K1199" s="393"/>
      <c r="L1199" s="393"/>
      <c r="M1199" s="393"/>
      <c r="N1199" s="393"/>
      <c r="O1199" s="393"/>
      <c r="P1199" s="394"/>
      <c r="Q1199" s="141"/>
      <c r="R1199" s="296"/>
      <c r="S1199" s="296"/>
      <c r="T1199" s="132"/>
      <c r="U1199" s="518"/>
      <c r="V1199" s="518"/>
      <c r="W1199" s="518"/>
      <c r="X1199" s="518"/>
      <c r="Y1199" s="543"/>
      <c r="Z1199" s="269">
        <f t="shared" si="438"/>
        <v>0</v>
      </c>
      <c r="AA1199" s="269">
        <f t="shared" si="439"/>
        <v>0</v>
      </c>
      <c r="AB1199" s="269">
        <f t="shared" si="440"/>
        <v>0</v>
      </c>
      <c r="AC1199" s="269">
        <f t="shared" si="441"/>
        <v>0</v>
      </c>
      <c r="AE1199" s="132"/>
      <c r="AF1199" s="49"/>
      <c r="AG1199" s="33"/>
      <c r="AH1199" s="47"/>
      <c r="AI1199" s="47"/>
      <c r="AJ1199" s="47"/>
      <c r="AK1199" s="47"/>
      <c r="AL1199" s="47"/>
      <c r="AM1199" s="47"/>
      <c r="AN1199" s="47"/>
      <c r="AO1199" s="47"/>
      <c r="AP1199" s="47"/>
      <c r="AQ1199" s="47"/>
      <c r="AR1199" s="47"/>
      <c r="AS1199" s="47"/>
      <c r="AT1199" s="47"/>
      <c r="AU1199" s="47"/>
      <c r="AV1199" s="47"/>
      <c r="AW1199" s="47"/>
      <c r="AX1199" s="47"/>
      <c r="AY1199" s="47"/>
      <c r="AZ1199" s="47"/>
      <c r="BA1199" s="47"/>
      <c r="BB1199" s="47"/>
      <c r="BC1199" s="47"/>
      <c r="BD1199" s="47"/>
      <c r="BE1199" s="47"/>
      <c r="BF1199" s="47"/>
      <c r="BG1199" s="47"/>
      <c r="BH1199" s="47"/>
      <c r="BI1199" s="47"/>
      <c r="BJ1199" s="33"/>
      <c r="BK1199" s="33"/>
    </row>
    <row r="1200" spans="1:66" s="16" customFormat="1" ht="18" customHeight="1" thickBot="1" x14ac:dyDescent="0.3">
      <c r="A1200" s="119"/>
      <c r="B1200" s="74"/>
      <c r="C1200" s="181" t="s">
        <v>38</v>
      </c>
      <c r="D1200" s="138" t="s">
        <v>61</v>
      </c>
      <c r="E1200" s="395"/>
      <c r="F1200" s="395"/>
      <c r="G1200" s="395"/>
      <c r="H1200" s="395"/>
      <c r="I1200" s="395"/>
      <c r="J1200" s="395"/>
      <c r="K1200" s="395"/>
      <c r="L1200" s="395"/>
      <c r="M1200" s="395"/>
      <c r="N1200" s="395"/>
      <c r="O1200" s="395"/>
      <c r="P1200" s="396"/>
      <c r="Q1200" s="141"/>
      <c r="R1200" s="296"/>
      <c r="S1200" s="296"/>
      <c r="T1200" s="132"/>
      <c r="U1200" s="519"/>
      <c r="V1200" s="519"/>
      <c r="W1200" s="519"/>
      <c r="X1200" s="519"/>
      <c r="Y1200" s="544"/>
      <c r="Z1200" s="269">
        <f t="shared" si="438"/>
        <v>0</v>
      </c>
      <c r="AA1200" s="269">
        <f t="shared" si="439"/>
        <v>0</v>
      </c>
      <c r="AB1200" s="269">
        <f t="shared" si="440"/>
        <v>0</v>
      </c>
      <c r="AC1200" s="269">
        <f t="shared" si="441"/>
        <v>0</v>
      </c>
      <c r="AE1200" s="132"/>
      <c r="AF1200" s="49"/>
      <c r="AG1200" s="33"/>
      <c r="AH1200" s="47"/>
      <c r="AI1200" s="47"/>
      <c r="AJ1200" s="47"/>
      <c r="AK1200" s="47"/>
      <c r="AL1200" s="47"/>
      <c r="AM1200" s="47"/>
      <c r="AN1200" s="47"/>
      <c r="AO1200" s="47"/>
      <c r="AP1200" s="47"/>
      <c r="AQ1200" s="47"/>
      <c r="AR1200" s="47"/>
      <c r="AS1200" s="47"/>
      <c r="AT1200" s="47"/>
      <c r="AU1200" s="47"/>
      <c r="AV1200" s="47"/>
      <c r="AW1200" s="47"/>
      <c r="AX1200" s="47"/>
      <c r="AY1200" s="47"/>
      <c r="AZ1200" s="47"/>
      <c r="BA1200" s="47"/>
      <c r="BB1200" s="47"/>
      <c r="BC1200" s="47"/>
      <c r="BD1200" s="47"/>
      <c r="BE1200" s="47"/>
      <c r="BF1200" s="47"/>
      <c r="BG1200" s="47"/>
      <c r="BH1200" s="47"/>
      <c r="BI1200" s="47"/>
      <c r="BJ1200" s="33"/>
      <c r="BK1200" s="33"/>
    </row>
    <row r="1201" spans="1:66" s="16" customFormat="1" ht="18" customHeight="1" x14ac:dyDescent="0.25">
      <c r="A1201" s="119"/>
      <c r="B1201" s="74"/>
      <c r="C1201" s="182" t="s">
        <v>39</v>
      </c>
      <c r="D1201" s="183" t="s">
        <v>3</v>
      </c>
      <c r="E1201" s="392"/>
      <c r="F1201" s="392"/>
      <c r="G1201" s="392"/>
      <c r="H1201" s="392"/>
      <c r="I1201" s="392"/>
      <c r="J1201" s="392"/>
      <c r="K1201" s="392"/>
      <c r="L1201" s="392"/>
      <c r="M1201" s="392"/>
      <c r="N1201" s="392"/>
      <c r="O1201" s="392"/>
      <c r="P1201" s="381"/>
      <c r="Q1201" s="141"/>
      <c r="R1201" s="296"/>
      <c r="S1201" s="296"/>
      <c r="T1201" s="132"/>
      <c r="U1201" s="436"/>
      <c r="V1201" s="132"/>
      <c r="W1201" s="320"/>
      <c r="X1201" s="321"/>
      <c r="Y1201" s="196"/>
      <c r="Z1201" s="269">
        <f t="shared" si="438"/>
        <v>0</v>
      </c>
      <c r="AA1201" s="269">
        <f t="shared" si="439"/>
        <v>0</v>
      </c>
      <c r="AB1201" s="269">
        <f t="shared" si="440"/>
        <v>0</v>
      </c>
      <c r="AC1201" s="269">
        <f t="shared" si="441"/>
        <v>0</v>
      </c>
      <c r="AD1201" s="275"/>
      <c r="AE1201" s="132"/>
      <c r="AF1201" s="49"/>
      <c r="AG1201" s="33"/>
      <c r="AH1201" s="47"/>
      <c r="AI1201" s="47"/>
      <c r="AJ1201" s="47"/>
      <c r="AK1201" s="47"/>
      <c r="AL1201" s="47"/>
      <c r="AM1201" s="47"/>
      <c r="AN1201" s="47"/>
      <c r="AO1201" s="47"/>
      <c r="AP1201" s="47"/>
      <c r="AQ1201" s="47"/>
      <c r="AR1201" s="47"/>
      <c r="AS1201" s="47"/>
      <c r="AT1201" s="47"/>
      <c r="AU1201" s="47"/>
      <c r="AV1201" s="47"/>
      <c r="AW1201" s="47"/>
      <c r="AX1201" s="47"/>
      <c r="AY1201" s="47"/>
      <c r="AZ1201" s="47"/>
      <c r="BA1201" s="47"/>
      <c r="BB1201" s="47"/>
      <c r="BC1201" s="47"/>
      <c r="BD1201" s="47"/>
      <c r="BE1201" s="47"/>
      <c r="BF1201" s="47"/>
      <c r="BG1201" s="47"/>
      <c r="BH1201" s="47"/>
      <c r="BI1201" s="47"/>
      <c r="BJ1201" s="33"/>
      <c r="BK1201" s="33"/>
    </row>
    <row r="1202" spans="1:66" s="16" customFormat="1" ht="18" customHeight="1" x14ac:dyDescent="0.25">
      <c r="A1202" s="119"/>
      <c r="B1202" s="74"/>
      <c r="C1202" s="180" t="s">
        <v>39</v>
      </c>
      <c r="D1202" s="388" t="s">
        <v>4</v>
      </c>
      <c r="E1202" s="393"/>
      <c r="F1202" s="393"/>
      <c r="G1202" s="393"/>
      <c r="H1202" s="393"/>
      <c r="I1202" s="393"/>
      <c r="J1202" s="393"/>
      <c r="K1202" s="393"/>
      <c r="L1202" s="393"/>
      <c r="M1202" s="393"/>
      <c r="N1202" s="393"/>
      <c r="O1202" s="393"/>
      <c r="P1202" s="394"/>
      <c r="Q1202" s="141"/>
      <c r="R1202" s="296"/>
      <c r="S1202" s="296"/>
      <c r="T1202" s="132"/>
      <c r="U1202" s="436"/>
      <c r="V1202" s="132"/>
      <c r="W1202" s="62"/>
      <c r="X1202" s="317"/>
      <c r="Y1202" s="193"/>
      <c r="Z1202" s="269">
        <f t="shared" si="438"/>
        <v>0</v>
      </c>
      <c r="AA1202" s="269">
        <f t="shared" si="439"/>
        <v>0</v>
      </c>
      <c r="AB1202" s="269">
        <f t="shared" si="440"/>
        <v>0</v>
      </c>
      <c r="AC1202" s="269">
        <f t="shared" si="441"/>
        <v>0</v>
      </c>
      <c r="AD1202" s="279"/>
      <c r="AE1202" s="132"/>
      <c r="AF1202" s="49"/>
      <c r="AG1202" s="33"/>
      <c r="AH1202" s="47"/>
      <c r="AI1202" s="47"/>
      <c r="AJ1202" s="47"/>
      <c r="AK1202" s="47"/>
      <c r="AL1202" s="47"/>
      <c r="AM1202" s="47"/>
      <c r="AN1202" s="47"/>
      <c r="AO1202" s="47"/>
      <c r="AP1202" s="47"/>
      <c r="AQ1202" s="47"/>
      <c r="AR1202" s="47"/>
      <c r="AS1202" s="47"/>
      <c r="AT1202" s="47"/>
      <c r="AU1202" s="47"/>
      <c r="AV1202" s="47"/>
      <c r="AW1202" s="47"/>
      <c r="AX1202" s="47"/>
      <c r="AY1202" s="47"/>
      <c r="AZ1202" s="47"/>
      <c r="BA1202" s="47"/>
      <c r="BB1202" s="47"/>
      <c r="BC1202" s="47"/>
      <c r="BD1202" s="47"/>
      <c r="BE1202" s="47"/>
      <c r="BF1202" s="47"/>
      <c r="BG1202" s="47"/>
      <c r="BH1202" s="47"/>
      <c r="BI1202" s="47"/>
      <c r="BJ1202" s="33"/>
      <c r="BK1202" s="33"/>
    </row>
    <row r="1203" spans="1:66" s="16" customFormat="1" ht="18" customHeight="1" thickBot="1" x14ac:dyDescent="0.3">
      <c r="A1203" s="119"/>
      <c r="B1203" s="74"/>
      <c r="C1203" s="182" t="s">
        <v>39</v>
      </c>
      <c r="D1203" s="184" t="s">
        <v>61</v>
      </c>
      <c r="E1203" s="395"/>
      <c r="F1203" s="395"/>
      <c r="G1203" s="395"/>
      <c r="H1203" s="395"/>
      <c r="I1203" s="395"/>
      <c r="J1203" s="395"/>
      <c r="K1203" s="395"/>
      <c r="L1203" s="395"/>
      <c r="M1203" s="395"/>
      <c r="N1203" s="395"/>
      <c r="O1203" s="395"/>
      <c r="P1203" s="396"/>
      <c r="Q1203" s="141"/>
      <c r="R1203" s="296"/>
      <c r="S1203" s="296"/>
      <c r="T1203" s="132"/>
      <c r="U1203" s="436"/>
      <c r="V1203" s="132"/>
      <c r="W1203" s="322"/>
      <c r="X1203" s="322"/>
      <c r="Y1203" s="411"/>
      <c r="Z1203" s="269">
        <f t="shared" si="438"/>
        <v>0</v>
      </c>
      <c r="AA1203" s="269">
        <f t="shared" si="439"/>
        <v>0</v>
      </c>
      <c r="AB1203" s="269">
        <f t="shared" si="440"/>
        <v>0</v>
      </c>
      <c r="AC1203" s="269">
        <f t="shared" si="441"/>
        <v>0</v>
      </c>
      <c r="AD1203" s="279"/>
      <c r="AE1203" s="132"/>
      <c r="AF1203" s="49"/>
      <c r="AG1203" s="33"/>
      <c r="AH1203" s="47"/>
      <c r="AI1203" s="47"/>
      <c r="AJ1203" s="47"/>
      <c r="AK1203" s="47"/>
      <c r="AL1203" s="47"/>
      <c r="AM1203" s="47"/>
      <c r="AN1203" s="47"/>
      <c r="AO1203" s="47"/>
      <c r="AP1203" s="47"/>
      <c r="AQ1203" s="47"/>
      <c r="AR1203" s="47"/>
      <c r="AS1203" s="47"/>
      <c r="AT1203" s="47"/>
      <c r="AU1203" s="47"/>
      <c r="AV1203" s="47"/>
      <c r="AW1203" s="47"/>
      <c r="AX1203" s="47"/>
      <c r="AY1203" s="47"/>
      <c r="AZ1203" s="47"/>
      <c r="BA1203" s="47"/>
      <c r="BB1203" s="47"/>
      <c r="BC1203" s="47"/>
      <c r="BD1203" s="47"/>
      <c r="BE1203" s="47"/>
      <c r="BF1203" s="47"/>
      <c r="BG1203" s="47"/>
      <c r="BH1203" s="47"/>
      <c r="BI1203" s="47"/>
      <c r="BJ1203" s="33"/>
      <c r="BK1203" s="33"/>
    </row>
    <row r="1204" spans="1:66" s="16" customFormat="1" ht="18" customHeight="1" x14ac:dyDescent="0.25">
      <c r="A1204" s="119"/>
      <c r="B1204" s="74"/>
      <c r="C1204" s="179" t="s">
        <v>40</v>
      </c>
      <c r="D1204" s="134" t="s">
        <v>3</v>
      </c>
      <c r="E1204" s="392"/>
      <c r="F1204" s="392"/>
      <c r="G1204" s="392"/>
      <c r="H1204" s="392"/>
      <c r="I1204" s="392"/>
      <c r="J1204" s="392"/>
      <c r="K1204" s="392"/>
      <c r="L1204" s="392"/>
      <c r="M1204" s="392"/>
      <c r="N1204" s="392"/>
      <c r="O1204" s="392"/>
      <c r="P1204" s="381"/>
      <c r="Q1204" s="141"/>
      <c r="R1204" s="296"/>
      <c r="S1204" s="296"/>
      <c r="T1204" s="132"/>
      <c r="U1204" s="436"/>
      <c r="V1204" s="132"/>
      <c r="W1204" s="318"/>
      <c r="X1204" s="318"/>
      <c r="Y1204" s="412"/>
      <c r="Z1204" s="269">
        <f t="shared" si="438"/>
        <v>0</v>
      </c>
      <c r="AA1204" s="269">
        <f t="shared" si="439"/>
        <v>0</v>
      </c>
      <c r="AB1204" s="269">
        <f t="shared" si="440"/>
        <v>0</v>
      </c>
      <c r="AC1204" s="269">
        <f t="shared" si="441"/>
        <v>0</v>
      </c>
      <c r="AD1204" s="279"/>
      <c r="AE1204" s="132"/>
      <c r="AF1204" s="49"/>
      <c r="AG1204" s="33"/>
      <c r="AH1204" s="47"/>
      <c r="AI1204" s="47"/>
      <c r="AJ1204" s="47"/>
      <c r="AK1204" s="47"/>
      <c r="AL1204" s="47"/>
      <c r="AM1204" s="47"/>
      <c r="AN1204" s="47"/>
      <c r="AO1204" s="47"/>
      <c r="AP1204" s="47"/>
      <c r="AQ1204" s="47"/>
      <c r="AR1204" s="47"/>
      <c r="AS1204" s="47"/>
      <c r="AT1204" s="47"/>
      <c r="AU1204" s="47"/>
      <c r="AV1204" s="47"/>
      <c r="AW1204" s="47"/>
      <c r="AX1204" s="47"/>
      <c r="AY1204" s="47"/>
      <c r="AZ1204" s="47"/>
      <c r="BA1204" s="47"/>
      <c r="BB1204" s="47"/>
      <c r="BC1204" s="47"/>
      <c r="BD1204" s="47"/>
      <c r="BE1204" s="47"/>
      <c r="BF1204" s="47"/>
      <c r="BG1204" s="47"/>
      <c r="BH1204" s="47"/>
      <c r="BI1204" s="47"/>
      <c r="BJ1204" s="33"/>
      <c r="BK1204" s="33"/>
    </row>
    <row r="1205" spans="1:66" s="16" customFormat="1" ht="18" customHeight="1" x14ac:dyDescent="0.25">
      <c r="A1205" s="119"/>
      <c r="B1205" s="74"/>
      <c r="C1205" s="180" t="s">
        <v>40</v>
      </c>
      <c r="D1205" s="388" t="s">
        <v>4</v>
      </c>
      <c r="E1205" s="393"/>
      <c r="F1205" s="393"/>
      <c r="G1205" s="393"/>
      <c r="H1205" s="393"/>
      <c r="I1205" s="393"/>
      <c r="J1205" s="393"/>
      <c r="K1205" s="393"/>
      <c r="L1205" s="393"/>
      <c r="M1205" s="393"/>
      <c r="N1205" s="393"/>
      <c r="O1205" s="393"/>
      <c r="P1205" s="394"/>
      <c r="Q1205" s="141"/>
      <c r="R1205" s="296"/>
      <c r="S1205" s="296"/>
      <c r="T1205" s="132"/>
      <c r="U1205" s="436"/>
      <c r="V1205" s="132"/>
      <c r="W1205" s="318"/>
      <c r="X1205" s="318"/>
      <c r="Y1205" s="412"/>
      <c r="Z1205" s="269">
        <f t="shared" si="438"/>
        <v>0</v>
      </c>
      <c r="AA1205" s="269">
        <f t="shared" si="439"/>
        <v>0</v>
      </c>
      <c r="AB1205" s="269">
        <f t="shared" si="440"/>
        <v>0</v>
      </c>
      <c r="AC1205" s="269">
        <f t="shared" si="441"/>
        <v>0</v>
      </c>
      <c r="AD1205" s="279"/>
      <c r="AE1205" s="132"/>
      <c r="AF1205" s="49"/>
      <c r="AG1205" s="33"/>
      <c r="AH1205" s="47"/>
      <c r="AI1205" s="47"/>
      <c r="AJ1205" s="47"/>
      <c r="AK1205" s="47"/>
      <c r="AL1205" s="47"/>
      <c r="AM1205" s="47"/>
      <c r="AN1205" s="47"/>
      <c r="AO1205" s="47"/>
      <c r="AP1205" s="47"/>
      <c r="AQ1205" s="47"/>
      <c r="AR1205" s="47"/>
      <c r="AS1205" s="47"/>
      <c r="AT1205" s="47"/>
      <c r="AU1205" s="47"/>
      <c r="AV1205" s="47"/>
      <c r="AW1205" s="47"/>
      <c r="AX1205" s="47"/>
      <c r="AY1205" s="47"/>
      <c r="AZ1205" s="47"/>
      <c r="BA1205" s="47"/>
      <c r="BB1205" s="47"/>
      <c r="BC1205" s="47"/>
      <c r="BD1205" s="47"/>
      <c r="BE1205" s="47"/>
      <c r="BF1205" s="47"/>
      <c r="BG1205" s="47"/>
      <c r="BH1205" s="47"/>
      <c r="BI1205" s="47"/>
      <c r="BJ1205" s="33"/>
      <c r="BK1205" s="33"/>
    </row>
    <row r="1206" spans="1:66" s="16" customFormat="1" ht="18" customHeight="1" thickBot="1" x14ac:dyDescent="0.3">
      <c r="A1206" s="119"/>
      <c r="B1206" s="74"/>
      <c r="C1206" s="181" t="s">
        <v>40</v>
      </c>
      <c r="D1206" s="138" t="s">
        <v>61</v>
      </c>
      <c r="E1206" s="395"/>
      <c r="F1206" s="395"/>
      <c r="G1206" s="395"/>
      <c r="H1206" s="395"/>
      <c r="I1206" s="395"/>
      <c r="J1206" s="395"/>
      <c r="K1206" s="395"/>
      <c r="L1206" s="395"/>
      <c r="M1206" s="395"/>
      <c r="N1206" s="395"/>
      <c r="O1206" s="395"/>
      <c r="P1206" s="396"/>
      <c r="Q1206" s="141"/>
      <c r="R1206" s="296"/>
      <c r="S1206" s="296"/>
      <c r="T1206" s="132"/>
      <c r="U1206" s="436"/>
      <c r="V1206" s="132"/>
      <c r="W1206" s="318"/>
      <c r="X1206" s="318"/>
      <c r="Y1206" s="412"/>
      <c r="Z1206" s="269">
        <f t="shared" si="438"/>
        <v>0</v>
      </c>
      <c r="AA1206" s="269">
        <f t="shared" si="439"/>
        <v>0</v>
      </c>
      <c r="AB1206" s="269">
        <f t="shared" si="440"/>
        <v>0</v>
      </c>
      <c r="AC1206" s="269">
        <f t="shared" si="441"/>
        <v>0</v>
      </c>
      <c r="AD1206" s="279"/>
      <c r="AE1206" s="132"/>
      <c r="AF1206" s="49"/>
      <c r="AG1206" s="33"/>
      <c r="AH1206" s="47"/>
      <c r="AI1206" s="47"/>
      <c r="AJ1206" s="47"/>
      <c r="AK1206" s="47"/>
      <c r="AL1206" s="47"/>
      <c r="AM1206" s="47"/>
      <c r="AN1206" s="47"/>
      <c r="AO1206" s="47"/>
      <c r="AP1206" s="47"/>
      <c r="AQ1206" s="47"/>
      <c r="AR1206" s="47"/>
      <c r="AS1206" s="47"/>
      <c r="AT1206" s="47"/>
      <c r="AU1206" s="47"/>
      <c r="AV1206" s="47"/>
      <c r="AW1206" s="47"/>
      <c r="AX1206" s="47"/>
      <c r="AY1206" s="47"/>
      <c r="AZ1206" s="47"/>
      <c r="BA1206" s="47"/>
      <c r="BB1206" s="47"/>
      <c r="BC1206" s="47"/>
      <c r="BD1206" s="47"/>
      <c r="BE1206" s="47"/>
      <c r="BF1206" s="47"/>
      <c r="BG1206" s="47"/>
      <c r="BH1206" s="47"/>
      <c r="BI1206" s="47"/>
      <c r="BJ1206" s="33"/>
      <c r="BK1206" s="33"/>
    </row>
    <row r="1207" spans="1:66" s="16" customFormat="1" ht="18" customHeight="1" x14ac:dyDescent="0.25">
      <c r="A1207" s="119"/>
      <c r="B1207" s="74"/>
      <c r="C1207" s="182" t="s">
        <v>41</v>
      </c>
      <c r="D1207" s="183" t="s">
        <v>3</v>
      </c>
      <c r="E1207" s="392"/>
      <c r="F1207" s="392"/>
      <c r="G1207" s="392"/>
      <c r="H1207" s="392"/>
      <c r="I1207" s="392"/>
      <c r="J1207" s="392"/>
      <c r="K1207" s="392"/>
      <c r="L1207" s="392"/>
      <c r="M1207" s="392"/>
      <c r="N1207" s="392"/>
      <c r="O1207" s="392"/>
      <c r="P1207" s="381"/>
      <c r="Q1207" s="141"/>
      <c r="R1207" s="296"/>
      <c r="S1207" s="296"/>
      <c r="T1207" s="132"/>
      <c r="U1207" s="436"/>
      <c r="V1207" s="132"/>
      <c r="W1207" s="62"/>
      <c r="X1207" s="317"/>
      <c r="Y1207" s="217"/>
      <c r="Z1207" s="269">
        <f t="shared" si="438"/>
        <v>0</v>
      </c>
      <c r="AA1207" s="269">
        <f t="shared" si="439"/>
        <v>0</v>
      </c>
      <c r="AB1207" s="269">
        <f t="shared" si="440"/>
        <v>0</v>
      </c>
      <c r="AC1207" s="269">
        <f t="shared" si="441"/>
        <v>0</v>
      </c>
      <c r="AD1207" s="279"/>
      <c r="AE1207" s="132"/>
      <c r="AF1207" s="49"/>
      <c r="AG1207" s="33"/>
      <c r="AH1207" s="47"/>
      <c r="AI1207" s="47"/>
      <c r="AJ1207" s="47"/>
      <c r="AK1207" s="47"/>
      <c r="AL1207" s="47"/>
      <c r="AM1207" s="47"/>
      <c r="AN1207" s="47"/>
      <c r="AO1207" s="47"/>
      <c r="AP1207" s="47"/>
      <c r="AQ1207" s="47"/>
      <c r="AR1207" s="47"/>
      <c r="AS1207" s="47"/>
      <c r="AT1207" s="47"/>
      <c r="AU1207" s="47"/>
      <c r="AV1207" s="47"/>
      <c r="AW1207" s="47"/>
      <c r="AX1207" s="47"/>
      <c r="AY1207" s="47"/>
      <c r="AZ1207" s="47"/>
      <c r="BA1207" s="47"/>
      <c r="BB1207" s="47"/>
      <c r="BC1207" s="47"/>
      <c r="BD1207" s="47"/>
      <c r="BE1207" s="47"/>
      <c r="BF1207" s="47"/>
      <c r="BG1207" s="47"/>
      <c r="BH1207" s="47"/>
      <c r="BI1207" s="47"/>
      <c r="BJ1207" s="33"/>
      <c r="BK1207" s="33"/>
    </row>
    <row r="1208" spans="1:66" s="16" customFormat="1" ht="18" customHeight="1" x14ac:dyDescent="0.25">
      <c r="A1208" s="119"/>
      <c r="B1208" s="74"/>
      <c r="C1208" s="180" t="s">
        <v>41</v>
      </c>
      <c r="D1208" s="388" t="s">
        <v>4</v>
      </c>
      <c r="E1208" s="393"/>
      <c r="F1208" s="393"/>
      <c r="G1208" s="393"/>
      <c r="H1208" s="393"/>
      <c r="I1208" s="393"/>
      <c r="J1208" s="393"/>
      <c r="K1208" s="393"/>
      <c r="L1208" s="393"/>
      <c r="M1208" s="393"/>
      <c r="N1208" s="393"/>
      <c r="O1208" s="393"/>
      <c r="P1208" s="394"/>
      <c r="Q1208" s="141"/>
      <c r="R1208" s="296"/>
      <c r="S1208" s="296"/>
      <c r="T1208" s="132"/>
      <c r="U1208" s="436"/>
      <c r="V1208" s="132"/>
      <c r="W1208" s="62"/>
      <c r="X1208" s="317"/>
      <c r="Y1208" s="217"/>
      <c r="Z1208" s="269">
        <f t="shared" si="438"/>
        <v>0</v>
      </c>
      <c r="AA1208" s="269">
        <f t="shared" si="439"/>
        <v>0</v>
      </c>
      <c r="AB1208" s="269">
        <f t="shared" si="440"/>
        <v>0</v>
      </c>
      <c r="AC1208" s="269">
        <f t="shared" si="441"/>
        <v>0</v>
      </c>
      <c r="AD1208" s="279"/>
      <c r="AE1208" s="132"/>
      <c r="AF1208" s="49"/>
      <c r="AG1208" s="33"/>
      <c r="AH1208" s="47"/>
      <c r="AI1208" s="47"/>
      <c r="AJ1208" s="47"/>
      <c r="AK1208" s="47"/>
      <c r="AL1208" s="47"/>
      <c r="AM1208" s="47"/>
      <c r="AN1208" s="47"/>
      <c r="AO1208" s="47"/>
      <c r="AP1208" s="47"/>
      <c r="AQ1208" s="47"/>
      <c r="AR1208" s="47"/>
      <c r="AS1208" s="47"/>
      <c r="AT1208" s="47"/>
      <c r="AU1208" s="47"/>
      <c r="AV1208" s="47"/>
      <c r="AW1208" s="47"/>
      <c r="AX1208" s="47"/>
      <c r="AY1208" s="47"/>
      <c r="AZ1208" s="47"/>
      <c r="BA1208" s="47"/>
      <c r="BB1208" s="47"/>
      <c r="BC1208" s="47"/>
      <c r="BD1208" s="47"/>
      <c r="BE1208" s="47"/>
      <c r="BF1208" s="47"/>
      <c r="BG1208" s="47"/>
      <c r="BH1208" s="47"/>
      <c r="BI1208" s="47"/>
      <c r="BJ1208" s="33"/>
      <c r="BK1208" s="33"/>
    </row>
    <row r="1209" spans="1:66" s="16" customFormat="1" ht="18" customHeight="1" thickBot="1" x14ac:dyDescent="0.3">
      <c r="A1209" s="119"/>
      <c r="B1209" s="74"/>
      <c r="C1209" s="182" t="s">
        <v>41</v>
      </c>
      <c r="D1209" s="184" t="s">
        <v>61</v>
      </c>
      <c r="E1209" s="395"/>
      <c r="F1209" s="395"/>
      <c r="G1209" s="395"/>
      <c r="H1209" s="395"/>
      <c r="I1209" s="395"/>
      <c r="J1209" s="395"/>
      <c r="K1209" s="395"/>
      <c r="L1209" s="395"/>
      <c r="M1209" s="395"/>
      <c r="N1209" s="395"/>
      <c r="O1209" s="395"/>
      <c r="P1209" s="396"/>
      <c r="Q1209" s="141"/>
      <c r="R1209" s="296"/>
      <c r="S1209" s="296"/>
      <c r="T1209" s="132"/>
      <c r="U1209" s="436"/>
      <c r="V1209" s="132"/>
      <c r="W1209" s="62"/>
      <c r="X1209" s="317"/>
      <c r="Y1209" s="217"/>
      <c r="Z1209" s="269">
        <f t="shared" si="438"/>
        <v>0</v>
      </c>
      <c r="AA1209" s="269">
        <f t="shared" si="439"/>
        <v>0</v>
      </c>
      <c r="AB1209" s="269">
        <f t="shared" si="440"/>
        <v>0</v>
      </c>
      <c r="AC1209" s="269">
        <f t="shared" si="441"/>
        <v>0</v>
      </c>
      <c r="AD1209" s="279"/>
      <c r="AE1209" s="132"/>
      <c r="AF1209" s="49"/>
      <c r="AG1209" s="33"/>
      <c r="AH1209" s="47"/>
      <c r="AI1209" s="47"/>
      <c r="AJ1209" s="47"/>
      <c r="AK1209" s="47"/>
      <c r="AL1209" s="47"/>
      <c r="AM1209" s="47"/>
      <c r="AN1209" s="47"/>
      <c r="AO1209" s="47"/>
      <c r="AP1209" s="47"/>
      <c r="AQ1209" s="47"/>
      <c r="AR1209" s="47"/>
      <c r="AS1209" s="47"/>
      <c r="AT1209" s="47"/>
      <c r="AU1209" s="47"/>
      <c r="AV1209" s="47"/>
      <c r="AW1209" s="47"/>
      <c r="AX1209" s="47"/>
      <c r="AY1209" s="47"/>
      <c r="AZ1209" s="47"/>
      <c r="BA1209" s="47"/>
      <c r="BB1209" s="47"/>
      <c r="BC1209" s="47"/>
      <c r="BD1209" s="47"/>
      <c r="BE1209" s="47"/>
      <c r="BF1209" s="47"/>
      <c r="BG1209" s="47"/>
      <c r="BH1209" s="47"/>
      <c r="BI1209" s="47"/>
      <c r="BJ1209" s="33"/>
      <c r="BK1209" s="33"/>
    </row>
    <row r="1210" spans="1:66" s="16" customFormat="1" ht="18" customHeight="1" x14ac:dyDescent="0.25">
      <c r="A1210" s="119"/>
      <c r="B1210" s="74"/>
      <c r="C1210" s="179" t="s">
        <v>61</v>
      </c>
      <c r="D1210" s="134" t="s">
        <v>3</v>
      </c>
      <c r="E1210" s="392"/>
      <c r="F1210" s="392"/>
      <c r="G1210" s="392"/>
      <c r="H1210" s="392"/>
      <c r="I1210" s="392"/>
      <c r="J1210" s="392"/>
      <c r="K1210" s="392"/>
      <c r="L1210" s="392"/>
      <c r="M1210" s="392"/>
      <c r="N1210" s="392"/>
      <c r="O1210" s="392"/>
      <c r="P1210" s="381"/>
      <c r="Q1210" s="141"/>
      <c r="R1210" s="296"/>
      <c r="S1210" s="296"/>
      <c r="T1210" s="132"/>
      <c r="U1210" s="436"/>
      <c r="V1210" s="132"/>
      <c r="W1210" s="62"/>
      <c r="X1210" s="317"/>
      <c r="Y1210" s="217"/>
      <c r="Z1210" s="269">
        <f t="shared" si="438"/>
        <v>0</v>
      </c>
      <c r="AA1210" s="269">
        <f t="shared" si="439"/>
        <v>0</v>
      </c>
      <c r="AB1210" s="269">
        <f t="shared" si="440"/>
        <v>0</v>
      </c>
      <c r="AC1210" s="269">
        <f t="shared" si="441"/>
        <v>0</v>
      </c>
      <c r="AD1210" s="279"/>
      <c r="AE1210" s="132"/>
      <c r="AF1210" s="49"/>
      <c r="AG1210" s="33"/>
      <c r="AH1210" s="47"/>
      <c r="AI1210" s="47"/>
      <c r="AJ1210" s="47"/>
      <c r="AK1210" s="47"/>
      <c r="AL1210" s="47"/>
      <c r="AM1210" s="47"/>
      <c r="AN1210" s="47"/>
      <c r="AO1210" s="47"/>
      <c r="AP1210" s="47"/>
      <c r="AQ1210" s="47"/>
      <c r="AR1210" s="47"/>
      <c r="AS1210" s="47"/>
      <c r="AT1210" s="47"/>
      <c r="AU1210" s="47"/>
      <c r="AV1210" s="47"/>
      <c r="AW1210" s="47"/>
      <c r="AX1210" s="47"/>
      <c r="AY1210" s="47"/>
      <c r="AZ1210" s="47"/>
      <c r="BA1210" s="47"/>
      <c r="BB1210" s="47"/>
      <c r="BC1210" s="47"/>
      <c r="BD1210" s="47"/>
      <c r="BE1210" s="47"/>
      <c r="BF1210" s="47"/>
      <c r="BG1210" s="47"/>
      <c r="BH1210" s="47"/>
      <c r="BI1210" s="47"/>
      <c r="BJ1210" s="33"/>
      <c r="BK1210" s="33"/>
    </row>
    <row r="1211" spans="1:66" s="16" customFormat="1" ht="18" customHeight="1" x14ac:dyDescent="0.25">
      <c r="A1211" s="119"/>
      <c r="B1211" s="74"/>
      <c r="C1211" s="180" t="s">
        <v>61</v>
      </c>
      <c r="D1211" s="388" t="s">
        <v>4</v>
      </c>
      <c r="E1211" s="393"/>
      <c r="F1211" s="393"/>
      <c r="G1211" s="393"/>
      <c r="H1211" s="393"/>
      <c r="I1211" s="393"/>
      <c r="J1211" s="393"/>
      <c r="K1211" s="393"/>
      <c r="L1211" s="393"/>
      <c r="M1211" s="393"/>
      <c r="N1211" s="393"/>
      <c r="O1211" s="393"/>
      <c r="P1211" s="394"/>
      <c r="Q1211" s="141"/>
      <c r="R1211" s="296"/>
      <c r="S1211" s="296"/>
      <c r="T1211" s="132"/>
      <c r="U1211" s="436"/>
      <c r="V1211" s="132"/>
      <c r="W1211" s="62"/>
      <c r="X1211" s="317"/>
      <c r="Y1211" s="217"/>
      <c r="Z1211" s="269">
        <f t="shared" si="438"/>
        <v>0</v>
      </c>
      <c r="AA1211" s="269">
        <f t="shared" si="439"/>
        <v>0</v>
      </c>
      <c r="AB1211" s="269">
        <f t="shared" si="440"/>
        <v>0</v>
      </c>
      <c r="AC1211" s="269">
        <f t="shared" si="441"/>
        <v>0</v>
      </c>
      <c r="AD1211" s="279"/>
      <c r="AE1211" s="132"/>
      <c r="AF1211" s="49"/>
      <c r="AG1211" s="33"/>
      <c r="AH1211" s="47"/>
      <c r="AI1211" s="47"/>
      <c r="AJ1211" s="47"/>
      <c r="AK1211" s="47"/>
      <c r="AL1211" s="47"/>
      <c r="AM1211" s="47"/>
      <c r="AN1211" s="47"/>
      <c r="AO1211" s="47"/>
      <c r="AP1211" s="47"/>
      <c r="AQ1211" s="47"/>
      <c r="AR1211" s="47"/>
      <c r="AS1211" s="47"/>
      <c r="AT1211" s="47"/>
      <c r="AU1211" s="47"/>
      <c r="AV1211" s="47"/>
      <c r="AW1211" s="47"/>
      <c r="AX1211" s="47"/>
      <c r="AY1211" s="47"/>
      <c r="AZ1211" s="47"/>
      <c r="BA1211" s="47"/>
      <c r="BB1211" s="47"/>
      <c r="BC1211" s="47"/>
      <c r="BD1211" s="47"/>
      <c r="BE1211" s="47"/>
      <c r="BF1211" s="47"/>
      <c r="BG1211" s="47"/>
      <c r="BH1211" s="47"/>
      <c r="BI1211" s="47"/>
      <c r="BJ1211" s="33"/>
      <c r="BK1211" s="33"/>
    </row>
    <row r="1212" spans="1:66" s="16" customFormat="1" ht="18" customHeight="1" thickBot="1" x14ac:dyDescent="0.3">
      <c r="A1212" s="119"/>
      <c r="B1212" s="74"/>
      <c r="C1212" s="181" t="s">
        <v>61</v>
      </c>
      <c r="D1212" s="138" t="s">
        <v>61</v>
      </c>
      <c r="E1212" s="395"/>
      <c r="F1212" s="395"/>
      <c r="G1212" s="395"/>
      <c r="H1212" s="395"/>
      <c r="I1212" s="395"/>
      <c r="J1212" s="395"/>
      <c r="K1212" s="395"/>
      <c r="L1212" s="395"/>
      <c r="M1212" s="395"/>
      <c r="N1212" s="395"/>
      <c r="O1212" s="395"/>
      <c r="P1212" s="396"/>
      <c r="Q1212" s="141"/>
      <c r="R1212" s="296"/>
      <c r="S1212" s="296"/>
      <c r="T1212" s="132"/>
      <c r="U1212" s="436"/>
      <c r="V1212" s="132"/>
      <c r="W1212" s="62"/>
      <c r="X1212" s="317"/>
      <c r="Y1212" s="217"/>
      <c r="Z1212" s="269">
        <f t="shared" si="438"/>
        <v>0</v>
      </c>
      <c r="AA1212" s="269">
        <f t="shared" si="439"/>
        <v>0</v>
      </c>
      <c r="AB1212" s="269">
        <f t="shared" si="440"/>
        <v>0</v>
      </c>
      <c r="AC1212" s="269">
        <f t="shared" si="441"/>
        <v>0</v>
      </c>
      <c r="AD1212" s="279"/>
      <c r="AE1212" s="132"/>
      <c r="AF1212" s="49"/>
      <c r="AG1212" s="33"/>
      <c r="AH1212" s="47"/>
      <c r="AI1212" s="47"/>
      <c r="AJ1212" s="47"/>
      <c r="AK1212" s="47"/>
      <c r="AL1212" s="47"/>
      <c r="AM1212" s="47"/>
      <c r="AN1212" s="47"/>
      <c r="AO1212" s="47"/>
      <c r="AP1212" s="47"/>
      <c r="AQ1212" s="47"/>
      <c r="AR1212" s="47"/>
      <c r="AS1212" s="47"/>
      <c r="AT1212" s="47"/>
      <c r="AU1212" s="47"/>
      <c r="AV1212" s="47"/>
      <c r="AW1212" s="47"/>
      <c r="AX1212" s="47"/>
      <c r="AY1212" s="47"/>
      <c r="AZ1212" s="47"/>
      <c r="BA1212" s="47"/>
      <c r="BB1212" s="47"/>
      <c r="BC1212" s="47"/>
      <c r="BD1212" s="47"/>
      <c r="BE1212" s="47"/>
      <c r="BF1212" s="47"/>
      <c r="BG1212" s="47"/>
      <c r="BH1212" s="47"/>
      <c r="BI1212" s="47"/>
      <c r="BJ1212" s="33"/>
      <c r="BK1212" s="33"/>
    </row>
    <row r="1213" spans="1:66" s="16" customFormat="1" ht="18" customHeight="1" thickTop="1" thickBot="1" x14ac:dyDescent="0.3">
      <c r="A1213" s="119"/>
      <c r="B1213" s="152"/>
      <c r="C1213" s="576" t="s">
        <v>88</v>
      </c>
      <c r="D1213" s="577"/>
      <c r="E1213" s="344" t="str">
        <f>IF(AND(COUNTA(E1198:E1212)&gt;0,COUNTA(E1198:E1212)=COUNTIF(E1198:E1212,"NR")),"NR",IF(COUNTA(E1198:E1212)&gt;0,SUM(E1198:E1212),"-"))</f>
        <v>-</v>
      </c>
      <c r="F1213" s="344" t="str">
        <f t="shared" ref="F1213" si="464">IF(AND(COUNTA(F1198:F1212)&gt;0,COUNTA(F1198:F1212)=COUNTIF(F1198:F1212,"NR")),"NR",IF(COUNTA(F1198:F1212)&gt;0,SUM(F1198:F1212),"-"))</f>
        <v>-</v>
      </c>
      <c r="G1213" s="344" t="str">
        <f t="shared" ref="G1213" si="465">IF(AND(COUNTA(G1198:G1212)&gt;0,COUNTA(G1198:G1212)=COUNTIF(G1198:G1212,"NR")),"NR",IF(COUNTA(G1198:G1212)&gt;0,SUM(G1198:G1212),"-"))</f>
        <v>-</v>
      </c>
      <c r="H1213" s="344" t="str">
        <f t="shared" ref="H1213" si="466">IF(AND(COUNTA(H1198:H1212)&gt;0,COUNTA(H1198:H1212)=COUNTIF(H1198:H1212,"NR")),"NR",IF(COUNTA(H1198:H1212)&gt;0,SUM(H1198:H1212),"-"))</f>
        <v>-</v>
      </c>
      <c r="I1213" s="344" t="str">
        <f t="shared" ref="I1213" si="467">IF(AND(COUNTA(I1198:I1212)&gt;0,COUNTA(I1198:I1212)=COUNTIF(I1198:I1212,"NR")),"NR",IF(COUNTA(I1198:I1212)&gt;0,SUM(I1198:I1212),"-"))</f>
        <v>-</v>
      </c>
      <c r="J1213" s="344" t="str">
        <f t="shared" ref="J1213" si="468">IF(AND(COUNTA(J1198:J1212)&gt;0,COUNTA(J1198:J1212)=COUNTIF(J1198:J1212,"NR")),"NR",IF(COUNTA(J1198:J1212)&gt;0,SUM(J1198:J1212),"-"))</f>
        <v>-</v>
      </c>
      <c r="K1213" s="344" t="str">
        <f t="shared" ref="K1213" si="469">IF(AND(COUNTA(K1198:K1212)&gt;0,COUNTA(K1198:K1212)=COUNTIF(K1198:K1212,"NR")),"NR",IF(COUNTA(K1198:K1212)&gt;0,SUM(K1198:K1212),"-"))</f>
        <v>-</v>
      </c>
      <c r="L1213" s="344" t="str">
        <f t="shared" ref="L1213" si="470">IF(AND(COUNTA(L1198:L1212)&gt;0,COUNTA(L1198:L1212)=COUNTIF(L1198:L1212,"NR")),"NR",IF(COUNTA(L1198:L1212)&gt;0,SUM(L1198:L1212),"-"))</f>
        <v>-</v>
      </c>
      <c r="M1213" s="344" t="str">
        <f t="shared" ref="M1213" si="471">IF(AND(COUNTA(M1198:M1212)&gt;0,COUNTA(M1198:M1212)=COUNTIF(M1198:M1212,"NR")),"NR",IF(COUNTA(M1198:M1212)&gt;0,SUM(M1198:M1212),"-"))</f>
        <v>-</v>
      </c>
      <c r="N1213" s="344" t="str">
        <f t="shared" ref="N1213" si="472">IF(AND(COUNTA(N1198:N1212)&gt;0,COUNTA(N1198:N1212)=COUNTIF(N1198:N1212,"NR")),"NR",IF(COUNTA(N1198:N1212)&gt;0,SUM(N1198:N1212),"-"))</f>
        <v>-</v>
      </c>
      <c r="O1213" s="344" t="str">
        <f t="shared" ref="O1213" si="473">IF(AND(COUNTA(O1198:O1212)&gt;0,COUNTA(O1198:O1212)=COUNTIF(O1198:O1212,"NR")),"NR",IF(COUNTA(O1198:O1212)&gt;0,SUM(O1198:O1212),"-"))</f>
        <v>-</v>
      </c>
      <c r="P1213" s="345" t="str">
        <f t="shared" ref="P1213" si="474">IF(AND(COUNTA(P1198:P1212)&gt;0,COUNTA(P1198:P1212)=COUNTIF(P1198:P1212,"NR")),"NR",IF(COUNTA(P1198:P1212)&gt;0,SUM(P1198:P1212),"-"))</f>
        <v>-</v>
      </c>
      <c r="Q1213" s="119"/>
      <c r="R1213" s="305"/>
      <c r="S1213" s="305"/>
      <c r="T1213" s="151"/>
      <c r="U1213" s="119"/>
      <c r="V1213" s="151"/>
      <c r="W1213" s="62"/>
      <c r="X1213" s="317"/>
      <c r="Y1213" s="217"/>
      <c r="Z1213" s="269">
        <f t="shared" si="438"/>
        <v>0</v>
      </c>
      <c r="AA1213" s="269">
        <f t="shared" si="439"/>
        <v>0</v>
      </c>
      <c r="AB1213" s="269">
        <f t="shared" si="440"/>
        <v>0</v>
      </c>
      <c r="AC1213" s="269">
        <f t="shared" si="441"/>
        <v>0</v>
      </c>
      <c r="AD1213" s="279"/>
      <c r="AE1213" s="151"/>
      <c r="AF1213" s="57"/>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row>
    <row r="1214" spans="1:66" s="16" customFormat="1" x14ac:dyDescent="0.25">
      <c r="A1214" s="119"/>
      <c r="B1214" s="74"/>
      <c r="C1214" s="103"/>
      <c r="D1214" s="294"/>
      <c r="E1214" s="103"/>
      <c r="F1214" s="103"/>
      <c r="G1214" s="103"/>
      <c r="H1214" s="120"/>
      <c r="I1214" s="120"/>
      <c r="J1214" s="120"/>
      <c r="K1214" s="120"/>
      <c r="L1214" s="120"/>
      <c r="M1214" s="120"/>
      <c r="N1214" s="120"/>
      <c r="O1214" s="120"/>
      <c r="P1214" s="120"/>
      <c r="Q1214" s="131"/>
      <c r="R1214" s="296"/>
      <c r="S1214" s="296"/>
      <c r="T1214" s="132"/>
      <c r="U1214" s="436"/>
      <c r="V1214" s="132"/>
      <c r="W1214" s="62"/>
      <c r="X1214" s="317"/>
      <c r="Y1214" s="217"/>
      <c r="Z1214" s="269">
        <f t="shared" si="438"/>
        <v>0</v>
      </c>
      <c r="AA1214" s="269">
        <f t="shared" si="439"/>
        <v>0</v>
      </c>
      <c r="AB1214" s="269">
        <f t="shared" si="440"/>
        <v>0</v>
      </c>
      <c r="AC1214" s="269">
        <f t="shared" si="441"/>
        <v>0</v>
      </c>
      <c r="AD1214" s="279"/>
      <c r="AE1214" s="132"/>
      <c r="AF1214" s="49"/>
      <c r="AG1214" s="47"/>
      <c r="AH1214" s="47"/>
      <c r="AI1214" s="47"/>
      <c r="AJ1214" s="47"/>
      <c r="AK1214" s="47"/>
      <c r="AL1214" s="47"/>
      <c r="AM1214" s="33"/>
      <c r="AN1214" s="33"/>
      <c r="AO1214" s="47"/>
      <c r="AP1214" s="47"/>
      <c r="AQ1214" s="47"/>
      <c r="AR1214" s="47"/>
      <c r="AS1214" s="47"/>
      <c r="AT1214" s="47"/>
      <c r="AU1214" s="47"/>
      <c r="AV1214" s="47"/>
      <c r="AW1214" s="47"/>
      <c r="AX1214" s="47"/>
      <c r="AY1214" s="47"/>
      <c r="AZ1214" s="47"/>
      <c r="BA1214" s="47"/>
      <c r="BB1214" s="47"/>
      <c r="BC1214" s="47"/>
      <c r="BD1214" s="47"/>
      <c r="BE1214" s="33"/>
      <c r="BF1214" s="33"/>
      <c r="BG1214" s="33"/>
      <c r="BH1214" s="33"/>
      <c r="BI1214" s="33"/>
      <c r="BJ1214" s="33"/>
      <c r="BK1214" s="33"/>
      <c r="BL1214" s="33"/>
      <c r="BM1214" s="29"/>
      <c r="BN1214" s="29"/>
    </row>
    <row r="1215" spans="1:66" s="16" customFormat="1" x14ac:dyDescent="0.25">
      <c r="A1215" s="119"/>
      <c r="B1215" s="74"/>
      <c r="C1215" s="103"/>
      <c r="D1215" s="294"/>
      <c r="E1215" s="103"/>
      <c r="F1215" s="103"/>
      <c r="G1215" s="103"/>
      <c r="H1215" s="120"/>
      <c r="I1215" s="120"/>
      <c r="J1215" s="120"/>
      <c r="K1215" s="120"/>
      <c r="L1215" s="120"/>
      <c r="M1215" s="120"/>
      <c r="N1215" s="120"/>
      <c r="O1215" s="120"/>
      <c r="P1215" s="120"/>
      <c r="Q1215" s="131"/>
      <c r="R1215" s="296"/>
      <c r="S1215" s="296"/>
      <c r="T1215" s="132"/>
      <c r="U1215" s="436"/>
      <c r="V1215" s="132"/>
      <c r="W1215" s="62"/>
      <c r="X1215" s="317"/>
      <c r="Y1215" s="217"/>
      <c r="Z1215" s="269">
        <f t="shared" si="438"/>
        <v>0</v>
      </c>
      <c r="AA1215" s="269">
        <f t="shared" si="439"/>
        <v>0</v>
      </c>
      <c r="AB1215" s="269">
        <f t="shared" si="440"/>
        <v>0</v>
      </c>
      <c r="AC1215" s="269">
        <f t="shared" si="441"/>
        <v>0</v>
      </c>
      <c r="AD1215" s="279"/>
      <c r="AE1215" s="132"/>
      <c r="AF1215" s="49"/>
      <c r="AG1215" s="47"/>
      <c r="AH1215" s="47"/>
      <c r="AI1215" s="47"/>
      <c r="AJ1215" s="47"/>
      <c r="AK1215" s="47"/>
      <c r="AL1215" s="47"/>
      <c r="AM1215" s="33"/>
      <c r="AN1215" s="33"/>
      <c r="AO1215" s="47"/>
      <c r="AP1215" s="47"/>
      <c r="AQ1215" s="47"/>
      <c r="AR1215" s="47"/>
      <c r="AS1215" s="47"/>
      <c r="AT1215" s="47"/>
      <c r="AU1215" s="47"/>
      <c r="AV1215" s="47"/>
      <c r="AW1215" s="47"/>
      <c r="AX1215" s="47"/>
      <c r="AY1215" s="47"/>
      <c r="AZ1215" s="47"/>
      <c r="BA1215" s="47"/>
      <c r="BB1215" s="47"/>
      <c r="BC1215" s="47"/>
      <c r="BD1215" s="47"/>
      <c r="BE1215" s="33"/>
      <c r="BF1215" s="33"/>
      <c r="BG1215" s="33"/>
      <c r="BH1215" s="33"/>
      <c r="BI1215" s="33"/>
      <c r="BJ1215" s="33"/>
      <c r="BK1215" s="33"/>
      <c r="BL1215" s="33"/>
      <c r="BM1215" s="29"/>
      <c r="BN1215" s="29"/>
    </row>
    <row r="1216" spans="1:66" s="16" customFormat="1" ht="15.75" customHeight="1" x14ac:dyDescent="0.25">
      <c r="A1216" s="119"/>
      <c r="B1216" s="74"/>
      <c r="C1216" s="589" t="s">
        <v>194</v>
      </c>
      <c r="D1216" s="589"/>
      <c r="E1216" s="589"/>
      <c r="F1216" s="103"/>
      <c r="G1216" s="103"/>
      <c r="H1216" s="120"/>
      <c r="I1216" s="120"/>
      <c r="J1216" s="120"/>
      <c r="K1216" s="120"/>
      <c r="L1216" s="120"/>
      <c r="M1216" s="120"/>
      <c r="N1216" s="120"/>
      <c r="O1216" s="120"/>
      <c r="P1216" s="120"/>
      <c r="Q1216" s="131"/>
      <c r="R1216" s="296"/>
      <c r="S1216" s="296"/>
      <c r="T1216" s="132"/>
      <c r="U1216" s="436"/>
      <c r="V1216" s="132"/>
      <c r="W1216" s="62"/>
      <c r="X1216" s="317"/>
      <c r="Y1216" s="217"/>
      <c r="Z1216" s="269">
        <f t="shared" si="438"/>
        <v>0</v>
      </c>
      <c r="AA1216" s="269">
        <f t="shared" si="439"/>
        <v>0</v>
      </c>
      <c r="AB1216" s="269">
        <f t="shared" si="440"/>
        <v>0</v>
      </c>
      <c r="AC1216" s="269">
        <f t="shared" si="441"/>
        <v>0</v>
      </c>
      <c r="AD1216" s="279"/>
      <c r="AE1216" s="132"/>
      <c r="AF1216" s="49"/>
      <c r="AG1216" s="47"/>
      <c r="AH1216" s="47"/>
      <c r="AI1216" s="47"/>
      <c r="AJ1216" s="47"/>
      <c r="AK1216" s="47"/>
      <c r="AL1216" s="47"/>
      <c r="AM1216" s="33"/>
      <c r="AN1216" s="33"/>
      <c r="AO1216" s="47"/>
      <c r="AP1216" s="47"/>
      <c r="AQ1216" s="47"/>
      <c r="AR1216" s="47"/>
      <c r="AS1216" s="47"/>
      <c r="AT1216" s="47"/>
      <c r="AU1216" s="47"/>
      <c r="AV1216" s="47"/>
      <c r="AW1216" s="47"/>
      <c r="AX1216" s="47"/>
      <c r="AY1216" s="47"/>
      <c r="AZ1216" s="47"/>
      <c r="BA1216" s="47"/>
      <c r="BB1216" s="47"/>
      <c r="BC1216" s="47"/>
      <c r="BD1216" s="47"/>
      <c r="BE1216" s="33"/>
      <c r="BF1216" s="33"/>
      <c r="BG1216" s="33"/>
      <c r="BH1216" s="33"/>
      <c r="BI1216" s="33"/>
      <c r="BJ1216" s="33"/>
      <c r="BK1216" s="33"/>
      <c r="BL1216" s="33"/>
      <c r="BM1216" s="29"/>
      <c r="BN1216" s="29"/>
    </row>
    <row r="1217" spans="1:66" s="16" customFormat="1" x14ac:dyDescent="0.25">
      <c r="A1217" s="119"/>
      <c r="B1217" s="74"/>
      <c r="C1217" s="120"/>
      <c r="D1217" s="294"/>
      <c r="E1217" s="120"/>
      <c r="F1217" s="120"/>
      <c r="G1217" s="120"/>
      <c r="H1217" s="120"/>
      <c r="I1217" s="120"/>
      <c r="J1217" s="120"/>
      <c r="K1217" s="120"/>
      <c r="L1217" s="120"/>
      <c r="M1217" s="120"/>
      <c r="N1217" s="120"/>
      <c r="O1217" s="120"/>
      <c r="P1217" s="120"/>
      <c r="Q1217" s="131"/>
      <c r="R1217" s="296"/>
      <c r="S1217" s="296"/>
      <c r="T1217" s="132"/>
      <c r="U1217" s="436"/>
      <c r="V1217" s="132"/>
      <c r="W1217" s="62"/>
      <c r="X1217" s="317"/>
      <c r="Y1217" s="217"/>
      <c r="Z1217" s="269">
        <f t="shared" si="438"/>
        <v>0</v>
      </c>
      <c r="AA1217" s="269">
        <f t="shared" si="439"/>
        <v>0</v>
      </c>
      <c r="AB1217" s="269">
        <f t="shared" si="440"/>
        <v>0</v>
      </c>
      <c r="AC1217" s="269">
        <f t="shared" si="441"/>
        <v>0</v>
      </c>
      <c r="AD1217" s="279"/>
      <c r="AE1217" s="132"/>
      <c r="AF1217" s="49"/>
      <c r="AG1217" s="47"/>
      <c r="AH1217" s="47"/>
      <c r="AI1217" s="47"/>
      <c r="AJ1217" s="47"/>
      <c r="AK1217" s="47"/>
      <c r="AL1217" s="47"/>
      <c r="AM1217" s="33"/>
      <c r="AN1217" s="33"/>
      <c r="AO1217" s="47"/>
      <c r="AP1217" s="47"/>
      <c r="AQ1217" s="47"/>
      <c r="AR1217" s="47"/>
      <c r="AS1217" s="47"/>
      <c r="AT1217" s="47"/>
      <c r="AU1217" s="47"/>
      <c r="AV1217" s="47"/>
      <c r="AW1217" s="47"/>
      <c r="AX1217" s="47"/>
      <c r="AY1217" s="47"/>
      <c r="AZ1217" s="47"/>
      <c r="BA1217" s="47"/>
      <c r="BB1217" s="47"/>
      <c r="BC1217" s="47"/>
      <c r="BD1217" s="47"/>
      <c r="BE1217" s="33"/>
      <c r="BF1217" s="33"/>
      <c r="BG1217" s="33"/>
      <c r="BH1217" s="33"/>
      <c r="BI1217" s="33"/>
      <c r="BJ1217" s="33"/>
      <c r="BK1217" s="33"/>
      <c r="BL1217" s="33"/>
      <c r="BM1217" s="29"/>
      <c r="BN1217" s="29"/>
    </row>
    <row r="1218" spans="1:66" s="28" customFormat="1" ht="18.75" x14ac:dyDescent="0.25">
      <c r="A1218" s="103"/>
      <c r="B1218" s="74"/>
      <c r="C1218" s="583" t="s">
        <v>90</v>
      </c>
      <c r="D1218" s="584"/>
      <c r="E1218" s="584"/>
      <c r="F1218" s="584"/>
      <c r="G1218" s="584"/>
      <c r="H1218" s="584"/>
      <c r="I1218" s="584"/>
      <c r="J1218" s="584"/>
      <c r="K1218" s="584"/>
      <c r="L1218" s="584"/>
      <c r="M1218" s="584"/>
      <c r="N1218" s="584"/>
      <c r="O1218" s="584"/>
      <c r="P1218" s="585"/>
      <c r="Q1218" s="104"/>
      <c r="R1218" s="306"/>
      <c r="S1218" s="306"/>
      <c r="T1218" s="106"/>
      <c r="U1218" s="104"/>
      <c r="V1218" s="106"/>
      <c r="W1218" s="62"/>
      <c r="X1218" s="317"/>
      <c r="Y1218" s="217"/>
      <c r="Z1218" s="269">
        <f t="shared" si="438"/>
        <v>0</v>
      </c>
      <c r="AA1218" s="269">
        <f t="shared" si="439"/>
        <v>0</v>
      </c>
      <c r="AB1218" s="269">
        <f t="shared" si="440"/>
        <v>0</v>
      </c>
      <c r="AC1218" s="269">
        <f t="shared" si="441"/>
        <v>0</v>
      </c>
      <c r="AD1218" s="279"/>
      <c r="AE1218" s="106"/>
      <c r="AF1218" s="44"/>
      <c r="AG1218" s="7"/>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c r="BC1218" s="45"/>
      <c r="BD1218" s="45"/>
      <c r="BE1218" s="45"/>
      <c r="BF1218" s="45"/>
      <c r="BG1218" s="45"/>
      <c r="BH1218" s="45"/>
      <c r="BI1218" s="45"/>
      <c r="BJ1218" s="7"/>
      <c r="BK1218" s="7"/>
      <c r="BL1218" s="31"/>
    </row>
    <row r="1219" spans="1:66" s="16" customFormat="1" ht="16.5" thickBot="1" x14ac:dyDescent="0.3">
      <c r="A1219" s="119"/>
      <c r="B1219" s="74"/>
      <c r="C1219" s="162"/>
      <c r="D1219" s="147"/>
      <c r="E1219" s="119"/>
      <c r="F1219" s="119"/>
      <c r="G1219" s="119"/>
      <c r="H1219" s="119"/>
      <c r="I1219" s="119"/>
      <c r="J1219" s="119"/>
      <c r="K1219" s="119"/>
      <c r="L1219" s="119"/>
      <c r="M1219" s="119"/>
      <c r="N1219" s="131"/>
      <c r="O1219" s="120"/>
      <c r="P1219" s="120"/>
      <c r="Q1219" s="131"/>
      <c r="R1219" s="296"/>
      <c r="S1219" s="296"/>
      <c r="T1219" s="132"/>
      <c r="U1219" s="436"/>
      <c r="V1219" s="132"/>
      <c r="W1219" s="318"/>
      <c r="X1219" s="319"/>
      <c r="Y1219" s="217"/>
      <c r="Z1219" s="269">
        <f t="shared" si="438"/>
        <v>0</v>
      </c>
      <c r="AA1219" s="269">
        <f t="shared" si="439"/>
        <v>0</v>
      </c>
      <c r="AB1219" s="269">
        <f t="shared" si="440"/>
        <v>0</v>
      </c>
      <c r="AC1219" s="269">
        <f t="shared" si="441"/>
        <v>0</v>
      </c>
      <c r="AE1219" s="132"/>
      <c r="AF1219" s="49"/>
      <c r="AG1219" s="47"/>
      <c r="AH1219" s="47"/>
      <c r="AI1219" s="47"/>
      <c r="AJ1219" s="47"/>
      <c r="AK1219" s="47"/>
      <c r="AL1219" s="47"/>
      <c r="AM1219" s="33"/>
      <c r="AN1219" s="33"/>
      <c r="AO1219" s="47"/>
      <c r="AP1219" s="47"/>
      <c r="AQ1219" s="47"/>
      <c r="AR1219" s="47"/>
      <c r="AS1219" s="47"/>
      <c r="AT1219" s="47"/>
      <c r="AU1219" s="47"/>
      <c r="AV1219" s="47"/>
      <c r="AW1219" s="47"/>
      <c r="AX1219" s="47"/>
      <c r="AY1219" s="47"/>
      <c r="AZ1219" s="47"/>
      <c r="BA1219" s="47"/>
      <c r="BB1219" s="47"/>
      <c r="BC1219" s="47"/>
      <c r="BD1219" s="47"/>
      <c r="BE1219" s="33"/>
      <c r="BF1219" s="33"/>
      <c r="BG1219" s="33"/>
      <c r="BH1219" s="33"/>
      <c r="BI1219" s="33"/>
      <c r="BJ1219" s="33"/>
      <c r="BK1219" s="33"/>
      <c r="BL1219" s="33"/>
      <c r="BM1219" s="29"/>
      <c r="BN1219" s="29"/>
    </row>
    <row r="1220" spans="1:66" s="16" customFormat="1" ht="30.75" thickBot="1" x14ac:dyDescent="0.3">
      <c r="A1220" s="119"/>
      <c r="B1220" s="74"/>
      <c r="C1220" s="125" t="s">
        <v>89</v>
      </c>
      <c r="D1220" s="185" t="s">
        <v>117</v>
      </c>
      <c r="E1220" s="156" t="s">
        <v>77</v>
      </c>
      <c r="F1220" s="155" t="s">
        <v>66</v>
      </c>
      <c r="G1220" s="177" t="s">
        <v>67</v>
      </c>
      <c r="H1220" s="155" t="s">
        <v>68</v>
      </c>
      <c r="I1220" s="177" t="s">
        <v>69</v>
      </c>
      <c r="J1220" s="156" t="s">
        <v>70</v>
      </c>
      <c r="K1220" s="156" t="s">
        <v>71</v>
      </c>
      <c r="L1220" s="155" t="s">
        <v>72</v>
      </c>
      <c r="M1220" s="155" t="s">
        <v>73</v>
      </c>
      <c r="N1220" s="178" t="s">
        <v>74</v>
      </c>
      <c r="O1220" s="178" t="s">
        <v>75</v>
      </c>
      <c r="P1220" s="178" t="s">
        <v>76</v>
      </c>
      <c r="Q1220" s="141"/>
      <c r="R1220" s="296">
        <f>COUNTA(E1221:P1235)</f>
        <v>0</v>
      </c>
      <c r="S1220" s="308">
        <v>180</v>
      </c>
      <c r="T1220" s="132"/>
      <c r="U1220" s="278" t="s">
        <v>256</v>
      </c>
      <c r="V1220" s="278" t="s">
        <v>234</v>
      </c>
      <c r="W1220" s="278" t="s">
        <v>189</v>
      </c>
      <c r="X1220" s="278" t="s">
        <v>190</v>
      </c>
      <c r="Y1220" s="407" t="str">
        <f>IF(X1221&gt;0,"Explication(s) sur le(s) NR et autre(s) remarque(s)/commentaire(s)","Remarque(s)/Commentaire(s)")</f>
        <v>Remarque(s)/Commentaire(s)</v>
      </c>
      <c r="Z1220" s="269">
        <f t="shared" si="438"/>
        <v>0</v>
      </c>
      <c r="AA1220" s="269">
        <f t="shared" si="439"/>
        <v>1</v>
      </c>
      <c r="AB1220" s="269">
        <f t="shared" si="440"/>
        <v>0</v>
      </c>
      <c r="AC1220" s="269">
        <f t="shared" si="441"/>
        <v>0</v>
      </c>
      <c r="AE1220" s="132"/>
      <c r="AF1220" s="49"/>
      <c r="AG1220" s="33"/>
      <c r="AH1220" s="47"/>
      <c r="AI1220" s="47"/>
      <c r="AJ1220" s="47"/>
      <c r="AK1220" s="47"/>
      <c r="AL1220" s="47"/>
      <c r="AM1220" s="47"/>
      <c r="AN1220" s="47"/>
      <c r="AO1220" s="47"/>
      <c r="AP1220" s="47"/>
      <c r="AQ1220" s="47"/>
      <c r="AR1220" s="47"/>
      <c r="AS1220" s="47"/>
      <c r="AT1220" s="47"/>
      <c r="AU1220" s="47"/>
      <c r="AV1220" s="47"/>
      <c r="AW1220" s="47"/>
      <c r="AX1220" s="47"/>
      <c r="AY1220" s="47"/>
      <c r="AZ1220" s="47"/>
      <c r="BA1220" s="47"/>
      <c r="BB1220" s="47"/>
      <c r="BC1220" s="47"/>
      <c r="BD1220" s="47"/>
      <c r="BE1220" s="47"/>
      <c r="BF1220" s="47"/>
      <c r="BG1220" s="47"/>
      <c r="BH1220" s="47"/>
      <c r="BI1220" s="47"/>
      <c r="BJ1220" s="33"/>
      <c r="BK1220" s="33"/>
    </row>
    <row r="1221" spans="1:66" s="16" customFormat="1" ht="18" customHeight="1" x14ac:dyDescent="0.25">
      <c r="A1221" s="119"/>
      <c r="B1221" s="74"/>
      <c r="C1221" s="179" t="s">
        <v>38</v>
      </c>
      <c r="D1221" s="134" t="s">
        <v>3</v>
      </c>
      <c r="E1221" s="392"/>
      <c r="F1221" s="392"/>
      <c r="G1221" s="392"/>
      <c r="H1221" s="392"/>
      <c r="I1221" s="392"/>
      <c r="J1221" s="392"/>
      <c r="K1221" s="392"/>
      <c r="L1221" s="392"/>
      <c r="M1221" s="392"/>
      <c r="N1221" s="392"/>
      <c r="O1221" s="392"/>
      <c r="P1221" s="381"/>
      <c r="Q1221" s="141"/>
      <c r="R1221" s="296"/>
      <c r="S1221" s="296"/>
      <c r="T1221" s="132"/>
      <c r="U1221" s="517" t="s">
        <v>145</v>
      </c>
      <c r="V1221" s="517" t="s">
        <v>235</v>
      </c>
      <c r="W1221" s="517" t="s">
        <v>233</v>
      </c>
      <c r="X1221" s="517">
        <f>COUNTIF(E1221:P1235,"NR")</f>
        <v>0</v>
      </c>
      <c r="Y1221" s="542"/>
      <c r="Z1221" s="269">
        <f t="shared" si="438"/>
        <v>0</v>
      </c>
      <c r="AA1221" s="269">
        <f t="shared" si="439"/>
        <v>0</v>
      </c>
      <c r="AB1221" s="269">
        <f t="shared" si="440"/>
        <v>0</v>
      </c>
      <c r="AC1221" s="269">
        <f t="shared" si="441"/>
        <v>0</v>
      </c>
      <c r="AD1221" s="279"/>
      <c r="AE1221" s="132"/>
      <c r="AF1221" s="49"/>
      <c r="AG1221" s="33"/>
      <c r="AH1221" s="47"/>
      <c r="AI1221" s="47"/>
      <c r="AJ1221" s="47"/>
      <c r="AK1221" s="47"/>
      <c r="AL1221" s="47"/>
      <c r="AM1221" s="47"/>
      <c r="AN1221" s="47"/>
      <c r="AO1221" s="47"/>
      <c r="AP1221" s="47"/>
      <c r="AQ1221" s="47"/>
      <c r="AR1221" s="47"/>
      <c r="AS1221" s="47"/>
      <c r="AT1221" s="47"/>
      <c r="AU1221" s="47"/>
      <c r="AV1221" s="47"/>
      <c r="AW1221" s="47"/>
      <c r="AX1221" s="47"/>
      <c r="AY1221" s="47"/>
      <c r="AZ1221" s="47"/>
      <c r="BA1221" s="47"/>
      <c r="BB1221" s="47"/>
      <c r="BC1221" s="47"/>
      <c r="BD1221" s="47"/>
      <c r="BE1221" s="47"/>
      <c r="BF1221" s="47"/>
      <c r="BG1221" s="47"/>
      <c r="BH1221" s="47"/>
      <c r="BI1221" s="47"/>
      <c r="BJ1221" s="33"/>
      <c r="BK1221" s="33"/>
    </row>
    <row r="1222" spans="1:66" s="16" customFormat="1" ht="18" customHeight="1" x14ac:dyDescent="0.25">
      <c r="A1222" s="119"/>
      <c r="B1222" s="74"/>
      <c r="C1222" s="180" t="s">
        <v>38</v>
      </c>
      <c r="D1222" s="388" t="s">
        <v>4</v>
      </c>
      <c r="E1222" s="393"/>
      <c r="F1222" s="393"/>
      <c r="G1222" s="393"/>
      <c r="H1222" s="393"/>
      <c r="I1222" s="393"/>
      <c r="J1222" s="393"/>
      <c r="K1222" s="393"/>
      <c r="L1222" s="393"/>
      <c r="M1222" s="393"/>
      <c r="N1222" s="393"/>
      <c r="O1222" s="393"/>
      <c r="P1222" s="394"/>
      <c r="Q1222" s="141"/>
      <c r="R1222" s="296"/>
      <c r="S1222" s="296"/>
      <c r="T1222" s="132"/>
      <c r="U1222" s="518"/>
      <c r="V1222" s="518"/>
      <c r="W1222" s="518"/>
      <c r="X1222" s="518"/>
      <c r="Y1222" s="543"/>
      <c r="Z1222" s="269">
        <f t="shared" si="438"/>
        <v>0</v>
      </c>
      <c r="AA1222" s="269">
        <f t="shared" si="439"/>
        <v>0</v>
      </c>
      <c r="AB1222" s="269">
        <f t="shared" si="440"/>
        <v>0</v>
      </c>
      <c r="AC1222" s="269">
        <f t="shared" si="441"/>
        <v>0</v>
      </c>
      <c r="AD1222" s="279"/>
      <c r="AE1222" s="132"/>
      <c r="AF1222" s="49"/>
      <c r="AG1222" s="33"/>
      <c r="AH1222" s="47"/>
      <c r="AI1222" s="47"/>
      <c r="AJ1222" s="47"/>
      <c r="AK1222" s="47"/>
      <c r="AL1222" s="47"/>
      <c r="AM1222" s="47"/>
      <c r="AN1222" s="47"/>
      <c r="AO1222" s="47"/>
      <c r="AP1222" s="47"/>
      <c r="AQ1222" s="47"/>
      <c r="AR1222" s="47"/>
      <c r="AS1222" s="47"/>
      <c r="AT1222" s="47"/>
      <c r="AU1222" s="47"/>
      <c r="AV1222" s="47"/>
      <c r="AW1222" s="47"/>
      <c r="AX1222" s="47"/>
      <c r="AY1222" s="47"/>
      <c r="AZ1222" s="47"/>
      <c r="BA1222" s="47"/>
      <c r="BB1222" s="47"/>
      <c r="BC1222" s="47"/>
      <c r="BD1222" s="47"/>
      <c r="BE1222" s="47"/>
      <c r="BF1222" s="47"/>
      <c r="BG1222" s="47"/>
      <c r="BH1222" s="47"/>
      <c r="BI1222" s="47"/>
      <c r="BJ1222" s="33"/>
      <c r="BK1222" s="33"/>
    </row>
    <row r="1223" spans="1:66" s="16" customFormat="1" ht="18" customHeight="1" thickBot="1" x14ac:dyDescent="0.3">
      <c r="A1223" s="119"/>
      <c r="B1223" s="74"/>
      <c r="C1223" s="181" t="s">
        <v>38</v>
      </c>
      <c r="D1223" s="138" t="s">
        <v>61</v>
      </c>
      <c r="E1223" s="395"/>
      <c r="F1223" s="395"/>
      <c r="G1223" s="395"/>
      <c r="H1223" s="395"/>
      <c r="I1223" s="395"/>
      <c r="J1223" s="395"/>
      <c r="K1223" s="395"/>
      <c r="L1223" s="395"/>
      <c r="M1223" s="395"/>
      <c r="N1223" s="395"/>
      <c r="O1223" s="395"/>
      <c r="P1223" s="396"/>
      <c r="Q1223" s="141"/>
      <c r="R1223" s="296"/>
      <c r="S1223" s="296"/>
      <c r="T1223" s="132"/>
      <c r="U1223" s="519"/>
      <c r="V1223" s="519"/>
      <c r="W1223" s="519"/>
      <c r="X1223" s="519"/>
      <c r="Y1223" s="544"/>
      <c r="Z1223" s="269">
        <f t="shared" ref="Z1223:Z1286" si="475">IF(AND($Y1223="Remarque(s)/Commentaire(s)",$Y1224&gt;0),1,0)</f>
        <v>0</v>
      </c>
      <c r="AA1223" s="269">
        <f t="shared" ref="AA1223:AA1286" si="476">IF($Y1223="Remarque(s)/Commentaire(s)",1,0)</f>
        <v>0</v>
      </c>
      <c r="AB1223" s="269">
        <f t="shared" ref="AB1223:AB1286" si="477">IF(AND($Y1223="Explication(s) sur le(s) NR et autre(s) remarque(s)/commentaire(s)",$Y1224&gt;0),1,0)</f>
        <v>0</v>
      </c>
      <c r="AC1223" s="269">
        <f t="shared" ref="AC1223:AC1286" si="478">IF($Y1223="Explication(s) sur le(s) NR et autre(s) remarque(s)/commentaire(s)",1,0)</f>
        <v>0</v>
      </c>
      <c r="AD1223" s="279"/>
      <c r="AE1223" s="132"/>
      <c r="AF1223" s="49"/>
      <c r="AG1223" s="33"/>
      <c r="AH1223" s="47"/>
      <c r="AI1223" s="47"/>
      <c r="AJ1223" s="47"/>
      <c r="AK1223" s="47"/>
      <c r="AL1223" s="47"/>
      <c r="AM1223" s="47"/>
      <c r="AN1223" s="47"/>
      <c r="AO1223" s="47"/>
      <c r="AP1223" s="47"/>
      <c r="AQ1223" s="47"/>
      <c r="AR1223" s="47"/>
      <c r="AS1223" s="47"/>
      <c r="AT1223" s="47"/>
      <c r="AU1223" s="47"/>
      <c r="AV1223" s="47"/>
      <c r="AW1223" s="47"/>
      <c r="AX1223" s="47"/>
      <c r="AY1223" s="47"/>
      <c r="AZ1223" s="47"/>
      <c r="BA1223" s="47"/>
      <c r="BB1223" s="47"/>
      <c r="BC1223" s="47"/>
      <c r="BD1223" s="47"/>
      <c r="BE1223" s="47"/>
      <c r="BF1223" s="47"/>
      <c r="BG1223" s="47"/>
      <c r="BH1223" s="47"/>
      <c r="BI1223" s="47"/>
      <c r="BJ1223" s="33"/>
      <c r="BK1223" s="33"/>
    </row>
    <row r="1224" spans="1:66" s="16" customFormat="1" ht="18" customHeight="1" x14ac:dyDescent="0.25">
      <c r="A1224" s="119"/>
      <c r="B1224" s="74"/>
      <c r="C1224" s="182" t="s">
        <v>39</v>
      </c>
      <c r="D1224" s="183" t="s">
        <v>3</v>
      </c>
      <c r="E1224" s="392"/>
      <c r="F1224" s="392"/>
      <c r="G1224" s="392"/>
      <c r="H1224" s="392"/>
      <c r="I1224" s="392"/>
      <c r="J1224" s="392"/>
      <c r="K1224" s="392"/>
      <c r="L1224" s="392"/>
      <c r="M1224" s="392"/>
      <c r="N1224" s="392"/>
      <c r="O1224" s="392"/>
      <c r="P1224" s="381"/>
      <c r="Q1224" s="141"/>
      <c r="R1224" s="296"/>
      <c r="S1224" s="296"/>
      <c r="T1224" s="132"/>
      <c r="U1224" s="436"/>
      <c r="V1224" s="303"/>
      <c r="W1224" s="320"/>
      <c r="X1224" s="321"/>
      <c r="Y1224" s="196"/>
      <c r="Z1224" s="269">
        <f t="shared" si="475"/>
        <v>0</v>
      </c>
      <c r="AA1224" s="269">
        <f t="shared" si="476"/>
        <v>0</v>
      </c>
      <c r="AB1224" s="269">
        <f t="shared" si="477"/>
        <v>0</v>
      </c>
      <c r="AC1224" s="269">
        <f t="shared" si="478"/>
        <v>0</v>
      </c>
      <c r="AD1224" s="275"/>
      <c r="AE1224" s="132"/>
      <c r="AF1224" s="49"/>
      <c r="AG1224" s="33"/>
      <c r="AH1224" s="47"/>
      <c r="AI1224" s="47"/>
      <c r="AJ1224" s="47"/>
      <c r="AK1224" s="47"/>
      <c r="AL1224" s="47"/>
      <c r="AM1224" s="47"/>
      <c r="AN1224" s="47"/>
      <c r="AO1224" s="47"/>
      <c r="AP1224" s="47"/>
      <c r="AQ1224" s="47"/>
      <c r="AR1224" s="47"/>
      <c r="AS1224" s="47"/>
      <c r="AT1224" s="47"/>
      <c r="AU1224" s="47"/>
      <c r="AV1224" s="47"/>
      <c r="AW1224" s="47"/>
      <c r="AX1224" s="47"/>
      <c r="AY1224" s="47"/>
      <c r="AZ1224" s="47"/>
      <c r="BA1224" s="47"/>
      <c r="BB1224" s="47"/>
      <c r="BC1224" s="47"/>
      <c r="BD1224" s="47"/>
      <c r="BE1224" s="47"/>
      <c r="BF1224" s="47"/>
      <c r="BG1224" s="47"/>
      <c r="BH1224" s="47"/>
      <c r="BI1224" s="47"/>
      <c r="BJ1224" s="33"/>
      <c r="BK1224" s="33"/>
    </row>
    <row r="1225" spans="1:66" s="16" customFormat="1" ht="18" customHeight="1" x14ac:dyDescent="0.25">
      <c r="A1225" s="119"/>
      <c r="B1225" s="74"/>
      <c r="C1225" s="180" t="s">
        <v>39</v>
      </c>
      <c r="D1225" s="388" t="s">
        <v>4</v>
      </c>
      <c r="E1225" s="393"/>
      <c r="F1225" s="393"/>
      <c r="G1225" s="393"/>
      <c r="H1225" s="393"/>
      <c r="I1225" s="393"/>
      <c r="J1225" s="393"/>
      <c r="K1225" s="393"/>
      <c r="L1225" s="393"/>
      <c r="M1225" s="393"/>
      <c r="N1225" s="393"/>
      <c r="O1225" s="393"/>
      <c r="P1225" s="394"/>
      <c r="Q1225" s="141"/>
      <c r="R1225" s="296"/>
      <c r="S1225" s="296"/>
      <c r="T1225" s="132"/>
      <c r="U1225" s="436"/>
      <c r="V1225" s="303"/>
      <c r="W1225" s="62"/>
      <c r="X1225" s="317"/>
      <c r="Y1225" s="193"/>
      <c r="Z1225" s="269">
        <f t="shared" si="475"/>
        <v>0</v>
      </c>
      <c r="AA1225" s="269">
        <f t="shared" si="476"/>
        <v>0</v>
      </c>
      <c r="AB1225" s="269">
        <f t="shared" si="477"/>
        <v>0</v>
      </c>
      <c r="AC1225" s="269">
        <f t="shared" si="478"/>
        <v>0</v>
      </c>
      <c r="AD1225" s="279"/>
      <c r="AE1225" s="132"/>
      <c r="AF1225" s="49"/>
      <c r="AG1225" s="33"/>
      <c r="AH1225" s="47"/>
      <c r="AI1225" s="47"/>
      <c r="AJ1225" s="47"/>
      <c r="AK1225" s="47"/>
      <c r="AL1225" s="47"/>
      <c r="AM1225" s="47"/>
      <c r="AN1225" s="47"/>
      <c r="AO1225" s="47"/>
      <c r="AP1225" s="47"/>
      <c r="AQ1225" s="47"/>
      <c r="AR1225" s="47"/>
      <c r="AS1225" s="47"/>
      <c r="AT1225" s="47"/>
      <c r="AU1225" s="47"/>
      <c r="AV1225" s="47"/>
      <c r="AW1225" s="47"/>
      <c r="AX1225" s="47"/>
      <c r="AY1225" s="47"/>
      <c r="AZ1225" s="47"/>
      <c r="BA1225" s="47"/>
      <c r="BB1225" s="47"/>
      <c r="BC1225" s="47"/>
      <c r="BD1225" s="47"/>
      <c r="BE1225" s="47"/>
      <c r="BF1225" s="47"/>
      <c r="BG1225" s="47"/>
      <c r="BH1225" s="47"/>
      <c r="BI1225" s="47"/>
      <c r="BJ1225" s="33"/>
      <c r="BK1225" s="33"/>
    </row>
    <row r="1226" spans="1:66" s="16" customFormat="1" ht="18" customHeight="1" thickBot="1" x14ac:dyDescent="0.3">
      <c r="A1226" s="119"/>
      <c r="B1226" s="74"/>
      <c r="C1226" s="182" t="s">
        <v>39</v>
      </c>
      <c r="D1226" s="184" t="s">
        <v>61</v>
      </c>
      <c r="E1226" s="395"/>
      <c r="F1226" s="395"/>
      <c r="G1226" s="395"/>
      <c r="H1226" s="395"/>
      <c r="I1226" s="395"/>
      <c r="J1226" s="395"/>
      <c r="K1226" s="395"/>
      <c r="L1226" s="395"/>
      <c r="M1226" s="395"/>
      <c r="N1226" s="395"/>
      <c r="O1226" s="395"/>
      <c r="P1226" s="396"/>
      <c r="Q1226" s="141"/>
      <c r="R1226" s="296"/>
      <c r="S1226" s="296"/>
      <c r="T1226" s="132"/>
      <c r="U1226" s="436"/>
      <c r="V1226" s="303"/>
      <c r="W1226" s="322"/>
      <c r="X1226" s="322"/>
      <c r="Y1226" s="411"/>
      <c r="Z1226" s="269">
        <f t="shared" si="475"/>
        <v>0</v>
      </c>
      <c r="AA1226" s="269">
        <f t="shared" si="476"/>
        <v>0</v>
      </c>
      <c r="AB1226" s="269">
        <f t="shared" si="477"/>
        <v>0</v>
      </c>
      <c r="AC1226" s="269">
        <f t="shared" si="478"/>
        <v>0</v>
      </c>
      <c r="AD1226" s="279"/>
      <c r="AE1226" s="132"/>
      <c r="AF1226" s="49"/>
      <c r="AG1226" s="33"/>
      <c r="AH1226" s="47"/>
      <c r="AI1226" s="47"/>
      <c r="AJ1226" s="47"/>
      <c r="AK1226" s="47"/>
      <c r="AL1226" s="47"/>
      <c r="AM1226" s="47"/>
      <c r="AN1226" s="47"/>
      <c r="AO1226" s="47"/>
      <c r="AP1226" s="47"/>
      <c r="AQ1226" s="47"/>
      <c r="AR1226" s="47"/>
      <c r="AS1226" s="47"/>
      <c r="AT1226" s="47"/>
      <c r="AU1226" s="47"/>
      <c r="AV1226" s="47"/>
      <c r="AW1226" s="47"/>
      <c r="AX1226" s="47"/>
      <c r="AY1226" s="47"/>
      <c r="AZ1226" s="47"/>
      <c r="BA1226" s="47"/>
      <c r="BB1226" s="47"/>
      <c r="BC1226" s="47"/>
      <c r="BD1226" s="47"/>
      <c r="BE1226" s="47"/>
      <c r="BF1226" s="47"/>
      <c r="BG1226" s="47"/>
      <c r="BH1226" s="47"/>
      <c r="BI1226" s="47"/>
      <c r="BJ1226" s="33"/>
      <c r="BK1226" s="33"/>
    </row>
    <row r="1227" spans="1:66" s="16" customFormat="1" ht="18" customHeight="1" x14ac:dyDescent="0.25">
      <c r="A1227" s="119"/>
      <c r="B1227" s="74"/>
      <c r="C1227" s="179" t="s">
        <v>40</v>
      </c>
      <c r="D1227" s="134" t="s">
        <v>3</v>
      </c>
      <c r="E1227" s="392"/>
      <c r="F1227" s="392"/>
      <c r="G1227" s="392"/>
      <c r="H1227" s="392"/>
      <c r="I1227" s="392"/>
      <c r="J1227" s="392"/>
      <c r="K1227" s="392"/>
      <c r="L1227" s="392"/>
      <c r="M1227" s="392"/>
      <c r="N1227" s="392"/>
      <c r="O1227" s="392"/>
      <c r="P1227" s="381"/>
      <c r="Q1227" s="141"/>
      <c r="R1227" s="296"/>
      <c r="S1227" s="296"/>
      <c r="T1227" s="132"/>
      <c r="U1227" s="436"/>
      <c r="V1227" s="303"/>
      <c r="W1227" s="318"/>
      <c r="X1227" s="318"/>
      <c r="Y1227" s="412"/>
      <c r="Z1227" s="269">
        <f t="shared" si="475"/>
        <v>0</v>
      </c>
      <c r="AA1227" s="269">
        <f t="shared" si="476"/>
        <v>0</v>
      </c>
      <c r="AB1227" s="269">
        <f t="shared" si="477"/>
        <v>0</v>
      </c>
      <c r="AC1227" s="269">
        <f t="shared" si="478"/>
        <v>0</v>
      </c>
      <c r="AD1227" s="279"/>
      <c r="AE1227" s="132"/>
      <c r="AF1227" s="49"/>
      <c r="AG1227" s="33"/>
      <c r="AH1227" s="47"/>
      <c r="AI1227" s="47"/>
      <c r="AJ1227" s="47"/>
      <c r="AK1227" s="47"/>
      <c r="AL1227" s="47"/>
      <c r="AM1227" s="47"/>
      <c r="AN1227" s="47"/>
      <c r="AO1227" s="47"/>
      <c r="AP1227" s="47"/>
      <c r="AQ1227" s="47"/>
      <c r="AR1227" s="47"/>
      <c r="AS1227" s="47"/>
      <c r="AT1227" s="47"/>
      <c r="AU1227" s="47"/>
      <c r="AV1227" s="47"/>
      <c r="AW1227" s="47"/>
      <c r="AX1227" s="47"/>
      <c r="AY1227" s="47"/>
      <c r="AZ1227" s="47"/>
      <c r="BA1227" s="47"/>
      <c r="BB1227" s="47"/>
      <c r="BC1227" s="47"/>
      <c r="BD1227" s="47"/>
      <c r="BE1227" s="47"/>
      <c r="BF1227" s="47"/>
      <c r="BG1227" s="47"/>
      <c r="BH1227" s="47"/>
      <c r="BI1227" s="47"/>
      <c r="BJ1227" s="33"/>
      <c r="BK1227" s="33"/>
    </row>
    <row r="1228" spans="1:66" s="16" customFormat="1" ht="18" customHeight="1" x14ac:dyDescent="0.25">
      <c r="A1228" s="119"/>
      <c r="B1228" s="74"/>
      <c r="C1228" s="180" t="s">
        <v>40</v>
      </c>
      <c r="D1228" s="388" t="s">
        <v>4</v>
      </c>
      <c r="E1228" s="393"/>
      <c r="F1228" s="393"/>
      <c r="G1228" s="393"/>
      <c r="H1228" s="393"/>
      <c r="I1228" s="393"/>
      <c r="J1228" s="393"/>
      <c r="K1228" s="393"/>
      <c r="L1228" s="393"/>
      <c r="M1228" s="393"/>
      <c r="N1228" s="393"/>
      <c r="O1228" s="393"/>
      <c r="P1228" s="394"/>
      <c r="Q1228" s="141"/>
      <c r="R1228" s="296"/>
      <c r="S1228" s="296"/>
      <c r="T1228" s="132"/>
      <c r="U1228" s="436"/>
      <c r="V1228" s="303"/>
      <c r="W1228" s="318"/>
      <c r="X1228" s="318"/>
      <c r="Y1228" s="412"/>
      <c r="Z1228" s="269">
        <f t="shared" si="475"/>
        <v>0</v>
      </c>
      <c r="AA1228" s="269">
        <f t="shared" si="476"/>
        <v>0</v>
      </c>
      <c r="AB1228" s="269">
        <f t="shared" si="477"/>
        <v>0</v>
      </c>
      <c r="AC1228" s="269">
        <f t="shared" si="478"/>
        <v>0</v>
      </c>
      <c r="AD1228" s="279"/>
      <c r="AE1228" s="132"/>
      <c r="AF1228" s="49"/>
      <c r="AG1228" s="33"/>
      <c r="AH1228" s="47"/>
      <c r="AI1228" s="47"/>
      <c r="AJ1228" s="47"/>
      <c r="AK1228" s="47"/>
      <c r="AL1228" s="47"/>
      <c r="AM1228" s="47"/>
      <c r="AN1228" s="47"/>
      <c r="AO1228" s="47"/>
      <c r="AP1228" s="47"/>
      <c r="AQ1228" s="47"/>
      <c r="AR1228" s="47"/>
      <c r="AS1228" s="47"/>
      <c r="AT1228" s="47"/>
      <c r="AU1228" s="47"/>
      <c r="AV1228" s="47"/>
      <c r="AW1228" s="47"/>
      <c r="AX1228" s="47"/>
      <c r="AY1228" s="47"/>
      <c r="AZ1228" s="47"/>
      <c r="BA1228" s="47"/>
      <c r="BB1228" s="47"/>
      <c r="BC1228" s="47"/>
      <c r="BD1228" s="47"/>
      <c r="BE1228" s="47"/>
      <c r="BF1228" s="47"/>
      <c r="BG1228" s="47"/>
      <c r="BH1228" s="47"/>
      <c r="BI1228" s="47"/>
      <c r="BJ1228" s="33"/>
      <c r="BK1228" s="33"/>
    </row>
    <row r="1229" spans="1:66" s="16" customFormat="1" ht="18" customHeight="1" thickBot="1" x14ac:dyDescent="0.3">
      <c r="A1229" s="119"/>
      <c r="B1229" s="74"/>
      <c r="C1229" s="181" t="s">
        <v>40</v>
      </c>
      <c r="D1229" s="138" t="s">
        <v>61</v>
      </c>
      <c r="E1229" s="395"/>
      <c r="F1229" s="395"/>
      <c r="G1229" s="395"/>
      <c r="H1229" s="395"/>
      <c r="I1229" s="395"/>
      <c r="J1229" s="395"/>
      <c r="K1229" s="395"/>
      <c r="L1229" s="395"/>
      <c r="M1229" s="395"/>
      <c r="N1229" s="395"/>
      <c r="O1229" s="395"/>
      <c r="P1229" s="396"/>
      <c r="Q1229" s="141"/>
      <c r="R1229" s="296"/>
      <c r="S1229" s="296"/>
      <c r="T1229" s="132"/>
      <c r="U1229" s="436"/>
      <c r="V1229" s="303"/>
      <c r="W1229" s="318"/>
      <c r="X1229" s="318"/>
      <c r="Y1229" s="412"/>
      <c r="Z1229" s="269">
        <f t="shared" si="475"/>
        <v>0</v>
      </c>
      <c r="AA1229" s="269">
        <f t="shared" si="476"/>
        <v>0</v>
      </c>
      <c r="AB1229" s="269">
        <f t="shared" si="477"/>
        <v>0</v>
      </c>
      <c r="AC1229" s="269">
        <f t="shared" si="478"/>
        <v>0</v>
      </c>
      <c r="AD1229" s="279"/>
      <c r="AE1229" s="132"/>
      <c r="AF1229" s="49"/>
      <c r="AG1229" s="33"/>
      <c r="AH1229" s="47"/>
      <c r="AI1229" s="47"/>
      <c r="AJ1229" s="47"/>
      <c r="AK1229" s="47"/>
      <c r="AL1229" s="47"/>
      <c r="AM1229" s="47"/>
      <c r="AN1229" s="47"/>
      <c r="AO1229" s="47"/>
      <c r="AP1229" s="47"/>
      <c r="AQ1229" s="47"/>
      <c r="AR1229" s="47"/>
      <c r="AS1229" s="47"/>
      <c r="AT1229" s="47"/>
      <c r="AU1229" s="47"/>
      <c r="AV1229" s="47"/>
      <c r="AW1229" s="47"/>
      <c r="AX1229" s="47"/>
      <c r="AY1229" s="47"/>
      <c r="AZ1229" s="47"/>
      <c r="BA1229" s="47"/>
      <c r="BB1229" s="47"/>
      <c r="BC1229" s="47"/>
      <c r="BD1229" s="47"/>
      <c r="BE1229" s="47"/>
      <c r="BF1229" s="47"/>
      <c r="BG1229" s="47"/>
      <c r="BH1229" s="47"/>
      <c r="BI1229" s="47"/>
      <c r="BJ1229" s="33"/>
      <c r="BK1229" s="33"/>
    </row>
    <row r="1230" spans="1:66" s="16" customFormat="1" ht="18" customHeight="1" x14ac:dyDescent="0.25">
      <c r="A1230" s="119"/>
      <c r="B1230" s="74"/>
      <c r="C1230" s="182" t="s">
        <v>41</v>
      </c>
      <c r="D1230" s="183" t="s">
        <v>3</v>
      </c>
      <c r="E1230" s="392"/>
      <c r="F1230" s="392"/>
      <c r="G1230" s="392"/>
      <c r="H1230" s="392"/>
      <c r="I1230" s="392"/>
      <c r="J1230" s="392"/>
      <c r="K1230" s="392"/>
      <c r="L1230" s="392"/>
      <c r="M1230" s="392"/>
      <c r="N1230" s="392"/>
      <c r="O1230" s="392"/>
      <c r="P1230" s="381"/>
      <c r="Q1230" s="141"/>
      <c r="R1230" s="296"/>
      <c r="S1230" s="296"/>
      <c r="T1230" s="132"/>
      <c r="U1230" s="436"/>
      <c r="V1230" s="303"/>
      <c r="W1230" s="62"/>
      <c r="X1230" s="317"/>
      <c r="Y1230" s="217"/>
      <c r="Z1230" s="269">
        <f t="shared" si="475"/>
        <v>0</v>
      </c>
      <c r="AA1230" s="269">
        <f t="shared" si="476"/>
        <v>0</v>
      </c>
      <c r="AB1230" s="269">
        <f t="shared" si="477"/>
        <v>0</v>
      </c>
      <c r="AC1230" s="269">
        <f t="shared" si="478"/>
        <v>0</v>
      </c>
      <c r="AD1230" s="279"/>
      <c r="AE1230" s="132"/>
      <c r="AF1230" s="49"/>
      <c r="AG1230" s="33"/>
      <c r="AH1230" s="47"/>
      <c r="AI1230" s="47"/>
      <c r="AJ1230" s="47"/>
      <c r="AK1230" s="47"/>
      <c r="AL1230" s="47"/>
      <c r="AM1230" s="47"/>
      <c r="AN1230" s="47"/>
      <c r="AO1230" s="47"/>
      <c r="AP1230" s="47"/>
      <c r="AQ1230" s="47"/>
      <c r="AR1230" s="47"/>
      <c r="AS1230" s="47"/>
      <c r="AT1230" s="47"/>
      <c r="AU1230" s="47"/>
      <c r="AV1230" s="47"/>
      <c r="AW1230" s="47"/>
      <c r="AX1230" s="47"/>
      <c r="AY1230" s="47"/>
      <c r="AZ1230" s="47"/>
      <c r="BA1230" s="47"/>
      <c r="BB1230" s="47"/>
      <c r="BC1230" s="47"/>
      <c r="BD1230" s="47"/>
      <c r="BE1230" s="47"/>
      <c r="BF1230" s="47"/>
      <c r="BG1230" s="47"/>
      <c r="BH1230" s="47"/>
      <c r="BI1230" s="47"/>
      <c r="BJ1230" s="33"/>
      <c r="BK1230" s="33"/>
    </row>
    <row r="1231" spans="1:66" s="16" customFormat="1" ht="18" customHeight="1" x14ac:dyDescent="0.25">
      <c r="A1231" s="119"/>
      <c r="B1231" s="74"/>
      <c r="C1231" s="180" t="s">
        <v>41</v>
      </c>
      <c r="D1231" s="388" t="s">
        <v>4</v>
      </c>
      <c r="E1231" s="393"/>
      <c r="F1231" s="393"/>
      <c r="G1231" s="393"/>
      <c r="H1231" s="393"/>
      <c r="I1231" s="393"/>
      <c r="J1231" s="393"/>
      <c r="K1231" s="393"/>
      <c r="L1231" s="393"/>
      <c r="M1231" s="393"/>
      <c r="N1231" s="393"/>
      <c r="O1231" s="393"/>
      <c r="P1231" s="394"/>
      <c r="Q1231" s="141"/>
      <c r="R1231" s="296"/>
      <c r="S1231" s="296"/>
      <c r="T1231" s="132"/>
      <c r="U1231" s="436"/>
      <c r="V1231" s="303"/>
      <c r="W1231" s="62"/>
      <c r="X1231" s="317"/>
      <c r="Y1231" s="217"/>
      <c r="Z1231" s="269">
        <f t="shared" si="475"/>
        <v>0</v>
      </c>
      <c r="AA1231" s="269">
        <f t="shared" si="476"/>
        <v>0</v>
      </c>
      <c r="AB1231" s="269">
        <f t="shared" si="477"/>
        <v>0</v>
      </c>
      <c r="AC1231" s="269">
        <f t="shared" si="478"/>
        <v>0</v>
      </c>
      <c r="AD1231" s="279"/>
      <c r="AE1231" s="132"/>
      <c r="AF1231" s="49"/>
      <c r="AG1231" s="33"/>
      <c r="AH1231" s="47"/>
      <c r="AI1231" s="47"/>
      <c r="AJ1231" s="47"/>
      <c r="AK1231" s="47"/>
      <c r="AL1231" s="47"/>
      <c r="AM1231" s="47"/>
      <c r="AN1231" s="47"/>
      <c r="AO1231" s="47"/>
      <c r="AP1231" s="47"/>
      <c r="AQ1231" s="47"/>
      <c r="AR1231" s="47"/>
      <c r="AS1231" s="47"/>
      <c r="AT1231" s="47"/>
      <c r="AU1231" s="47"/>
      <c r="AV1231" s="47"/>
      <c r="AW1231" s="47"/>
      <c r="AX1231" s="47"/>
      <c r="AY1231" s="47"/>
      <c r="AZ1231" s="47"/>
      <c r="BA1231" s="47"/>
      <c r="BB1231" s="47"/>
      <c r="BC1231" s="47"/>
      <c r="BD1231" s="47"/>
      <c r="BE1231" s="47"/>
      <c r="BF1231" s="47"/>
      <c r="BG1231" s="47"/>
      <c r="BH1231" s="47"/>
      <c r="BI1231" s="47"/>
      <c r="BJ1231" s="33"/>
      <c r="BK1231" s="33"/>
    </row>
    <row r="1232" spans="1:66" s="16" customFormat="1" ht="18" customHeight="1" thickBot="1" x14ac:dyDescent="0.3">
      <c r="A1232" s="119"/>
      <c r="B1232" s="74"/>
      <c r="C1232" s="182" t="s">
        <v>41</v>
      </c>
      <c r="D1232" s="184" t="s">
        <v>61</v>
      </c>
      <c r="E1232" s="395"/>
      <c r="F1232" s="395"/>
      <c r="G1232" s="395"/>
      <c r="H1232" s="395"/>
      <c r="I1232" s="395"/>
      <c r="J1232" s="395"/>
      <c r="K1232" s="395"/>
      <c r="L1232" s="395"/>
      <c r="M1232" s="395"/>
      <c r="N1232" s="395"/>
      <c r="O1232" s="395"/>
      <c r="P1232" s="396"/>
      <c r="Q1232" s="141"/>
      <c r="R1232" s="296"/>
      <c r="S1232" s="296"/>
      <c r="T1232" s="132"/>
      <c r="U1232" s="436"/>
      <c r="V1232" s="303"/>
      <c r="W1232" s="62"/>
      <c r="X1232" s="317"/>
      <c r="Y1232" s="217"/>
      <c r="Z1232" s="269">
        <f t="shared" si="475"/>
        <v>0</v>
      </c>
      <c r="AA1232" s="269">
        <f t="shared" si="476"/>
        <v>0</v>
      </c>
      <c r="AB1232" s="269">
        <f t="shared" si="477"/>
        <v>0</v>
      </c>
      <c r="AC1232" s="269">
        <f t="shared" si="478"/>
        <v>0</v>
      </c>
      <c r="AD1232" s="279"/>
      <c r="AE1232" s="132"/>
      <c r="AF1232" s="49"/>
      <c r="AG1232" s="33"/>
      <c r="AH1232" s="47"/>
      <c r="AI1232" s="47"/>
      <c r="AJ1232" s="47"/>
      <c r="AK1232" s="47"/>
      <c r="AL1232" s="47"/>
      <c r="AM1232" s="47"/>
      <c r="AN1232" s="47"/>
      <c r="AO1232" s="47"/>
      <c r="AP1232" s="47"/>
      <c r="AQ1232" s="47"/>
      <c r="AR1232" s="47"/>
      <c r="AS1232" s="47"/>
      <c r="AT1232" s="47"/>
      <c r="AU1232" s="47"/>
      <c r="AV1232" s="47"/>
      <c r="AW1232" s="47"/>
      <c r="AX1232" s="47"/>
      <c r="AY1232" s="47"/>
      <c r="AZ1232" s="47"/>
      <c r="BA1232" s="47"/>
      <c r="BB1232" s="47"/>
      <c r="BC1232" s="47"/>
      <c r="BD1232" s="47"/>
      <c r="BE1232" s="47"/>
      <c r="BF1232" s="47"/>
      <c r="BG1232" s="47"/>
      <c r="BH1232" s="47"/>
      <c r="BI1232" s="47"/>
      <c r="BJ1232" s="33"/>
      <c r="BK1232" s="33"/>
    </row>
    <row r="1233" spans="1:66" s="16" customFormat="1" ht="18" customHeight="1" x14ac:dyDescent="0.25">
      <c r="A1233" s="119"/>
      <c r="B1233" s="74"/>
      <c r="C1233" s="179" t="s">
        <v>61</v>
      </c>
      <c r="D1233" s="134" t="s">
        <v>3</v>
      </c>
      <c r="E1233" s="392"/>
      <c r="F1233" s="392"/>
      <c r="G1233" s="392"/>
      <c r="H1233" s="392"/>
      <c r="I1233" s="392"/>
      <c r="J1233" s="392"/>
      <c r="K1233" s="392"/>
      <c r="L1233" s="392"/>
      <c r="M1233" s="392"/>
      <c r="N1233" s="392"/>
      <c r="O1233" s="392"/>
      <c r="P1233" s="381"/>
      <c r="Q1233" s="141"/>
      <c r="R1233" s="296"/>
      <c r="S1233" s="296"/>
      <c r="T1233" s="132"/>
      <c r="U1233" s="436"/>
      <c r="V1233" s="303"/>
      <c r="W1233" s="62"/>
      <c r="X1233" s="317"/>
      <c r="Y1233" s="217"/>
      <c r="Z1233" s="269">
        <f t="shared" si="475"/>
        <v>0</v>
      </c>
      <c r="AA1233" s="269">
        <f t="shared" si="476"/>
        <v>0</v>
      </c>
      <c r="AB1233" s="269">
        <f t="shared" si="477"/>
        <v>0</v>
      </c>
      <c r="AC1233" s="269">
        <f t="shared" si="478"/>
        <v>0</v>
      </c>
      <c r="AD1233" s="279"/>
      <c r="AE1233" s="132"/>
      <c r="AF1233" s="49"/>
      <c r="AG1233" s="33"/>
      <c r="AH1233" s="47"/>
      <c r="AI1233" s="47"/>
      <c r="AJ1233" s="47"/>
      <c r="AK1233" s="47"/>
      <c r="AL1233" s="47"/>
      <c r="AM1233" s="47"/>
      <c r="AN1233" s="47"/>
      <c r="AO1233" s="47"/>
      <c r="AP1233" s="47"/>
      <c r="AQ1233" s="47"/>
      <c r="AR1233" s="47"/>
      <c r="AS1233" s="47"/>
      <c r="AT1233" s="47"/>
      <c r="AU1233" s="47"/>
      <c r="AV1233" s="47"/>
      <c r="AW1233" s="47"/>
      <c r="AX1233" s="47"/>
      <c r="AY1233" s="47"/>
      <c r="AZ1233" s="47"/>
      <c r="BA1233" s="47"/>
      <c r="BB1233" s="47"/>
      <c r="BC1233" s="47"/>
      <c r="BD1233" s="47"/>
      <c r="BE1233" s="47"/>
      <c r="BF1233" s="47"/>
      <c r="BG1233" s="47"/>
      <c r="BH1233" s="47"/>
      <c r="BI1233" s="47"/>
      <c r="BJ1233" s="33"/>
      <c r="BK1233" s="33"/>
    </row>
    <row r="1234" spans="1:66" s="16" customFormat="1" ht="18" customHeight="1" x14ac:dyDescent="0.25">
      <c r="A1234" s="119"/>
      <c r="B1234" s="74"/>
      <c r="C1234" s="180" t="s">
        <v>61</v>
      </c>
      <c r="D1234" s="388" t="s">
        <v>4</v>
      </c>
      <c r="E1234" s="393"/>
      <c r="F1234" s="393"/>
      <c r="G1234" s="393"/>
      <c r="H1234" s="393"/>
      <c r="I1234" s="393"/>
      <c r="J1234" s="393"/>
      <c r="K1234" s="393"/>
      <c r="L1234" s="393"/>
      <c r="M1234" s="393"/>
      <c r="N1234" s="393"/>
      <c r="O1234" s="393"/>
      <c r="P1234" s="394"/>
      <c r="Q1234" s="141"/>
      <c r="R1234" s="296"/>
      <c r="S1234" s="296"/>
      <c r="T1234" s="132"/>
      <c r="U1234" s="436"/>
      <c r="V1234" s="303"/>
      <c r="W1234" s="62"/>
      <c r="X1234" s="317"/>
      <c r="Y1234" s="217"/>
      <c r="Z1234" s="269">
        <f t="shared" si="475"/>
        <v>0</v>
      </c>
      <c r="AA1234" s="269">
        <f t="shared" si="476"/>
        <v>0</v>
      </c>
      <c r="AB1234" s="269">
        <f t="shared" si="477"/>
        <v>0</v>
      </c>
      <c r="AC1234" s="269">
        <f t="shared" si="478"/>
        <v>0</v>
      </c>
      <c r="AD1234" s="279"/>
      <c r="AE1234" s="132"/>
      <c r="AF1234" s="49"/>
      <c r="AG1234" s="33"/>
      <c r="AH1234" s="47"/>
      <c r="AI1234" s="47"/>
      <c r="AJ1234" s="47"/>
      <c r="AK1234" s="47"/>
      <c r="AL1234" s="47"/>
      <c r="AM1234" s="47"/>
      <c r="AN1234" s="47"/>
      <c r="AO1234" s="47"/>
      <c r="AP1234" s="47"/>
      <c r="AQ1234" s="47"/>
      <c r="AR1234" s="47"/>
      <c r="AS1234" s="47"/>
      <c r="AT1234" s="47"/>
      <c r="AU1234" s="47"/>
      <c r="AV1234" s="47"/>
      <c r="AW1234" s="47"/>
      <c r="AX1234" s="47"/>
      <c r="AY1234" s="47"/>
      <c r="AZ1234" s="47"/>
      <c r="BA1234" s="47"/>
      <c r="BB1234" s="47"/>
      <c r="BC1234" s="47"/>
      <c r="BD1234" s="47"/>
      <c r="BE1234" s="47"/>
      <c r="BF1234" s="47"/>
      <c r="BG1234" s="47"/>
      <c r="BH1234" s="47"/>
      <c r="BI1234" s="47"/>
      <c r="BJ1234" s="33"/>
      <c r="BK1234" s="33"/>
    </row>
    <row r="1235" spans="1:66" s="16" customFormat="1" ht="18" customHeight="1" thickBot="1" x14ac:dyDescent="0.3">
      <c r="A1235" s="119"/>
      <c r="B1235" s="74"/>
      <c r="C1235" s="181" t="s">
        <v>61</v>
      </c>
      <c r="D1235" s="138" t="s">
        <v>61</v>
      </c>
      <c r="E1235" s="395"/>
      <c r="F1235" s="395"/>
      <c r="G1235" s="395"/>
      <c r="H1235" s="395"/>
      <c r="I1235" s="395"/>
      <c r="J1235" s="395"/>
      <c r="K1235" s="395"/>
      <c r="L1235" s="395"/>
      <c r="M1235" s="395"/>
      <c r="N1235" s="395"/>
      <c r="O1235" s="395"/>
      <c r="P1235" s="396"/>
      <c r="Q1235" s="141"/>
      <c r="R1235" s="296"/>
      <c r="S1235" s="296"/>
      <c r="T1235" s="132"/>
      <c r="U1235" s="436"/>
      <c r="V1235" s="303"/>
      <c r="W1235" s="62"/>
      <c r="X1235" s="317"/>
      <c r="Y1235" s="217"/>
      <c r="Z1235" s="269">
        <f t="shared" si="475"/>
        <v>0</v>
      </c>
      <c r="AA1235" s="269">
        <f t="shared" si="476"/>
        <v>0</v>
      </c>
      <c r="AB1235" s="269">
        <f t="shared" si="477"/>
        <v>0</v>
      </c>
      <c r="AC1235" s="269">
        <f t="shared" si="478"/>
        <v>0</v>
      </c>
      <c r="AD1235" s="279"/>
      <c r="AE1235" s="132"/>
      <c r="AF1235" s="49"/>
      <c r="AG1235" s="33"/>
      <c r="AH1235" s="47"/>
      <c r="AI1235" s="47"/>
      <c r="AJ1235" s="47"/>
      <c r="AK1235" s="47"/>
      <c r="AL1235" s="47"/>
      <c r="AM1235" s="47"/>
      <c r="AN1235" s="47"/>
      <c r="AO1235" s="47"/>
      <c r="AP1235" s="47"/>
      <c r="AQ1235" s="47"/>
      <c r="AR1235" s="47"/>
      <c r="AS1235" s="47"/>
      <c r="AT1235" s="47"/>
      <c r="AU1235" s="47"/>
      <c r="AV1235" s="47"/>
      <c r="AW1235" s="47"/>
      <c r="AX1235" s="47"/>
      <c r="AY1235" s="47"/>
      <c r="AZ1235" s="47"/>
      <c r="BA1235" s="47"/>
      <c r="BB1235" s="47"/>
      <c r="BC1235" s="47"/>
      <c r="BD1235" s="47"/>
      <c r="BE1235" s="47"/>
      <c r="BF1235" s="47"/>
      <c r="BG1235" s="47"/>
      <c r="BH1235" s="47"/>
      <c r="BI1235" s="47"/>
      <c r="BJ1235" s="33"/>
      <c r="BK1235" s="33"/>
    </row>
    <row r="1236" spans="1:66" s="16" customFormat="1" ht="18" customHeight="1" thickTop="1" thickBot="1" x14ac:dyDescent="0.3">
      <c r="A1236" s="119"/>
      <c r="B1236" s="152"/>
      <c r="C1236" s="576" t="s">
        <v>88</v>
      </c>
      <c r="D1236" s="577"/>
      <c r="E1236" s="344" t="str">
        <f>IF(AND(COUNTA(E1221:E1235)&gt;0,COUNTA(E1221:E1235)=COUNTIF(E1221:E1235,"NR")),"NR",IF(COUNTA(E1221:E1235)&gt;0,SUM(E1221:E1235),"-"))</f>
        <v>-</v>
      </c>
      <c r="F1236" s="344" t="str">
        <f t="shared" ref="F1236" si="479">IF(AND(COUNTA(F1221:F1235)&gt;0,COUNTA(F1221:F1235)=COUNTIF(F1221:F1235,"NR")),"NR",IF(COUNTA(F1221:F1235)&gt;0,SUM(F1221:F1235),"-"))</f>
        <v>-</v>
      </c>
      <c r="G1236" s="344" t="str">
        <f t="shared" ref="G1236" si="480">IF(AND(COUNTA(G1221:G1235)&gt;0,COUNTA(G1221:G1235)=COUNTIF(G1221:G1235,"NR")),"NR",IF(COUNTA(G1221:G1235)&gt;0,SUM(G1221:G1235),"-"))</f>
        <v>-</v>
      </c>
      <c r="H1236" s="344" t="str">
        <f t="shared" ref="H1236" si="481">IF(AND(COUNTA(H1221:H1235)&gt;0,COUNTA(H1221:H1235)=COUNTIF(H1221:H1235,"NR")),"NR",IF(COUNTA(H1221:H1235)&gt;0,SUM(H1221:H1235),"-"))</f>
        <v>-</v>
      </c>
      <c r="I1236" s="344" t="str">
        <f t="shared" ref="I1236" si="482">IF(AND(COUNTA(I1221:I1235)&gt;0,COUNTA(I1221:I1235)=COUNTIF(I1221:I1235,"NR")),"NR",IF(COUNTA(I1221:I1235)&gt;0,SUM(I1221:I1235),"-"))</f>
        <v>-</v>
      </c>
      <c r="J1236" s="344" t="str">
        <f t="shared" ref="J1236" si="483">IF(AND(COUNTA(J1221:J1235)&gt;0,COUNTA(J1221:J1235)=COUNTIF(J1221:J1235,"NR")),"NR",IF(COUNTA(J1221:J1235)&gt;0,SUM(J1221:J1235),"-"))</f>
        <v>-</v>
      </c>
      <c r="K1236" s="344" t="str">
        <f t="shared" ref="K1236" si="484">IF(AND(COUNTA(K1221:K1235)&gt;0,COUNTA(K1221:K1235)=COUNTIF(K1221:K1235,"NR")),"NR",IF(COUNTA(K1221:K1235)&gt;0,SUM(K1221:K1235),"-"))</f>
        <v>-</v>
      </c>
      <c r="L1236" s="344" t="str">
        <f t="shared" ref="L1236" si="485">IF(AND(COUNTA(L1221:L1235)&gt;0,COUNTA(L1221:L1235)=COUNTIF(L1221:L1235,"NR")),"NR",IF(COUNTA(L1221:L1235)&gt;0,SUM(L1221:L1235),"-"))</f>
        <v>-</v>
      </c>
      <c r="M1236" s="344" t="str">
        <f t="shared" ref="M1236" si="486">IF(AND(COUNTA(M1221:M1235)&gt;0,COUNTA(M1221:M1235)=COUNTIF(M1221:M1235,"NR")),"NR",IF(COUNTA(M1221:M1235)&gt;0,SUM(M1221:M1235),"-"))</f>
        <v>-</v>
      </c>
      <c r="N1236" s="344" t="str">
        <f t="shared" ref="N1236" si="487">IF(AND(COUNTA(N1221:N1235)&gt;0,COUNTA(N1221:N1235)=COUNTIF(N1221:N1235,"NR")),"NR",IF(COUNTA(N1221:N1235)&gt;0,SUM(N1221:N1235),"-"))</f>
        <v>-</v>
      </c>
      <c r="O1236" s="344" t="str">
        <f t="shared" ref="O1236" si="488">IF(AND(COUNTA(O1221:O1235)&gt;0,COUNTA(O1221:O1235)=COUNTIF(O1221:O1235,"NR")),"NR",IF(COUNTA(O1221:O1235)&gt;0,SUM(O1221:O1235),"-"))</f>
        <v>-</v>
      </c>
      <c r="P1236" s="345" t="str">
        <f t="shared" ref="P1236" si="489">IF(AND(COUNTA(P1221:P1235)&gt;0,COUNTA(P1221:P1235)=COUNTIF(P1221:P1235,"NR")),"NR",IF(COUNTA(P1221:P1235)&gt;0,SUM(P1221:P1235),"-"))</f>
        <v>-</v>
      </c>
      <c r="Q1236" s="119"/>
      <c r="R1236" s="305"/>
      <c r="S1236" s="305"/>
      <c r="T1236" s="151"/>
      <c r="U1236" s="119"/>
      <c r="V1236" s="346"/>
      <c r="W1236" s="62"/>
      <c r="X1236" s="317"/>
      <c r="Y1236" s="217"/>
      <c r="Z1236" s="269">
        <f t="shared" si="475"/>
        <v>0</v>
      </c>
      <c r="AA1236" s="269">
        <f t="shared" si="476"/>
        <v>0</v>
      </c>
      <c r="AB1236" s="269">
        <f t="shared" si="477"/>
        <v>0</v>
      </c>
      <c r="AC1236" s="269">
        <f t="shared" si="478"/>
        <v>0</v>
      </c>
      <c r="AD1236" s="279"/>
      <c r="AE1236" s="151"/>
      <c r="AF1236" s="57"/>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row>
    <row r="1237" spans="1:66" s="16" customFormat="1" ht="20.25" customHeight="1" x14ac:dyDescent="0.25">
      <c r="A1237" s="119"/>
      <c r="B1237" s="152"/>
      <c r="C1237" s="120"/>
      <c r="D1237" s="294"/>
      <c r="E1237" s="120"/>
      <c r="F1237" s="120"/>
      <c r="G1237" s="120"/>
      <c r="H1237" s="120"/>
      <c r="I1237" s="120"/>
      <c r="J1237" s="120"/>
      <c r="K1237" s="120"/>
      <c r="L1237" s="120"/>
      <c r="M1237" s="120"/>
      <c r="N1237" s="119"/>
      <c r="O1237" s="119"/>
      <c r="P1237" s="119"/>
      <c r="Q1237" s="119"/>
      <c r="R1237" s="305"/>
      <c r="S1237" s="305"/>
      <c r="T1237" s="151"/>
      <c r="U1237" s="119"/>
      <c r="V1237" s="346"/>
      <c r="W1237" s="62"/>
      <c r="X1237" s="317"/>
      <c r="Y1237" s="217"/>
      <c r="Z1237" s="269">
        <f t="shared" si="475"/>
        <v>0</v>
      </c>
      <c r="AA1237" s="269">
        <f t="shared" si="476"/>
        <v>0</v>
      </c>
      <c r="AB1237" s="269">
        <f t="shared" si="477"/>
        <v>0</v>
      </c>
      <c r="AC1237" s="269">
        <f t="shared" si="478"/>
        <v>0</v>
      </c>
      <c r="AD1237" s="279"/>
      <c r="AE1237" s="151"/>
      <c r="AF1237" s="57"/>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row>
    <row r="1238" spans="1:66" s="28" customFormat="1" ht="18.75" x14ac:dyDescent="0.25">
      <c r="A1238" s="103"/>
      <c r="B1238" s="74"/>
      <c r="C1238" s="583" t="s">
        <v>91</v>
      </c>
      <c r="D1238" s="584"/>
      <c r="E1238" s="584"/>
      <c r="F1238" s="584"/>
      <c r="G1238" s="584"/>
      <c r="H1238" s="584"/>
      <c r="I1238" s="584"/>
      <c r="J1238" s="584"/>
      <c r="K1238" s="584"/>
      <c r="L1238" s="584"/>
      <c r="M1238" s="584"/>
      <c r="N1238" s="584"/>
      <c r="O1238" s="584"/>
      <c r="P1238" s="585"/>
      <c r="Q1238" s="104"/>
      <c r="R1238" s="306"/>
      <c r="S1238" s="306"/>
      <c r="T1238" s="106"/>
      <c r="U1238" s="104"/>
      <c r="V1238" s="450"/>
      <c r="W1238" s="62"/>
      <c r="X1238" s="317"/>
      <c r="Y1238" s="217"/>
      <c r="Z1238" s="269">
        <f t="shared" si="475"/>
        <v>0</v>
      </c>
      <c r="AA1238" s="269">
        <f t="shared" si="476"/>
        <v>0</v>
      </c>
      <c r="AB1238" s="269">
        <f t="shared" si="477"/>
        <v>0</v>
      </c>
      <c r="AC1238" s="269">
        <f t="shared" si="478"/>
        <v>0</v>
      </c>
      <c r="AD1238" s="279"/>
      <c r="AE1238" s="106"/>
      <c r="AF1238" s="44"/>
      <c r="AG1238" s="7"/>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c r="BD1238" s="45"/>
      <c r="BE1238" s="45"/>
      <c r="BF1238" s="45"/>
      <c r="BG1238" s="45"/>
      <c r="BH1238" s="45"/>
      <c r="BI1238" s="45"/>
      <c r="BJ1238" s="7"/>
      <c r="BK1238" s="7"/>
      <c r="BL1238" s="31"/>
    </row>
    <row r="1239" spans="1:66" s="16" customFormat="1" ht="16.5" thickBot="1" x14ac:dyDescent="0.3">
      <c r="A1239" s="119"/>
      <c r="B1239" s="74"/>
      <c r="C1239" s="162"/>
      <c r="D1239" s="147"/>
      <c r="E1239" s="119"/>
      <c r="F1239" s="119"/>
      <c r="G1239" s="119"/>
      <c r="H1239" s="119"/>
      <c r="I1239" s="119"/>
      <c r="J1239" s="119"/>
      <c r="K1239" s="119"/>
      <c r="L1239" s="119"/>
      <c r="M1239" s="119"/>
      <c r="N1239" s="131"/>
      <c r="O1239" s="120"/>
      <c r="P1239" s="120"/>
      <c r="Q1239" s="131"/>
      <c r="R1239" s="296"/>
      <c r="S1239" s="296"/>
      <c r="T1239" s="132"/>
      <c r="U1239" s="436"/>
      <c r="V1239" s="303"/>
      <c r="W1239" s="62"/>
      <c r="X1239" s="317"/>
      <c r="Y1239" s="217"/>
      <c r="Z1239" s="269">
        <f t="shared" si="475"/>
        <v>0</v>
      </c>
      <c r="AA1239" s="269">
        <f t="shared" si="476"/>
        <v>0</v>
      </c>
      <c r="AB1239" s="269">
        <f t="shared" si="477"/>
        <v>0</v>
      </c>
      <c r="AC1239" s="269">
        <f t="shared" si="478"/>
        <v>0</v>
      </c>
      <c r="AD1239" s="279"/>
      <c r="AE1239" s="132"/>
      <c r="AF1239" s="49"/>
      <c r="AG1239" s="47"/>
      <c r="AH1239" s="47"/>
      <c r="AI1239" s="47"/>
      <c r="AJ1239" s="47"/>
      <c r="AK1239" s="47"/>
      <c r="AL1239" s="47"/>
      <c r="AM1239" s="33"/>
      <c r="AN1239" s="33"/>
      <c r="AO1239" s="47"/>
      <c r="AP1239" s="47"/>
      <c r="AQ1239" s="47"/>
      <c r="AR1239" s="47"/>
      <c r="AS1239" s="47"/>
      <c r="AT1239" s="47"/>
      <c r="AU1239" s="47"/>
      <c r="AV1239" s="47"/>
      <c r="AW1239" s="47"/>
      <c r="AX1239" s="47"/>
      <c r="AY1239" s="47"/>
      <c r="AZ1239" s="47"/>
      <c r="BA1239" s="47"/>
      <c r="BB1239" s="47"/>
      <c r="BC1239" s="47"/>
      <c r="BD1239" s="47"/>
      <c r="BE1239" s="33"/>
      <c r="BF1239" s="33"/>
      <c r="BG1239" s="33"/>
      <c r="BH1239" s="33"/>
      <c r="BI1239" s="33"/>
      <c r="BJ1239" s="33"/>
      <c r="BK1239" s="33"/>
      <c r="BL1239" s="33"/>
      <c r="BM1239" s="29"/>
      <c r="BN1239" s="29"/>
    </row>
    <row r="1240" spans="1:66" s="16" customFormat="1" ht="30.75" thickBot="1" x14ac:dyDescent="0.3">
      <c r="A1240" s="119"/>
      <c r="B1240" s="74"/>
      <c r="C1240" s="125" t="s">
        <v>89</v>
      </c>
      <c r="D1240" s="185" t="s">
        <v>117</v>
      </c>
      <c r="E1240" s="156" t="s">
        <v>77</v>
      </c>
      <c r="F1240" s="155" t="s">
        <v>66</v>
      </c>
      <c r="G1240" s="177" t="s">
        <v>67</v>
      </c>
      <c r="H1240" s="155" t="s">
        <v>68</v>
      </c>
      <c r="I1240" s="177" t="s">
        <v>69</v>
      </c>
      <c r="J1240" s="156" t="s">
        <v>70</v>
      </c>
      <c r="K1240" s="156" t="s">
        <v>71</v>
      </c>
      <c r="L1240" s="155" t="s">
        <v>72</v>
      </c>
      <c r="M1240" s="155" t="s">
        <v>73</v>
      </c>
      <c r="N1240" s="178" t="s">
        <v>74</v>
      </c>
      <c r="O1240" s="178" t="s">
        <v>75</v>
      </c>
      <c r="P1240" s="178" t="s">
        <v>76</v>
      </c>
      <c r="Q1240" s="141"/>
      <c r="R1240" s="296">
        <f>COUNTA(E1241:P1255)</f>
        <v>0</v>
      </c>
      <c r="S1240" s="308">
        <v>180</v>
      </c>
      <c r="T1240" s="132"/>
      <c r="U1240" s="278" t="s">
        <v>256</v>
      </c>
      <c r="V1240" s="278" t="s">
        <v>234</v>
      </c>
      <c r="W1240" s="278" t="s">
        <v>189</v>
      </c>
      <c r="X1240" s="278" t="s">
        <v>190</v>
      </c>
      <c r="Y1240" s="407" t="str">
        <f>IF(X1241&gt;0,"Explication(s) sur le(s) NR et autre(s) remarque(s)/commentaire(s)","Remarque(s)/Commentaire(s)")</f>
        <v>Remarque(s)/Commentaire(s)</v>
      </c>
      <c r="Z1240" s="269">
        <f t="shared" si="475"/>
        <v>0</v>
      </c>
      <c r="AA1240" s="269">
        <f t="shared" si="476"/>
        <v>1</v>
      </c>
      <c r="AB1240" s="269">
        <f t="shared" si="477"/>
        <v>0</v>
      </c>
      <c r="AC1240" s="269">
        <f t="shared" si="478"/>
        <v>0</v>
      </c>
      <c r="AD1240" s="279"/>
      <c r="AE1240" s="132"/>
      <c r="AF1240" s="49"/>
      <c r="AG1240" s="33"/>
      <c r="AH1240" s="47"/>
      <c r="AI1240" s="47"/>
      <c r="AJ1240" s="47"/>
      <c r="AK1240" s="47"/>
      <c r="AL1240" s="47"/>
      <c r="AM1240" s="47"/>
      <c r="AN1240" s="47"/>
      <c r="AO1240" s="47"/>
      <c r="AP1240" s="47"/>
      <c r="AQ1240" s="47"/>
      <c r="AR1240" s="47"/>
      <c r="AS1240" s="47"/>
      <c r="AT1240" s="47"/>
      <c r="AU1240" s="47"/>
      <c r="AV1240" s="47"/>
      <c r="AW1240" s="47"/>
      <c r="AX1240" s="47"/>
      <c r="AY1240" s="47"/>
      <c r="AZ1240" s="47"/>
      <c r="BA1240" s="47"/>
      <c r="BB1240" s="47"/>
      <c r="BC1240" s="47"/>
      <c r="BD1240" s="47"/>
      <c r="BE1240" s="47"/>
      <c r="BF1240" s="47"/>
      <c r="BG1240" s="47"/>
      <c r="BH1240" s="47"/>
      <c r="BI1240" s="47"/>
      <c r="BJ1240" s="33"/>
      <c r="BK1240" s="33"/>
    </row>
    <row r="1241" spans="1:66" s="16" customFormat="1" ht="18" customHeight="1" x14ac:dyDescent="0.25">
      <c r="A1241" s="119"/>
      <c r="B1241" s="74"/>
      <c r="C1241" s="179" t="s">
        <v>38</v>
      </c>
      <c r="D1241" s="134" t="s">
        <v>3</v>
      </c>
      <c r="E1241" s="392"/>
      <c r="F1241" s="392"/>
      <c r="G1241" s="392"/>
      <c r="H1241" s="392"/>
      <c r="I1241" s="392"/>
      <c r="J1241" s="392"/>
      <c r="K1241" s="392"/>
      <c r="L1241" s="392"/>
      <c r="M1241" s="392"/>
      <c r="N1241" s="392"/>
      <c r="O1241" s="392"/>
      <c r="P1241" s="381"/>
      <c r="Q1241" s="141"/>
      <c r="R1241" s="296"/>
      <c r="S1241" s="296"/>
      <c r="T1241" s="132"/>
      <c r="U1241" s="517" t="s">
        <v>145</v>
      </c>
      <c r="V1241" s="517" t="s">
        <v>236</v>
      </c>
      <c r="W1241" s="517" t="s">
        <v>233</v>
      </c>
      <c r="X1241" s="517">
        <f>COUNTIF(E1241:P1255,"NR")</f>
        <v>0</v>
      </c>
      <c r="Y1241" s="542"/>
      <c r="Z1241" s="269">
        <f t="shared" si="475"/>
        <v>0</v>
      </c>
      <c r="AA1241" s="269">
        <f t="shared" si="476"/>
        <v>0</v>
      </c>
      <c r="AB1241" s="269">
        <f t="shared" si="477"/>
        <v>0</v>
      </c>
      <c r="AC1241" s="269">
        <f t="shared" si="478"/>
        <v>0</v>
      </c>
      <c r="AD1241" s="279"/>
      <c r="AE1241" s="132"/>
      <c r="AF1241" s="49"/>
      <c r="AG1241" s="33"/>
      <c r="AH1241" s="47"/>
      <c r="AI1241" s="47"/>
      <c r="AJ1241" s="47"/>
      <c r="AK1241" s="47"/>
      <c r="AL1241" s="47"/>
      <c r="AM1241" s="47"/>
      <c r="AN1241" s="47"/>
      <c r="AO1241" s="47"/>
      <c r="AP1241" s="47"/>
      <c r="AQ1241" s="47"/>
      <c r="AR1241" s="47"/>
      <c r="AS1241" s="47"/>
      <c r="AT1241" s="47"/>
      <c r="AU1241" s="47"/>
      <c r="AV1241" s="47"/>
      <c r="AW1241" s="47"/>
      <c r="AX1241" s="47"/>
      <c r="AY1241" s="47"/>
      <c r="AZ1241" s="47"/>
      <c r="BA1241" s="47"/>
      <c r="BB1241" s="47"/>
      <c r="BC1241" s="47"/>
      <c r="BD1241" s="47"/>
      <c r="BE1241" s="47"/>
      <c r="BF1241" s="47"/>
      <c r="BG1241" s="47"/>
      <c r="BH1241" s="47"/>
      <c r="BI1241" s="47"/>
      <c r="BJ1241" s="33"/>
      <c r="BK1241" s="33"/>
    </row>
    <row r="1242" spans="1:66" s="16" customFormat="1" ht="18" customHeight="1" x14ac:dyDescent="0.25">
      <c r="A1242" s="119"/>
      <c r="B1242" s="74"/>
      <c r="C1242" s="180" t="s">
        <v>38</v>
      </c>
      <c r="D1242" s="388" t="s">
        <v>4</v>
      </c>
      <c r="E1242" s="393"/>
      <c r="F1242" s="393"/>
      <c r="G1242" s="393"/>
      <c r="H1242" s="393"/>
      <c r="I1242" s="393"/>
      <c r="J1242" s="393"/>
      <c r="K1242" s="393"/>
      <c r="L1242" s="393"/>
      <c r="M1242" s="393"/>
      <c r="N1242" s="393"/>
      <c r="O1242" s="393"/>
      <c r="P1242" s="394"/>
      <c r="Q1242" s="141"/>
      <c r="R1242" s="296"/>
      <c r="S1242" s="296"/>
      <c r="T1242" s="132"/>
      <c r="U1242" s="518"/>
      <c r="V1242" s="518"/>
      <c r="W1242" s="518"/>
      <c r="X1242" s="518"/>
      <c r="Y1242" s="543"/>
      <c r="Z1242" s="269">
        <f t="shared" si="475"/>
        <v>0</v>
      </c>
      <c r="AA1242" s="269">
        <f t="shared" si="476"/>
        <v>0</v>
      </c>
      <c r="AB1242" s="269">
        <f t="shared" si="477"/>
        <v>0</v>
      </c>
      <c r="AC1242" s="269">
        <f t="shared" si="478"/>
        <v>0</v>
      </c>
      <c r="AE1242" s="132"/>
      <c r="AF1242" s="49"/>
      <c r="AG1242" s="33"/>
      <c r="AH1242" s="47"/>
      <c r="AI1242" s="47"/>
      <c r="AJ1242" s="47"/>
      <c r="AK1242" s="47"/>
      <c r="AL1242" s="47"/>
      <c r="AM1242" s="47"/>
      <c r="AN1242" s="47"/>
      <c r="AO1242" s="47"/>
      <c r="AP1242" s="47"/>
      <c r="AQ1242" s="47"/>
      <c r="AR1242" s="47"/>
      <c r="AS1242" s="47"/>
      <c r="AT1242" s="47"/>
      <c r="AU1242" s="47"/>
      <c r="AV1242" s="47"/>
      <c r="AW1242" s="47"/>
      <c r="AX1242" s="47"/>
      <c r="AY1242" s="47"/>
      <c r="AZ1242" s="47"/>
      <c r="BA1242" s="47"/>
      <c r="BB1242" s="47"/>
      <c r="BC1242" s="47"/>
      <c r="BD1242" s="47"/>
      <c r="BE1242" s="47"/>
      <c r="BF1242" s="47"/>
      <c r="BG1242" s="47"/>
      <c r="BH1242" s="47"/>
      <c r="BI1242" s="47"/>
      <c r="BJ1242" s="33"/>
      <c r="BK1242" s="33"/>
    </row>
    <row r="1243" spans="1:66" s="16" customFormat="1" ht="18" customHeight="1" thickBot="1" x14ac:dyDescent="0.3">
      <c r="A1243" s="119"/>
      <c r="B1243" s="74"/>
      <c r="C1243" s="181" t="s">
        <v>38</v>
      </c>
      <c r="D1243" s="138" t="s">
        <v>61</v>
      </c>
      <c r="E1243" s="395"/>
      <c r="F1243" s="395"/>
      <c r="G1243" s="395"/>
      <c r="H1243" s="395"/>
      <c r="I1243" s="395"/>
      <c r="J1243" s="395"/>
      <c r="K1243" s="395"/>
      <c r="L1243" s="395"/>
      <c r="M1243" s="395"/>
      <c r="N1243" s="395"/>
      <c r="O1243" s="395"/>
      <c r="P1243" s="396"/>
      <c r="Q1243" s="141"/>
      <c r="R1243" s="296"/>
      <c r="S1243" s="296"/>
      <c r="T1243" s="132"/>
      <c r="U1243" s="519"/>
      <c r="V1243" s="519"/>
      <c r="W1243" s="519"/>
      <c r="X1243" s="519"/>
      <c r="Y1243" s="544"/>
      <c r="Z1243" s="269">
        <f t="shared" si="475"/>
        <v>0</v>
      </c>
      <c r="AA1243" s="269">
        <f t="shared" si="476"/>
        <v>0</v>
      </c>
      <c r="AB1243" s="269">
        <f t="shared" si="477"/>
        <v>0</v>
      </c>
      <c r="AC1243" s="269">
        <f t="shared" si="478"/>
        <v>0</v>
      </c>
      <c r="AE1243" s="132"/>
      <c r="AF1243" s="49"/>
      <c r="AG1243" s="33"/>
      <c r="AH1243" s="47"/>
      <c r="AI1243" s="47"/>
      <c r="AJ1243" s="47"/>
      <c r="AK1243" s="47"/>
      <c r="AL1243" s="47"/>
      <c r="AM1243" s="47"/>
      <c r="AN1243" s="47"/>
      <c r="AO1243" s="47"/>
      <c r="AP1243" s="47"/>
      <c r="AQ1243" s="47"/>
      <c r="AR1243" s="47"/>
      <c r="AS1243" s="47"/>
      <c r="AT1243" s="47"/>
      <c r="AU1243" s="47"/>
      <c r="AV1243" s="47"/>
      <c r="AW1243" s="47"/>
      <c r="AX1243" s="47"/>
      <c r="AY1243" s="47"/>
      <c r="AZ1243" s="47"/>
      <c r="BA1243" s="47"/>
      <c r="BB1243" s="47"/>
      <c r="BC1243" s="47"/>
      <c r="BD1243" s="47"/>
      <c r="BE1243" s="47"/>
      <c r="BF1243" s="47"/>
      <c r="BG1243" s="47"/>
      <c r="BH1243" s="47"/>
      <c r="BI1243" s="47"/>
      <c r="BJ1243" s="33"/>
      <c r="BK1243" s="33"/>
    </row>
    <row r="1244" spans="1:66" s="16" customFormat="1" ht="18" customHeight="1" x14ac:dyDescent="0.25">
      <c r="A1244" s="119"/>
      <c r="B1244" s="74"/>
      <c r="C1244" s="182" t="s">
        <v>39</v>
      </c>
      <c r="D1244" s="183" t="s">
        <v>3</v>
      </c>
      <c r="E1244" s="392"/>
      <c r="F1244" s="392"/>
      <c r="G1244" s="392"/>
      <c r="H1244" s="392"/>
      <c r="I1244" s="392"/>
      <c r="J1244" s="392"/>
      <c r="K1244" s="392"/>
      <c r="L1244" s="392"/>
      <c r="M1244" s="392"/>
      <c r="N1244" s="392"/>
      <c r="O1244" s="392"/>
      <c r="P1244" s="381"/>
      <c r="Q1244" s="141"/>
      <c r="R1244" s="296"/>
      <c r="S1244" s="296"/>
      <c r="T1244" s="132"/>
      <c r="U1244" s="436"/>
      <c r="V1244" s="303"/>
      <c r="W1244" s="320"/>
      <c r="X1244" s="321"/>
      <c r="Y1244" s="196"/>
      <c r="Z1244" s="269">
        <f t="shared" si="475"/>
        <v>0</v>
      </c>
      <c r="AA1244" s="269">
        <f t="shared" si="476"/>
        <v>0</v>
      </c>
      <c r="AB1244" s="269">
        <f t="shared" si="477"/>
        <v>0</v>
      </c>
      <c r="AC1244" s="269">
        <f t="shared" si="478"/>
        <v>0</v>
      </c>
      <c r="AD1244" s="275"/>
      <c r="AE1244" s="132"/>
      <c r="AF1244" s="49"/>
      <c r="AG1244" s="33"/>
      <c r="AH1244" s="47"/>
      <c r="AI1244" s="47"/>
      <c r="AJ1244" s="47"/>
      <c r="AK1244" s="47"/>
      <c r="AL1244" s="47"/>
      <c r="AM1244" s="47"/>
      <c r="AN1244" s="47"/>
      <c r="AO1244" s="47"/>
      <c r="AP1244" s="47"/>
      <c r="AQ1244" s="47"/>
      <c r="AR1244" s="47"/>
      <c r="AS1244" s="47"/>
      <c r="AT1244" s="47"/>
      <c r="AU1244" s="47"/>
      <c r="AV1244" s="47"/>
      <c r="AW1244" s="47"/>
      <c r="AX1244" s="47"/>
      <c r="AY1244" s="47"/>
      <c r="AZ1244" s="47"/>
      <c r="BA1244" s="47"/>
      <c r="BB1244" s="47"/>
      <c r="BC1244" s="47"/>
      <c r="BD1244" s="47"/>
      <c r="BE1244" s="47"/>
      <c r="BF1244" s="47"/>
      <c r="BG1244" s="47"/>
      <c r="BH1244" s="47"/>
      <c r="BI1244" s="47"/>
      <c r="BJ1244" s="33"/>
      <c r="BK1244" s="33"/>
    </row>
    <row r="1245" spans="1:66" s="16" customFormat="1" ht="18" customHeight="1" x14ac:dyDescent="0.25">
      <c r="A1245" s="119"/>
      <c r="B1245" s="74"/>
      <c r="C1245" s="180" t="s">
        <v>39</v>
      </c>
      <c r="D1245" s="388" t="s">
        <v>4</v>
      </c>
      <c r="E1245" s="393"/>
      <c r="F1245" s="393"/>
      <c r="G1245" s="393"/>
      <c r="H1245" s="393"/>
      <c r="I1245" s="393"/>
      <c r="J1245" s="393"/>
      <c r="K1245" s="393"/>
      <c r="L1245" s="393"/>
      <c r="M1245" s="393"/>
      <c r="N1245" s="393"/>
      <c r="O1245" s="393"/>
      <c r="P1245" s="394"/>
      <c r="Q1245" s="141"/>
      <c r="R1245" s="296"/>
      <c r="S1245" s="296"/>
      <c r="T1245" s="132"/>
      <c r="U1245" s="436"/>
      <c r="V1245" s="303"/>
      <c r="W1245" s="62"/>
      <c r="X1245" s="317"/>
      <c r="Y1245" s="193"/>
      <c r="Z1245" s="269">
        <f t="shared" si="475"/>
        <v>0</v>
      </c>
      <c r="AA1245" s="269">
        <f t="shared" si="476"/>
        <v>0</v>
      </c>
      <c r="AB1245" s="269">
        <f t="shared" si="477"/>
        <v>0</v>
      </c>
      <c r="AC1245" s="269">
        <f t="shared" si="478"/>
        <v>0</v>
      </c>
      <c r="AD1245" s="279"/>
      <c r="AE1245" s="132"/>
      <c r="AF1245" s="49"/>
      <c r="AG1245" s="33"/>
      <c r="AH1245" s="47"/>
      <c r="AI1245" s="47"/>
      <c r="AJ1245" s="47"/>
      <c r="AK1245" s="47"/>
      <c r="AL1245" s="47"/>
      <c r="AM1245" s="47"/>
      <c r="AN1245" s="47"/>
      <c r="AO1245" s="47"/>
      <c r="AP1245" s="47"/>
      <c r="AQ1245" s="47"/>
      <c r="AR1245" s="47"/>
      <c r="AS1245" s="47"/>
      <c r="AT1245" s="47"/>
      <c r="AU1245" s="47"/>
      <c r="AV1245" s="47"/>
      <c r="AW1245" s="47"/>
      <c r="AX1245" s="47"/>
      <c r="AY1245" s="47"/>
      <c r="AZ1245" s="47"/>
      <c r="BA1245" s="47"/>
      <c r="BB1245" s="47"/>
      <c r="BC1245" s="47"/>
      <c r="BD1245" s="47"/>
      <c r="BE1245" s="47"/>
      <c r="BF1245" s="47"/>
      <c r="BG1245" s="47"/>
      <c r="BH1245" s="47"/>
      <c r="BI1245" s="47"/>
      <c r="BJ1245" s="33"/>
      <c r="BK1245" s="33"/>
    </row>
    <row r="1246" spans="1:66" s="16" customFormat="1" ht="18" customHeight="1" thickBot="1" x14ac:dyDescent="0.3">
      <c r="A1246" s="119"/>
      <c r="B1246" s="74"/>
      <c r="C1246" s="182" t="s">
        <v>39</v>
      </c>
      <c r="D1246" s="184" t="s">
        <v>61</v>
      </c>
      <c r="E1246" s="395"/>
      <c r="F1246" s="395"/>
      <c r="G1246" s="395"/>
      <c r="H1246" s="395"/>
      <c r="I1246" s="395"/>
      <c r="J1246" s="395"/>
      <c r="K1246" s="395"/>
      <c r="L1246" s="395"/>
      <c r="M1246" s="395"/>
      <c r="N1246" s="395"/>
      <c r="O1246" s="395"/>
      <c r="P1246" s="396"/>
      <c r="Q1246" s="141"/>
      <c r="R1246" s="296"/>
      <c r="S1246" s="296"/>
      <c r="T1246" s="132"/>
      <c r="U1246" s="436"/>
      <c r="V1246" s="303"/>
      <c r="W1246" s="322"/>
      <c r="X1246" s="322"/>
      <c r="Y1246" s="411"/>
      <c r="Z1246" s="269">
        <f t="shared" si="475"/>
        <v>0</v>
      </c>
      <c r="AA1246" s="269">
        <f t="shared" si="476"/>
        <v>0</v>
      </c>
      <c r="AB1246" s="269">
        <f t="shared" si="477"/>
        <v>0</v>
      </c>
      <c r="AC1246" s="269">
        <f t="shared" si="478"/>
        <v>0</v>
      </c>
      <c r="AD1246" s="279"/>
      <c r="AE1246" s="132"/>
      <c r="AF1246" s="49"/>
      <c r="AG1246" s="33"/>
      <c r="AH1246" s="47"/>
      <c r="AI1246" s="47"/>
      <c r="AJ1246" s="47"/>
      <c r="AK1246" s="47"/>
      <c r="AL1246" s="47"/>
      <c r="AM1246" s="47"/>
      <c r="AN1246" s="47"/>
      <c r="AO1246" s="47"/>
      <c r="AP1246" s="47"/>
      <c r="AQ1246" s="47"/>
      <c r="AR1246" s="47"/>
      <c r="AS1246" s="47"/>
      <c r="AT1246" s="47"/>
      <c r="AU1246" s="47"/>
      <c r="AV1246" s="47"/>
      <c r="AW1246" s="47"/>
      <c r="AX1246" s="47"/>
      <c r="AY1246" s="47"/>
      <c r="AZ1246" s="47"/>
      <c r="BA1246" s="47"/>
      <c r="BB1246" s="47"/>
      <c r="BC1246" s="47"/>
      <c r="BD1246" s="47"/>
      <c r="BE1246" s="47"/>
      <c r="BF1246" s="47"/>
      <c r="BG1246" s="47"/>
      <c r="BH1246" s="47"/>
      <c r="BI1246" s="47"/>
      <c r="BJ1246" s="33"/>
      <c r="BK1246" s="33"/>
    </row>
    <row r="1247" spans="1:66" s="16" customFormat="1" ht="18" customHeight="1" x14ac:dyDescent="0.25">
      <c r="A1247" s="119"/>
      <c r="B1247" s="74"/>
      <c r="C1247" s="179" t="s">
        <v>40</v>
      </c>
      <c r="D1247" s="134" t="s">
        <v>3</v>
      </c>
      <c r="E1247" s="392"/>
      <c r="F1247" s="392"/>
      <c r="G1247" s="392"/>
      <c r="H1247" s="392"/>
      <c r="I1247" s="392"/>
      <c r="J1247" s="392"/>
      <c r="K1247" s="392"/>
      <c r="L1247" s="392"/>
      <c r="M1247" s="392"/>
      <c r="N1247" s="392"/>
      <c r="O1247" s="392"/>
      <c r="P1247" s="381"/>
      <c r="Q1247" s="141"/>
      <c r="R1247" s="296"/>
      <c r="S1247" s="296"/>
      <c r="T1247" s="132"/>
      <c r="U1247" s="436"/>
      <c r="V1247" s="303"/>
      <c r="W1247" s="318"/>
      <c r="X1247" s="318"/>
      <c r="Y1247" s="412"/>
      <c r="Z1247" s="269">
        <f t="shared" si="475"/>
        <v>0</v>
      </c>
      <c r="AA1247" s="269">
        <f t="shared" si="476"/>
        <v>0</v>
      </c>
      <c r="AB1247" s="269">
        <f t="shared" si="477"/>
        <v>0</v>
      </c>
      <c r="AC1247" s="269">
        <f t="shared" si="478"/>
        <v>0</v>
      </c>
      <c r="AD1247" s="279"/>
      <c r="AE1247" s="132"/>
      <c r="AF1247" s="49"/>
      <c r="AG1247" s="33"/>
      <c r="AH1247" s="47"/>
      <c r="AI1247" s="47"/>
      <c r="AJ1247" s="47"/>
      <c r="AK1247" s="47"/>
      <c r="AL1247" s="47"/>
      <c r="AM1247" s="47"/>
      <c r="AN1247" s="47"/>
      <c r="AO1247" s="47"/>
      <c r="AP1247" s="47"/>
      <c r="AQ1247" s="47"/>
      <c r="AR1247" s="47"/>
      <c r="AS1247" s="47"/>
      <c r="AT1247" s="47"/>
      <c r="AU1247" s="47"/>
      <c r="AV1247" s="47"/>
      <c r="AW1247" s="47"/>
      <c r="AX1247" s="47"/>
      <c r="AY1247" s="47"/>
      <c r="AZ1247" s="47"/>
      <c r="BA1247" s="47"/>
      <c r="BB1247" s="47"/>
      <c r="BC1247" s="47"/>
      <c r="BD1247" s="47"/>
      <c r="BE1247" s="47"/>
      <c r="BF1247" s="47"/>
      <c r="BG1247" s="47"/>
      <c r="BH1247" s="47"/>
      <c r="BI1247" s="47"/>
      <c r="BJ1247" s="33"/>
      <c r="BK1247" s="33"/>
    </row>
    <row r="1248" spans="1:66" s="16" customFormat="1" ht="18" customHeight="1" x14ac:dyDescent="0.25">
      <c r="A1248" s="119"/>
      <c r="B1248" s="74"/>
      <c r="C1248" s="180" t="s">
        <v>40</v>
      </c>
      <c r="D1248" s="388" t="s">
        <v>4</v>
      </c>
      <c r="E1248" s="393"/>
      <c r="F1248" s="393"/>
      <c r="G1248" s="393"/>
      <c r="H1248" s="393"/>
      <c r="I1248" s="393"/>
      <c r="J1248" s="393"/>
      <c r="K1248" s="393"/>
      <c r="L1248" s="393"/>
      <c r="M1248" s="393"/>
      <c r="N1248" s="393"/>
      <c r="O1248" s="393"/>
      <c r="P1248" s="394"/>
      <c r="Q1248" s="141"/>
      <c r="R1248" s="296"/>
      <c r="S1248" s="296"/>
      <c r="T1248" s="132"/>
      <c r="U1248" s="436"/>
      <c r="V1248" s="303"/>
      <c r="W1248" s="318"/>
      <c r="X1248" s="318"/>
      <c r="Y1248" s="412"/>
      <c r="Z1248" s="269">
        <f t="shared" si="475"/>
        <v>0</v>
      </c>
      <c r="AA1248" s="269">
        <f t="shared" si="476"/>
        <v>0</v>
      </c>
      <c r="AB1248" s="269">
        <f t="shared" si="477"/>
        <v>0</v>
      </c>
      <c r="AC1248" s="269">
        <f t="shared" si="478"/>
        <v>0</v>
      </c>
      <c r="AD1248" s="279"/>
      <c r="AE1248" s="132"/>
      <c r="AF1248" s="49"/>
      <c r="AG1248" s="33"/>
      <c r="AH1248" s="47"/>
      <c r="AI1248" s="47"/>
      <c r="AJ1248" s="47"/>
      <c r="AK1248" s="47"/>
      <c r="AL1248" s="47"/>
      <c r="AM1248" s="47"/>
      <c r="AN1248" s="47"/>
      <c r="AO1248" s="47"/>
      <c r="AP1248" s="47"/>
      <c r="AQ1248" s="47"/>
      <c r="AR1248" s="47"/>
      <c r="AS1248" s="47"/>
      <c r="AT1248" s="47"/>
      <c r="AU1248" s="47"/>
      <c r="AV1248" s="47"/>
      <c r="AW1248" s="47"/>
      <c r="AX1248" s="47"/>
      <c r="AY1248" s="47"/>
      <c r="AZ1248" s="47"/>
      <c r="BA1248" s="47"/>
      <c r="BB1248" s="47"/>
      <c r="BC1248" s="47"/>
      <c r="BD1248" s="47"/>
      <c r="BE1248" s="47"/>
      <c r="BF1248" s="47"/>
      <c r="BG1248" s="47"/>
      <c r="BH1248" s="47"/>
      <c r="BI1248" s="47"/>
      <c r="BJ1248" s="33"/>
      <c r="BK1248" s="33"/>
    </row>
    <row r="1249" spans="1:66" s="16" customFormat="1" ht="18" customHeight="1" thickBot="1" x14ac:dyDescent="0.3">
      <c r="A1249" s="119"/>
      <c r="B1249" s="74"/>
      <c r="C1249" s="181" t="s">
        <v>40</v>
      </c>
      <c r="D1249" s="138" t="s">
        <v>61</v>
      </c>
      <c r="E1249" s="395"/>
      <c r="F1249" s="395"/>
      <c r="G1249" s="395"/>
      <c r="H1249" s="395"/>
      <c r="I1249" s="395"/>
      <c r="J1249" s="395"/>
      <c r="K1249" s="395"/>
      <c r="L1249" s="395"/>
      <c r="M1249" s="395"/>
      <c r="N1249" s="395"/>
      <c r="O1249" s="395"/>
      <c r="P1249" s="396"/>
      <c r="Q1249" s="141"/>
      <c r="R1249" s="296"/>
      <c r="S1249" s="296"/>
      <c r="T1249" s="132"/>
      <c r="U1249" s="436"/>
      <c r="V1249" s="303"/>
      <c r="W1249" s="318"/>
      <c r="X1249" s="318"/>
      <c r="Y1249" s="412"/>
      <c r="Z1249" s="269">
        <f t="shared" si="475"/>
        <v>0</v>
      </c>
      <c r="AA1249" s="269">
        <f t="shared" si="476"/>
        <v>0</v>
      </c>
      <c r="AB1249" s="269">
        <f t="shared" si="477"/>
        <v>0</v>
      </c>
      <c r="AC1249" s="269">
        <f t="shared" si="478"/>
        <v>0</v>
      </c>
      <c r="AD1249" s="279"/>
      <c r="AE1249" s="132"/>
      <c r="AF1249" s="49"/>
      <c r="AG1249" s="33"/>
      <c r="AH1249" s="47"/>
      <c r="AI1249" s="47"/>
      <c r="AJ1249" s="47"/>
      <c r="AK1249" s="47"/>
      <c r="AL1249" s="47"/>
      <c r="AM1249" s="47"/>
      <c r="AN1249" s="47"/>
      <c r="AO1249" s="47"/>
      <c r="AP1249" s="47"/>
      <c r="AQ1249" s="47"/>
      <c r="AR1249" s="47"/>
      <c r="AS1249" s="47"/>
      <c r="AT1249" s="47"/>
      <c r="AU1249" s="47"/>
      <c r="AV1249" s="47"/>
      <c r="AW1249" s="47"/>
      <c r="AX1249" s="47"/>
      <c r="AY1249" s="47"/>
      <c r="AZ1249" s="47"/>
      <c r="BA1249" s="47"/>
      <c r="BB1249" s="47"/>
      <c r="BC1249" s="47"/>
      <c r="BD1249" s="47"/>
      <c r="BE1249" s="47"/>
      <c r="BF1249" s="47"/>
      <c r="BG1249" s="47"/>
      <c r="BH1249" s="47"/>
      <c r="BI1249" s="47"/>
      <c r="BJ1249" s="33"/>
      <c r="BK1249" s="33"/>
    </row>
    <row r="1250" spans="1:66" s="16" customFormat="1" ht="18" customHeight="1" x14ac:dyDescent="0.25">
      <c r="A1250" s="119"/>
      <c r="B1250" s="74"/>
      <c r="C1250" s="182" t="s">
        <v>41</v>
      </c>
      <c r="D1250" s="183" t="s">
        <v>3</v>
      </c>
      <c r="E1250" s="392"/>
      <c r="F1250" s="392"/>
      <c r="G1250" s="392"/>
      <c r="H1250" s="392"/>
      <c r="I1250" s="392"/>
      <c r="J1250" s="392"/>
      <c r="K1250" s="392"/>
      <c r="L1250" s="392"/>
      <c r="M1250" s="392"/>
      <c r="N1250" s="392"/>
      <c r="O1250" s="392"/>
      <c r="P1250" s="381"/>
      <c r="Q1250" s="141"/>
      <c r="R1250" s="296"/>
      <c r="S1250" s="296"/>
      <c r="T1250" s="132"/>
      <c r="U1250" s="436"/>
      <c r="V1250" s="303"/>
      <c r="W1250" s="62"/>
      <c r="X1250" s="317"/>
      <c r="Y1250" s="217"/>
      <c r="Z1250" s="269">
        <f t="shared" si="475"/>
        <v>0</v>
      </c>
      <c r="AA1250" s="269">
        <f t="shared" si="476"/>
        <v>0</v>
      </c>
      <c r="AB1250" s="269">
        <f t="shared" si="477"/>
        <v>0</v>
      </c>
      <c r="AC1250" s="269">
        <f t="shared" si="478"/>
        <v>0</v>
      </c>
      <c r="AD1250" s="279"/>
      <c r="AE1250" s="132"/>
      <c r="AF1250" s="49"/>
      <c r="AG1250" s="33"/>
      <c r="AH1250" s="47"/>
      <c r="AI1250" s="47"/>
      <c r="AJ1250" s="47"/>
      <c r="AK1250" s="47"/>
      <c r="AL1250" s="47"/>
      <c r="AM1250" s="47"/>
      <c r="AN1250" s="47"/>
      <c r="AO1250" s="47"/>
      <c r="AP1250" s="47"/>
      <c r="AQ1250" s="47"/>
      <c r="AR1250" s="47"/>
      <c r="AS1250" s="47"/>
      <c r="AT1250" s="47"/>
      <c r="AU1250" s="47"/>
      <c r="AV1250" s="47"/>
      <c r="AW1250" s="47"/>
      <c r="AX1250" s="47"/>
      <c r="AY1250" s="47"/>
      <c r="AZ1250" s="47"/>
      <c r="BA1250" s="47"/>
      <c r="BB1250" s="47"/>
      <c r="BC1250" s="47"/>
      <c r="BD1250" s="47"/>
      <c r="BE1250" s="47"/>
      <c r="BF1250" s="47"/>
      <c r="BG1250" s="47"/>
      <c r="BH1250" s="47"/>
      <c r="BI1250" s="47"/>
      <c r="BJ1250" s="33"/>
      <c r="BK1250" s="33"/>
    </row>
    <row r="1251" spans="1:66" s="16" customFormat="1" ht="18" customHeight="1" x14ac:dyDescent="0.25">
      <c r="A1251" s="119"/>
      <c r="B1251" s="74"/>
      <c r="C1251" s="180" t="s">
        <v>41</v>
      </c>
      <c r="D1251" s="388" t="s">
        <v>4</v>
      </c>
      <c r="E1251" s="393"/>
      <c r="F1251" s="393"/>
      <c r="G1251" s="393"/>
      <c r="H1251" s="393"/>
      <c r="I1251" s="393"/>
      <c r="J1251" s="393"/>
      <c r="K1251" s="393"/>
      <c r="L1251" s="393"/>
      <c r="M1251" s="393"/>
      <c r="N1251" s="393"/>
      <c r="O1251" s="393"/>
      <c r="P1251" s="394"/>
      <c r="Q1251" s="141"/>
      <c r="R1251" s="296"/>
      <c r="S1251" s="296"/>
      <c r="T1251" s="132"/>
      <c r="U1251" s="436"/>
      <c r="V1251" s="303"/>
      <c r="W1251" s="62"/>
      <c r="X1251" s="317"/>
      <c r="Y1251" s="217"/>
      <c r="Z1251" s="269">
        <f t="shared" si="475"/>
        <v>0</v>
      </c>
      <c r="AA1251" s="269">
        <f t="shared" si="476"/>
        <v>0</v>
      </c>
      <c r="AB1251" s="269">
        <f t="shared" si="477"/>
        <v>0</v>
      </c>
      <c r="AC1251" s="269">
        <f t="shared" si="478"/>
        <v>0</v>
      </c>
      <c r="AD1251" s="279"/>
      <c r="AE1251" s="132"/>
      <c r="AF1251" s="49"/>
      <c r="AG1251" s="33"/>
      <c r="AH1251" s="47"/>
      <c r="AI1251" s="47"/>
      <c r="AJ1251" s="47"/>
      <c r="AK1251" s="47"/>
      <c r="AL1251" s="47"/>
      <c r="AM1251" s="47"/>
      <c r="AN1251" s="47"/>
      <c r="AO1251" s="47"/>
      <c r="AP1251" s="47"/>
      <c r="AQ1251" s="47"/>
      <c r="AR1251" s="47"/>
      <c r="AS1251" s="47"/>
      <c r="AT1251" s="47"/>
      <c r="AU1251" s="47"/>
      <c r="AV1251" s="47"/>
      <c r="AW1251" s="47"/>
      <c r="AX1251" s="47"/>
      <c r="AY1251" s="47"/>
      <c r="AZ1251" s="47"/>
      <c r="BA1251" s="47"/>
      <c r="BB1251" s="47"/>
      <c r="BC1251" s="47"/>
      <c r="BD1251" s="47"/>
      <c r="BE1251" s="47"/>
      <c r="BF1251" s="47"/>
      <c r="BG1251" s="47"/>
      <c r="BH1251" s="47"/>
      <c r="BI1251" s="47"/>
      <c r="BJ1251" s="33"/>
      <c r="BK1251" s="33"/>
    </row>
    <row r="1252" spans="1:66" s="16" customFormat="1" ht="18" customHeight="1" thickBot="1" x14ac:dyDescent="0.3">
      <c r="A1252" s="119"/>
      <c r="B1252" s="74"/>
      <c r="C1252" s="182" t="s">
        <v>41</v>
      </c>
      <c r="D1252" s="184" t="s">
        <v>61</v>
      </c>
      <c r="E1252" s="395"/>
      <c r="F1252" s="395"/>
      <c r="G1252" s="395"/>
      <c r="H1252" s="395"/>
      <c r="I1252" s="395"/>
      <c r="J1252" s="395"/>
      <c r="K1252" s="395"/>
      <c r="L1252" s="395"/>
      <c r="M1252" s="395"/>
      <c r="N1252" s="395"/>
      <c r="O1252" s="395"/>
      <c r="P1252" s="396"/>
      <c r="Q1252" s="141"/>
      <c r="R1252" s="296"/>
      <c r="S1252" s="296"/>
      <c r="T1252" s="132"/>
      <c r="U1252" s="436"/>
      <c r="V1252" s="303"/>
      <c r="W1252" s="62"/>
      <c r="X1252" s="317"/>
      <c r="Y1252" s="217"/>
      <c r="Z1252" s="269">
        <f t="shared" si="475"/>
        <v>0</v>
      </c>
      <c r="AA1252" s="269">
        <f t="shared" si="476"/>
        <v>0</v>
      </c>
      <c r="AB1252" s="269">
        <f t="shared" si="477"/>
        <v>0</v>
      </c>
      <c r="AC1252" s="269">
        <f t="shared" si="478"/>
        <v>0</v>
      </c>
      <c r="AD1252" s="279"/>
      <c r="AE1252" s="132"/>
      <c r="AF1252" s="49"/>
      <c r="AG1252" s="33"/>
      <c r="AH1252" s="47"/>
      <c r="AI1252" s="47"/>
      <c r="AJ1252" s="47"/>
      <c r="AK1252" s="47"/>
      <c r="AL1252" s="47"/>
      <c r="AM1252" s="47"/>
      <c r="AN1252" s="47"/>
      <c r="AO1252" s="47"/>
      <c r="AP1252" s="47"/>
      <c r="AQ1252" s="47"/>
      <c r="AR1252" s="47"/>
      <c r="AS1252" s="47"/>
      <c r="AT1252" s="47"/>
      <c r="AU1252" s="47"/>
      <c r="AV1252" s="47"/>
      <c r="AW1252" s="47"/>
      <c r="AX1252" s="47"/>
      <c r="AY1252" s="47"/>
      <c r="AZ1252" s="47"/>
      <c r="BA1252" s="47"/>
      <c r="BB1252" s="47"/>
      <c r="BC1252" s="47"/>
      <c r="BD1252" s="47"/>
      <c r="BE1252" s="47"/>
      <c r="BF1252" s="47"/>
      <c r="BG1252" s="47"/>
      <c r="BH1252" s="47"/>
      <c r="BI1252" s="47"/>
      <c r="BJ1252" s="33"/>
      <c r="BK1252" s="33"/>
    </row>
    <row r="1253" spans="1:66" s="16" customFormat="1" ht="18" customHeight="1" x14ac:dyDescent="0.25">
      <c r="A1253" s="119"/>
      <c r="B1253" s="74"/>
      <c r="C1253" s="179" t="s">
        <v>61</v>
      </c>
      <c r="D1253" s="134" t="s">
        <v>3</v>
      </c>
      <c r="E1253" s="392"/>
      <c r="F1253" s="392"/>
      <c r="G1253" s="392"/>
      <c r="H1253" s="392"/>
      <c r="I1253" s="392"/>
      <c r="J1253" s="392"/>
      <c r="K1253" s="392"/>
      <c r="L1253" s="392"/>
      <c r="M1253" s="392"/>
      <c r="N1253" s="392"/>
      <c r="O1253" s="392"/>
      <c r="P1253" s="381"/>
      <c r="Q1253" s="141"/>
      <c r="R1253" s="296"/>
      <c r="S1253" s="296"/>
      <c r="T1253" s="132"/>
      <c r="U1253" s="436"/>
      <c r="V1253" s="303"/>
      <c r="W1253" s="62"/>
      <c r="X1253" s="317"/>
      <c r="Y1253" s="217"/>
      <c r="Z1253" s="269">
        <f t="shared" si="475"/>
        <v>0</v>
      </c>
      <c r="AA1253" s="269">
        <f t="shared" si="476"/>
        <v>0</v>
      </c>
      <c r="AB1253" s="269">
        <f t="shared" si="477"/>
        <v>0</v>
      </c>
      <c r="AC1253" s="269">
        <f t="shared" si="478"/>
        <v>0</v>
      </c>
      <c r="AD1253" s="279"/>
      <c r="AE1253" s="132"/>
      <c r="AF1253" s="49"/>
      <c r="AG1253" s="33"/>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c r="BG1253" s="47"/>
      <c r="BH1253" s="47"/>
      <c r="BI1253" s="47"/>
      <c r="BJ1253" s="33"/>
      <c r="BK1253" s="33"/>
    </row>
    <row r="1254" spans="1:66" s="16" customFormat="1" ht="18" customHeight="1" x14ac:dyDescent="0.25">
      <c r="A1254" s="119"/>
      <c r="B1254" s="74"/>
      <c r="C1254" s="180" t="s">
        <v>61</v>
      </c>
      <c r="D1254" s="388" t="s">
        <v>4</v>
      </c>
      <c r="E1254" s="393"/>
      <c r="F1254" s="393"/>
      <c r="G1254" s="393"/>
      <c r="H1254" s="393"/>
      <c r="I1254" s="393"/>
      <c r="J1254" s="393"/>
      <c r="K1254" s="393"/>
      <c r="L1254" s="393"/>
      <c r="M1254" s="393"/>
      <c r="N1254" s="393"/>
      <c r="O1254" s="393"/>
      <c r="P1254" s="394"/>
      <c r="Q1254" s="141"/>
      <c r="R1254" s="296"/>
      <c r="S1254" s="296"/>
      <c r="T1254" s="132"/>
      <c r="U1254" s="436"/>
      <c r="V1254" s="303"/>
      <c r="W1254" s="62"/>
      <c r="X1254" s="317"/>
      <c r="Y1254" s="217"/>
      <c r="Z1254" s="269">
        <f t="shared" si="475"/>
        <v>0</v>
      </c>
      <c r="AA1254" s="269">
        <f t="shared" si="476"/>
        <v>0</v>
      </c>
      <c r="AB1254" s="269">
        <f t="shared" si="477"/>
        <v>0</v>
      </c>
      <c r="AC1254" s="269">
        <f t="shared" si="478"/>
        <v>0</v>
      </c>
      <c r="AD1254" s="279"/>
      <c r="AE1254" s="132"/>
      <c r="AF1254" s="49"/>
      <c r="AG1254" s="33"/>
      <c r="AH1254" s="47"/>
      <c r="AI1254" s="47"/>
      <c r="AJ1254" s="47"/>
      <c r="AK1254" s="47"/>
      <c r="AL1254" s="47"/>
      <c r="AM1254" s="47"/>
      <c r="AN1254" s="47"/>
      <c r="AO1254" s="47"/>
      <c r="AP1254" s="47"/>
      <c r="AQ1254" s="47"/>
      <c r="AR1254" s="47"/>
      <c r="AS1254" s="47"/>
      <c r="AT1254" s="47"/>
      <c r="AU1254" s="47"/>
      <c r="AV1254" s="47"/>
      <c r="AW1254" s="47"/>
      <c r="AX1254" s="47"/>
      <c r="AY1254" s="47"/>
      <c r="AZ1254" s="47"/>
      <c r="BA1254" s="47"/>
      <c r="BB1254" s="47"/>
      <c r="BC1254" s="47"/>
      <c r="BD1254" s="47"/>
      <c r="BE1254" s="47"/>
      <c r="BF1254" s="47"/>
      <c r="BG1254" s="47"/>
      <c r="BH1254" s="47"/>
      <c r="BI1254" s="47"/>
      <c r="BJ1254" s="33"/>
      <c r="BK1254" s="33"/>
    </row>
    <row r="1255" spans="1:66" s="16" customFormat="1" ht="18" customHeight="1" thickBot="1" x14ac:dyDescent="0.3">
      <c r="A1255" s="119"/>
      <c r="B1255" s="74"/>
      <c r="C1255" s="181" t="s">
        <v>61</v>
      </c>
      <c r="D1255" s="138" t="s">
        <v>61</v>
      </c>
      <c r="E1255" s="395"/>
      <c r="F1255" s="395"/>
      <c r="G1255" s="395"/>
      <c r="H1255" s="395"/>
      <c r="I1255" s="395"/>
      <c r="J1255" s="395"/>
      <c r="K1255" s="395"/>
      <c r="L1255" s="395"/>
      <c r="M1255" s="395"/>
      <c r="N1255" s="395"/>
      <c r="O1255" s="395"/>
      <c r="P1255" s="396"/>
      <c r="Q1255" s="141"/>
      <c r="R1255" s="296"/>
      <c r="S1255" s="296"/>
      <c r="T1255" s="132"/>
      <c r="U1255" s="436"/>
      <c r="V1255" s="303"/>
      <c r="W1255" s="62"/>
      <c r="X1255" s="317"/>
      <c r="Y1255" s="217"/>
      <c r="Z1255" s="269">
        <f t="shared" si="475"/>
        <v>0</v>
      </c>
      <c r="AA1255" s="269">
        <f t="shared" si="476"/>
        <v>0</v>
      </c>
      <c r="AB1255" s="269">
        <f t="shared" si="477"/>
        <v>0</v>
      </c>
      <c r="AC1255" s="269">
        <f t="shared" si="478"/>
        <v>0</v>
      </c>
      <c r="AD1255" s="279"/>
      <c r="AE1255" s="132"/>
      <c r="AF1255" s="49"/>
      <c r="AG1255" s="33"/>
      <c r="AH1255" s="47"/>
      <c r="AI1255" s="47"/>
      <c r="AJ1255" s="47"/>
      <c r="AK1255" s="47"/>
      <c r="AL1255" s="47"/>
      <c r="AM1255" s="47"/>
      <c r="AN1255" s="47"/>
      <c r="AO1255" s="47"/>
      <c r="AP1255" s="47"/>
      <c r="AQ1255" s="47"/>
      <c r="AR1255" s="47"/>
      <c r="AS1255" s="47"/>
      <c r="AT1255" s="47"/>
      <c r="AU1255" s="47"/>
      <c r="AV1255" s="47"/>
      <c r="AW1255" s="47"/>
      <c r="AX1255" s="47"/>
      <c r="AY1255" s="47"/>
      <c r="AZ1255" s="47"/>
      <c r="BA1255" s="47"/>
      <c r="BB1255" s="47"/>
      <c r="BC1255" s="47"/>
      <c r="BD1255" s="47"/>
      <c r="BE1255" s="47"/>
      <c r="BF1255" s="47"/>
      <c r="BG1255" s="47"/>
      <c r="BH1255" s="47"/>
      <c r="BI1255" s="47"/>
      <c r="BJ1255" s="33"/>
      <c r="BK1255" s="33"/>
    </row>
    <row r="1256" spans="1:66" s="16" customFormat="1" ht="18" customHeight="1" thickTop="1" thickBot="1" x14ac:dyDescent="0.3">
      <c r="A1256" s="119"/>
      <c r="B1256" s="152"/>
      <c r="C1256" s="576" t="s">
        <v>88</v>
      </c>
      <c r="D1256" s="577"/>
      <c r="E1256" s="344" t="str">
        <f>IF(AND(COUNTA(E1241:E1255)&gt;0,COUNTA(E1241:E1255)=COUNTIF(E1241:E1255,"NR")),"NR",IF(COUNTA(E1241:E1255)&gt;0,SUM(E1241:E1255),"-"))</f>
        <v>-</v>
      </c>
      <c r="F1256" s="344" t="str">
        <f t="shared" ref="F1256" si="490">IF(AND(COUNTA(F1241:F1255)&gt;0,COUNTA(F1241:F1255)=COUNTIF(F1241:F1255,"NR")),"NR",IF(COUNTA(F1241:F1255)&gt;0,SUM(F1241:F1255),"-"))</f>
        <v>-</v>
      </c>
      <c r="G1256" s="344" t="str">
        <f t="shared" ref="G1256" si="491">IF(AND(COUNTA(G1241:G1255)&gt;0,COUNTA(G1241:G1255)=COUNTIF(G1241:G1255,"NR")),"NR",IF(COUNTA(G1241:G1255)&gt;0,SUM(G1241:G1255),"-"))</f>
        <v>-</v>
      </c>
      <c r="H1256" s="344" t="str">
        <f t="shared" ref="H1256" si="492">IF(AND(COUNTA(H1241:H1255)&gt;0,COUNTA(H1241:H1255)=COUNTIF(H1241:H1255,"NR")),"NR",IF(COUNTA(H1241:H1255)&gt;0,SUM(H1241:H1255),"-"))</f>
        <v>-</v>
      </c>
      <c r="I1256" s="344" t="str">
        <f t="shared" ref="I1256" si="493">IF(AND(COUNTA(I1241:I1255)&gt;0,COUNTA(I1241:I1255)=COUNTIF(I1241:I1255,"NR")),"NR",IF(COUNTA(I1241:I1255)&gt;0,SUM(I1241:I1255),"-"))</f>
        <v>-</v>
      </c>
      <c r="J1256" s="344" t="str">
        <f t="shared" ref="J1256" si="494">IF(AND(COUNTA(J1241:J1255)&gt;0,COUNTA(J1241:J1255)=COUNTIF(J1241:J1255,"NR")),"NR",IF(COUNTA(J1241:J1255)&gt;0,SUM(J1241:J1255),"-"))</f>
        <v>-</v>
      </c>
      <c r="K1256" s="344" t="str">
        <f t="shared" ref="K1256" si="495">IF(AND(COUNTA(K1241:K1255)&gt;0,COUNTA(K1241:K1255)=COUNTIF(K1241:K1255,"NR")),"NR",IF(COUNTA(K1241:K1255)&gt;0,SUM(K1241:K1255),"-"))</f>
        <v>-</v>
      </c>
      <c r="L1256" s="344" t="str">
        <f t="shared" ref="L1256" si="496">IF(AND(COUNTA(L1241:L1255)&gt;0,COUNTA(L1241:L1255)=COUNTIF(L1241:L1255,"NR")),"NR",IF(COUNTA(L1241:L1255)&gt;0,SUM(L1241:L1255),"-"))</f>
        <v>-</v>
      </c>
      <c r="M1256" s="344" t="str">
        <f t="shared" ref="M1256" si="497">IF(AND(COUNTA(M1241:M1255)&gt;0,COUNTA(M1241:M1255)=COUNTIF(M1241:M1255,"NR")),"NR",IF(COUNTA(M1241:M1255)&gt;0,SUM(M1241:M1255),"-"))</f>
        <v>-</v>
      </c>
      <c r="N1256" s="344" t="str">
        <f t="shared" ref="N1256" si="498">IF(AND(COUNTA(N1241:N1255)&gt;0,COUNTA(N1241:N1255)=COUNTIF(N1241:N1255,"NR")),"NR",IF(COUNTA(N1241:N1255)&gt;0,SUM(N1241:N1255),"-"))</f>
        <v>-</v>
      </c>
      <c r="O1256" s="344" t="str">
        <f t="shared" ref="O1256" si="499">IF(AND(COUNTA(O1241:O1255)&gt;0,COUNTA(O1241:O1255)=COUNTIF(O1241:O1255,"NR")),"NR",IF(COUNTA(O1241:O1255)&gt;0,SUM(O1241:O1255),"-"))</f>
        <v>-</v>
      </c>
      <c r="P1256" s="345" t="str">
        <f t="shared" ref="P1256" si="500">IF(AND(COUNTA(P1241:P1255)&gt;0,COUNTA(P1241:P1255)=COUNTIF(P1241:P1255,"NR")),"NR",IF(COUNTA(P1241:P1255)&gt;0,SUM(P1241:P1255),"-"))</f>
        <v>-</v>
      </c>
      <c r="Q1256" s="119"/>
      <c r="R1256" s="305"/>
      <c r="S1256" s="305"/>
      <c r="T1256" s="151"/>
      <c r="U1256" s="119"/>
      <c r="V1256" s="346"/>
      <c r="W1256" s="62"/>
      <c r="X1256" s="317"/>
      <c r="Y1256" s="217"/>
      <c r="Z1256" s="269">
        <f t="shared" si="475"/>
        <v>0</v>
      </c>
      <c r="AA1256" s="269">
        <f t="shared" si="476"/>
        <v>0</v>
      </c>
      <c r="AB1256" s="269">
        <f t="shared" si="477"/>
        <v>0</v>
      </c>
      <c r="AC1256" s="269">
        <f t="shared" si="478"/>
        <v>0</v>
      </c>
      <c r="AD1256" s="279"/>
      <c r="AE1256" s="151"/>
      <c r="AF1256" s="57"/>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row>
    <row r="1257" spans="1:66" s="16" customFormat="1" ht="20.25" customHeight="1" x14ac:dyDescent="0.25">
      <c r="A1257" s="119"/>
      <c r="B1257" s="152"/>
      <c r="C1257" s="120"/>
      <c r="D1257" s="294"/>
      <c r="E1257" s="120"/>
      <c r="F1257" s="120"/>
      <c r="G1257" s="120"/>
      <c r="H1257" s="120"/>
      <c r="I1257" s="120"/>
      <c r="J1257" s="120"/>
      <c r="K1257" s="120"/>
      <c r="L1257" s="120"/>
      <c r="M1257" s="120"/>
      <c r="N1257" s="119"/>
      <c r="O1257" s="119"/>
      <c r="P1257" s="119"/>
      <c r="Q1257" s="119"/>
      <c r="R1257" s="305"/>
      <c r="S1257" s="305"/>
      <c r="T1257" s="151"/>
      <c r="U1257" s="119"/>
      <c r="V1257" s="346"/>
      <c r="W1257" s="62"/>
      <c r="X1257" s="317"/>
      <c r="Y1257" s="217"/>
      <c r="Z1257" s="269">
        <f t="shared" si="475"/>
        <v>0</v>
      </c>
      <c r="AA1257" s="269">
        <f t="shared" si="476"/>
        <v>0</v>
      </c>
      <c r="AB1257" s="269">
        <f t="shared" si="477"/>
        <v>0</v>
      </c>
      <c r="AC1257" s="269">
        <f t="shared" si="478"/>
        <v>0</v>
      </c>
      <c r="AD1257" s="279"/>
      <c r="AE1257" s="151"/>
      <c r="AF1257" s="57"/>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row>
    <row r="1258" spans="1:66" s="28" customFormat="1" ht="18.75" x14ac:dyDescent="0.25">
      <c r="A1258" s="103"/>
      <c r="B1258" s="74"/>
      <c r="C1258" s="583" t="s">
        <v>92</v>
      </c>
      <c r="D1258" s="584"/>
      <c r="E1258" s="584"/>
      <c r="F1258" s="584"/>
      <c r="G1258" s="584"/>
      <c r="H1258" s="584"/>
      <c r="I1258" s="584"/>
      <c r="J1258" s="584"/>
      <c r="K1258" s="584"/>
      <c r="L1258" s="584"/>
      <c r="M1258" s="584"/>
      <c r="N1258" s="584"/>
      <c r="O1258" s="584"/>
      <c r="P1258" s="585"/>
      <c r="Q1258" s="104"/>
      <c r="R1258" s="306"/>
      <c r="S1258" s="306"/>
      <c r="T1258" s="106"/>
      <c r="U1258" s="104"/>
      <c r="V1258" s="450"/>
      <c r="W1258" s="62"/>
      <c r="X1258" s="317"/>
      <c r="Y1258" s="217"/>
      <c r="Z1258" s="269">
        <f t="shared" si="475"/>
        <v>0</v>
      </c>
      <c r="AA1258" s="269">
        <f t="shared" si="476"/>
        <v>0</v>
      </c>
      <c r="AB1258" s="269">
        <f t="shared" si="477"/>
        <v>0</v>
      </c>
      <c r="AC1258" s="269">
        <f t="shared" si="478"/>
        <v>0</v>
      </c>
      <c r="AD1258" s="279"/>
      <c r="AE1258" s="106"/>
      <c r="AF1258" s="44"/>
      <c r="AG1258" s="7"/>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c r="BC1258" s="45"/>
      <c r="BD1258" s="45"/>
      <c r="BE1258" s="45"/>
      <c r="BF1258" s="45"/>
      <c r="BG1258" s="45"/>
      <c r="BH1258" s="45"/>
      <c r="BI1258" s="45"/>
      <c r="BJ1258" s="7"/>
      <c r="BK1258" s="7"/>
      <c r="BL1258" s="31"/>
    </row>
    <row r="1259" spans="1:66" s="16" customFormat="1" ht="16.5" thickBot="1" x14ac:dyDescent="0.3">
      <c r="A1259" s="119"/>
      <c r="B1259" s="74"/>
      <c r="C1259" s="162"/>
      <c r="D1259" s="147"/>
      <c r="E1259" s="119"/>
      <c r="F1259" s="119"/>
      <c r="G1259" s="119"/>
      <c r="H1259" s="119"/>
      <c r="I1259" s="119"/>
      <c r="J1259" s="119"/>
      <c r="K1259" s="119"/>
      <c r="L1259" s="119"/>
      <c r="M1259" s="119"/>
      <c r="N1259" s="131"/>
      <c r="O1259" s="120"/>
      <c r="P1259" s="120"/>
      <c r="Q1259" s="131"/>
      <c r="R1259" s="296"/>
      <c r="S1259" s="296"/>
      <c r="T1259" s="132"/>
      <c r="U1259" s="436"/>
      <c r="V1259" s="303"/>
      <c r="W1259" s="62"/>
      <c r="X1259" s="317"/>
      <c r="Y1259" s="217"/>
      <c r="Z1259" s="269">
        <f t="shared" si="475"/>
        <v>0</v>
      </c>
      <c r="AA1259" s="269">
        <f t="shared" si="476"/>
        <v>0</v>
      </c>
      <c r="AB1259" s="269">
        <f t="shared" si="477"/>
        <v>0</v>
      </c>
      <c r="AC1259" s="269">
        <f t="shared" si="478"/>
        <v>0</v>
      </c>
      <c r="AD1259" s="279"/>
      <c r="AE1259" s="132"/>
      <c r="AF1259" s="49"/>
      <c r="AG1259" s="47"/>
      <c r="AH1259" s="47"/>
      <c r="AI1259" s="47"/>
      <c r="AJ1259" s="47"/>
      <c r="AK1259" s="47"/>
      <c r="AL1259" s="47"/>
      <c r="AM1259" s="33"/>
      <c r="AN1259" s="33"/>
      <c r="AO1259" s="47"/>
      <c r="AP1259" s="47"/>
      <c r="AQ1259" s="47"/>
      <c r="AR1259" s="47"/>
      <c r="AS1259" s="47"/>
      <c r="AT1259" s="47"/>
      <c r="AU1259" s="47"/>
      <c r="AV1259" s="47"/>
      <c r="AW1259" s="47"/>
      <c r="AX1259" s="47"/>
      <c r="AY1259" s="47"/>
      <c r="AZ1259" s="47"/>
      <c r="BA1259" s="47"/>
      <c r="BB1259" s="47"/>
      <c r="BC1259" s="47"/>
      <c r="BD1259" s="47"/>
      <c r="BE1259" s="33"/>
      <c r="BF1259" s="33"/>
      <c r="BG1259" s="33"/>
      <c r="BH1259" s="33"/>
      <c r="BI1259" s="33"/>
      <c r="BJ1259" s="33"/>
      <c r="BK1259" s="33"/>
      <c r="BL1259" s="33"/>
      <c r="BM1259" s="29"/>
      <c r="BN1259" s="29"/>
    </row>
    <row r="1260" spans="1:66" s="16" customFormat="1" ht="30.75" thickBot="1" x14ac:dyDescent="0.3">
      <c r="A1260" s="119"/>
      <c r="B1260" s="74"/>
      <c r="C1260" s="125" t="s">
        <v>89</v>
      </c>
      <c r="D1260" s="185" t="s">
        <v>117</v>
      </c>
      <c r="E1260" s="156" t="s">
        <v>77</v>
      </c>
      <c r="F1260" s="155" t="s">
        <v>66</v>
      </c>
      <c r="G1260" s="177" t="s">
        <v>67</v>
      </c>
      <c r="H1260" s="155" t="s">
        <v>68</v>
      </c>
      <c r="I1260" s="177" t="s">
        <v>69</v>
      </c>
      <c r="J1260" s="156" t="s">
        <v>70</v>
      </c>
      <c r="K1260" s="156" t="s">
        <v>71</v>
      </c>
      <c r="L1260" s="155" t="s">
        <v>72</v>
      </c>
      <c r="M1260" s="155" t="s">
        <v>73</v>
      </c>
      <c r="N1260" s="178" t="s">
        <v>74</v>
      </c>
      <c r="O1260" s="178" t="s">
        <v>75</v>
      </c>
      <c r="P1260" s="178" t="s">
        <v>76</v>
      </c>
      <c r="Q1260" s="141"/>
      <c r="R1260" s="296">
        <f>COUNTA(E1261:P1275)</f>
        <v>0</v>
      </c>
      <c r="S1260" s="308">
        <v>180</v>
      </c>
      <c r="T1260" s="132"/>
      <c r="U1260" s="278" t="s">
        <v>256</v>
      </c>
      <c r="V1260" s="278" t="s">
        <v>234</v>
      </c>
      <c r="W1260" s="278" t="s">
        <v>189</v>
      </c>
      <c r="X1260" s="278" t="s">
        <v>190</v>
      </c>
      <c r="Y1260" s="407" t="str">
        <f>IF(X1261&gt;0,"Explication(s) sur le(s) NR et autre(s) remarque(s)/commentaire(s)","Remarque(s)/Commentaire(s)")</f>
        <v>Remarque(s)/Commentaire(s)</v>
      </c>
      <c r="Z1260" s="269">
        <f t="shared" si="475"/>
        <v>0</v>
      </c>
      <c r="AA1260" s="269">
        <f t="shared" si="476"/>
        <v>1</v>
      </c>
      <c r="AB1260" s="269">
        <f t="shared" si="477"/>
        <v>0</v>
      </c>
      <c r="AC1260" s="269">
        <f t="shared" si="478"/>
        <v>0</v>
      </c>
      <c r="AD1260" s="279"/>
      <c r="AE1260" s="132"/>
      <c r="AF1260" s="49"/>
      <c r="AG1260" s="33"/>
      <c r="AH1260" s="47"/>
      <c r="AI1260" s="47"/>
      <c r="AJ1260" s="47"/>
      <c r="AK1260" s="47"/>
      <c r="AL1260" s="47"/>
      <c r="AM1260" s="47"/>
      <c r="AN1260" s="47"/>
      <c r="AO1260" s="47"/>
      <c r="AP1260" s="47"/>
      <c r="AQ1260" s="47"/>
      <c r="AR1260" s="47"/>
      <c r="AS1260" s="47"/>
      <c r="AT1260" s="47"/>
      <c r="AU1260" s="47"/>
      <c r="AV1260" s="47"/>
      <c r="AW1260" s="47"/>
      <c r="AX1260" s="47"/>
      <c r="AY1260" s="47"/>
      <c r="AZ1260" s="47"/>
      <c r="BA1260" s="47"/>
      <c r="BB1260" s="47"/>
      <c r="BC1260" s="47"/>
      <c r="BD1260" s="47"/>
      <c r="BE1260" s="47"/>
      <c r="BF1260" s="47"/>
      <c r="BG1260" s="47"/>
      <c r="BH1260" s="47"/>
      <c r="BI1260" s="47"/>
      <c r="BJ1260" s="33"/>
      <c r="BK1260" s="33"/>
    </row>
    <row r="1261" spans="1:66" s="16" customFormat="1" ht="18" customHeight="1" x14ac:dyDescent="0.25">
      <c r="A1261" s="119"/>
      <c r="B1261" s="74"/>
      <c r="C1261" s="179" t="s">
        <v>38</v>
      </c>
      <c r="D1261" s="134" t="s">
        <v>3</v>
      </c>
      <c r="E1261" s="392"/>
      <c r="F1261" s="392"/>
      <c r="G1261" s="392"/>
      <c r="H1261" s="392"/>
      <c r="I1261" s="392"/>
      <c r="J1261" s="392"/>
      <c r="K1261" s="392"/>
      <c r="L1261" s="392"/>
      <c r="M1261" s="392"/>
      <c r="N1261" s="392"/>
      <c r="O1261" s="392"/>
      <c r="P1261" s="381"/>
      <c r="Q1261" s="141"/>
      <c r="R1261" s="296"/>
      <c r="S1261" s="296"/>
      <c r="T1261" s="132"/>
      <c r="U1261" s="517" t="s">
        <v>145</v>
      </c>
      <c r="V1261" s="517" t="s">
        <v>237</v>
      </c>
      <c r="W1261" s="517" t="s">
        <v>233</v>
      </c>
      <c r="X1261" s="517">
        <f>COUNTIF(E1261:P1275,"NR")</f>
        <v>0</v>
      </c>
      <c r="Y1261" s="542"/>
      <c r="Z1261" s="269">
        <f t="shared" si="475"/>
        <v>0</v>
      </c>
      <c r="AA1261" s="269">
        <f t="shared" si="476"/>
        <v>0</v>
      </c>
      <c r="AB1261" s="269">
        <f t="shared" si="477"/>
        <v>0</v>
      </c>
      <c r="AC1261" s="269">
        <f t="shared" si="478"/>
        <v>0</v>
      </c>
      <c r="AD1261" s="279"/>
      <c r="AE1261" s="132"/>
      <c r="AF1261" s="49"/>
      <c r="AG1261" s="33"/>
      <c r="AH1261" s="47"/>
      <c r="AI1261" s="47"/>
      <c r="AJ1261" s="47"/>
      <c r="AK1261" s="47"/>
      <c r="AL1261" s="47"/>
      <c r="AM1261" s="47"/>
      <c r="AN1261" s="47"/>
      <c r="AO1261" s="47"/>
      <c r="AP1261" s="47"/>
      <c r="AQ1261" s="47"/>
      <c r="AR1261" s="47"/>
      <c r="AS1261" s="47"/>
      <c r="AT1261" s="47"/>
      <c r="AU1261" s="47"/>
      <c r="AV1261" s="47"/>
      <c r="AW1261" s="47"/>
      <c r="AX1261" s="47"/>
      <c r="AY1261" s="47"/>
      <c r="AZ1261" s="47"/>
      <c r="BA1261" s="47"/>
      <c r="BB1261" s="47"/>
      <c r="BC1261" s="47"/>
      <c r="BD1261" s="47"/>
      <c r="BE1261" s="47"/>
      <c r="BF1261" s="47"/>
      <c r="BG1261" s="47"/>
      <c r="BH1261" s="47"/>
      <c r="BI1261" s="47"/>
      <c r="BJ1261" s="33"/>
      <c r="BK1261" s="33"/>
    </row>
    <row r="1262" spans="1:66" s="16" customFormat="1" ht="18" customHeight="1" x14ac:dyDescent="0.25">
      <c r="A1262" s="119"/>
      <c r="B1262" s="74"/>
      <c r="C1262" s="180" t="s">
        <v>38</v>
      </c>
      <c r="D1262" s="388" t="s">
        <v>4</v>
      </c>
      <c r="E1262" s="393"/>
      <c r="F1262" s="393"/>
      <c r="G1262" s="393"/>
      <c r="H1262" s="393"/>
      <c r="I1262" s="393"/>
      <c r="J1262" s="393"/>
      <c r="K1262" s="393"/>
      <c r="L1262" s="393"/>
      <c r="M1262" s="393"/>
      <c r="N1262" s="393"/>
      <c r="O1262" s="393"/>
      <c r="P1262" s="394"/>
      <c r="Q1262" s="141"/>
      <c r="R1262" s="296"/>
      <c r="S1262" s="296"/>
      <c r="T1262" s="132"/>
      <c r="U1262" s="518"/>
      <c r="V1262" s="518"/>
      <c r="W1262" s="518"/>
      <c r="X1262" s="518"/>
      <c r="Y1262" s="543"/>
      <c r="Z1262" s="269">
        <f t="shared" si="475"/>
        <v>0</v>
      </c>
      <c r="AA1262" s="269">
        <f t="shared" si="476"/>
        <v>0</v>
      </c>
      <c r="AB1262" s="269">
        <f t="shared" si="477"/>
        <v>0</v>
      </c>
      <c r="AC1262" s="269">
        <f t="shared" si="478"/>
        <v>0</v>
      </c>
      <c r="AE1262" s="132"/>
      <c r="AF1262" s="49"/>
      <c r="AG1262" s="33"/>
      <c r="AH1262" s="47"/>
      <c r="AI1262" s="47"/>
      <c r="AJ1262" s="47"/>
      <c r="AK1262" s="47"/>
      <c r="AL1262" s="47"/>
      <c r="AM1262" s="47"/>
      <c r="AN1262" s="47"/>
      <c r="AO1262" s="47"/>
      <c r="AP1262" s="47"/>
      <c r="AQ1262" s="47"/>
      <c r="AR1262" s="47"/>
      <c r="AS1262" s="47"/>
      <c r="AT1262" s="47"/>
      <c r="AU1262" s="47"/>
      <c r="AV1262" s="47"/>
      <c r="AW1262" s="47"/>
      <c r="AX1262" s="47"/>
      <c r="AY1262" s="47"/>
      <c r="AZ1262" s="47"/>
      <c r="BA1262" s="47"/>
      <c r="BB1262" s="47"/>
      <c r="BC1262" s="47"/>
      <c r="BD1262" s="47"/>
      <c r="BE1262" s="47"/>
      <c r="BF1262" s="47"/>
      <c r="BG1262" s="47"/>
      <c r="BH1262" s="47"/>
      <c r="BI1262" s="47"/>
      <c r="BJ1262" s="33"/>
      <c r="BK1262" s="33"/>
    </row>
    <row r="1263" spans="1:66" s="16" customFormat="1" ht="18" customHeight="1" thickBot="1" x14ac:dyDescent="0.3">
      <c r="A1263" s="119"/>
      <c r="B1263" s="74"/>
      <c r="C1263" s="181" t="s">
        <v>38</v>
      </c>
      <c r="D1263" s="138" t="s">
        <v>61</v>
      </c>
      <c r="E1263" s="395"/>
      <c r="F1263" s="395"/>
      <c r="G1263" s="395"/>
      <c r="H1263" s="395"/>
      <c r="I1263" s="395"/>
      <c r="J1263" s="395"/>
      <c r="K1263" s="395"/>
      <c r="L1263" s="395"/>
      <c r="M1263" s="395"/>
      <c r="N1263" s="395"/>
      <c r="O1263" s="395"/>
      <c r="P1263" s="396"/>
      <c r="Q1263" s="141"/>
      <c r="R1263" s="296"/>
      <c r="S1263" s="296"/>
      <c r="T1263" s="132"/>
      <c r="U1263" s="519"/>
      <c r="V1263" s="519"/>
      <c r="W1263" s="519"/>
      <c r="X1263" s="519"/>
      <c r="Y1263" s="544"/>
      <c r="Z1263" s="269">
        <f t="shared" si="475"/>
        <v>0</v>
      </c>
      <c r="AA1263" s="269">
        <f t="shared" si="476"/>
        <v>0</v>
      </c>
      <c r="AB1263" s="269">
        <f t="shared" si="477"/>
        <v>0</v>
      </c>
      <c r="AC1263" s="269">
        <f t="shared" si="478"/>
        <v>0</v>
      </c>
      <c r="AE1263" s="132"/>
      <c r="AF1263" s="49"/>
      <c r="AG1263" s="33"/>
      <c r="AH1263" s="47"/>
      <c r="AI1263" s="47"/>
      <c r="AJ1263" s="47"/>
      <c r="AK1263" s="47"/>
      <c r="AL1263" s="47"/>
      <c r="AM1263" s="47"/>
      <c r="AN1263" s="47"/>
      <c r="AO1263" s="47"/>
      <c r="AP1263" s="47"/>
      <c r="AQ1263" s="47"/>
      <c r="AR1263" s="47"/>
      <c r="AS1263" s="47"/>
      <c r="AT1263" s="47"/>
      <c r="AU1263" s="47"/>
      <c r="AV1263" s="47"/>
      <c r="AW1263" s="47"/>
      <c r="AX1263" s="47"/>
      <c r="AY1263" s="47"/>
      <c r="AZ1263" s="47"/>
      <c r="BA1263" s="47"/>
      <c r="BB1263" s="47"/>
      <c r="BC1263" s="47"/>
      <c r="BD1263" s="47"/>
      <c r="BE1263" s="47"/>
      <c r="BF1263" s="47"/>
      <c r="BG1263" s="47"/>
      <c r="BH1263" s="47"/>
      <c r="BI1263" s="47"/>
      <c r="BJ1263" s="33"/>
      <c r="BK1263" s="33"/>
    </row>
    <row r="1264" spans="1:66" s="16" customFormat="1" ht="18" customHeight="1" x14ac:dyDescent="0.25">
      <c r="A1264" s="119"/>
      <c r="B1264" s="74"/>
      <c r="C1264" s="182" t="s">
        <v>39</v>
      </c>
      <c r="D1264" s="183" t="s">
        <v>3</v>
      </c>
      <c r="E1264" s="392"/>
      <c r="F1264" s="392"/>
      <c r="G1264" s="392"/>
      <c r="H1264" s="392"/>
      <c r="I1264" s="392"/>
      <c r="J1264" s="392"/>
      <c r="K1264" s="392"/>
      <c r="L1264" s="392"/>
      <c r="M1264" s="392"/>
      <c r="N1264" s="392"/>
      <c r="O1264" s="392"/>
      <c r="P1264" s="381"/>
      <c r="Q1264" s="141"/>
      <c r="R1264" s="296"/>
      <c r="S1264" s="296"/>
      <c r="T1264" s="132"/>
      <c r="U1264" s="436"/>
      <c r="V1264" s="303"/>
      <c r="W1264" s="320"/>
      <c r="X1264" s="321"/>
      <c r="Y1264" s="196"/>
      <c r="Z1264" s="269">
        <f t="shared" si="475"/>
        <v>0</v>
      </c>
      <c r="AA1264" s="269">
        <f t="shared" si="476"/>
        <v>0</v>
      </c>
      <c r="AB1264" s="269">
        <f t="shared" si="477"/>
        <v>0</v>
      </c>
      <c r="AC1264" s="269">
        <f t="shared" si="478"/>
        <v>0</v>
      </c>
      <c r="AD1264" s="275"/>
      <c r="AE1264" s="132"/>
      <c r="AF1264" s="49"/>
      <c r="AG1264" s="33"/>
      <c r="AH1264" s="47"/>
      <c r="AI1264" s="47"/>
      <c r="AJ1264" s="47"/>
      <c r="AK1264" s="47"/>
      <c r="AL1264" s="47"/>
      <c r="AM1264" s="47"/>
      <c r="AN1264" s="47"/>
      <c r="AO1264" s="47"/>
      <c r="AP1264" s="47"/>
      <c r="AQ1264" s="47"/>
      <c r="AR1264" s="47"/>
      <c r="AS1264" s="47"/>
      <c r="AT1264" s="47"/>
      <c r="AU1264" s="47"/>
      <c r="AV1264" s="47"/>
      <c r="AW1264" s="47"/>
      <c r="AX1264" s="47"/>
      <c r="AY1264" s="47"/>
      <c r="AZ1264" s="47"/>
      <c r="BA1264" s="47"/>
      <c r="BB1264" s="47"/>
      <c r="BC1264" s="47"/>
      <c r="BD1264" s="47"/>
      <c r="BE1264" s="47"/>
      <c r="BF1264" s="47"/>
      <c r="BG1264" s="47"/>
      <c r="BH1264" s="47"/>
      <c r="BI1264" s="47"/>
      <c r="BJ1264" s="33"/>
      <c r="BK1264" s="33"/>
    </row>
    <row r="1265" spans="1:66" s="16" customFormat="1" ht="18" customHeight="1" x14ac:dyDescent="0.25">
      <c r="A1265" s="119"/>
      <c r="B1265" s="74"/>
      <c r="C1265" s="180" t="s">
        <v>39</v>
      </c>
      <c r="D1265" s="388" t="s">
        <v>4</v>
      </c>
      <c r="E1265" s="393"/>
      <c r="F1265" s="393"/>
      <c r="G1265" s="393"/>
      <c r="H1265" s="393"/>
      <c r="I1265" s="393"/>
      <c r="J1265" s="393"/>
      <c r="K1265" s="393"/>
      <c r="L1265" s="393"/>
      <c r="M1265" s="393"/>
      <c r="N1265" s="393"/>
      <c r="O1265" s="393"/>
      <c r="P1265" s="394"/>
      <c r="Q1265" s="141"/>
      <c r="R1265" s="296"/>
      <c r="S1265" s="296"/>
      <c r="T1265" s="132"/>
      <c r="U1265" s="436"/>
      <c r="V1265" s="451"/>
      <c r="W1265" s="62"/>
      <c r="X1265" s="317"/>
      <c r="Y1265" s="193"/>
      <c r="Z1265" s="269">
        <f t="shared" si="475"/>
        <v>0</v>
      </c>
      <c r="AA1265" s="269">
        <f t="shared" si="476"/>
        <v>0</v>
      </c>
      <c r="AB1265" s="269">
        <f t="shared" si="477"/>
        <v>0</v>
      </c>
      <c r="AC1265" s="269">
        <f t="shared" si="478"/>
        <v>0</v>
      </c>
      <c r="AD1265" s="279"/>
      <c r="AE1265" s="132"/>
      <c r="AF1265" s="49"/>
      <c r="AG1265" s="33"/>
      <c r="AH1265" s="47"/>
      <c r="AI1265" s="47"/>
      <c r="AJ1265" s="47"/>
      <c r="AK1265" s="47"/>
      <c r="AL1265" s="47"/>
      <c r="AM1265" s="47"/>
      <c r="AN1265" s="47"/>
      <c r="AO1265" s="47"/>
      <c r="AP1265" s="47"/>
      <c r="AQ1265" s="47"/>
      <c r="AR1265" s="47"/>
      <c r="AS1265" s="47"/>
      <c r="AT1265" s="47"/>
      <c r="AU1265" s="47"/>
      <c r="AV1265" s="47"/>
      <c r="AW1265" s="47"/>
      <c r="AX1265" s="47"/>
      <c r="AY1265" s="47"/>
      <c r="AZ1265" s="47"/>
      <c r="BA1265" s="47"/>
      <c r="BB1265" s="47"/>
      <c r="BC1265" s="47"/>
      <c r="BD1265" s="47"/>
      <c r="BE1265" s="47"/>
      <c r="BF1265" s="47"/>
      <c r="BG1265" s="47"/>
      <c r="BH1265" s="47"/>
      <c r="BI1265" s="47"/>
      <c r="BJ1265" s="33"/>
      <c r="BK1265" s="33"/>
    </row>
    <row r="1266" spans="1:66" s="16" customFormat="1" ht="18" customHeight="1" thickBot="1" x14ac:dyDescent="0.3">
      <c r="A1266" s="119"/>
      <c r="B1266" s="74"/>
      <c r="C1266" s="182" t="s">
        <v>39</v>
      </c>
      <c r="D1266" s="184" t="s">
        <v>61</v>
      </c>
      <c r="E1266" s="395"/>
      <c r="F1266" s="395"/>
      <c r="G1266" s="395"/>
      <c r="H1266" s="395"/>
      <c r="I1266" s="395"/>
      <c r="J1266" s="395"/>
      <c r="K1266" s="395"/>
      <c r="L1266" s="395"/>
      <c r="M1266" s="395"/>
      <c r="N1266" s="395"/>
      <c r="O1266" s="395"/>
      <c r="P1266" s="396"/>
      <c r="Q1266" s="141"/>
      <c r="R1266" s="296"/>
      <c r="S1266" s="296"/>
      <c r="T1266" s="132"/>
      <c r="U1266" s="436"/>
      <c r="V1266" s="451"/>
      <c r="W1266" s="322"/>
      <c r="X1266" s="322"/>
      <c r="Y1266" s="411"/>
      <c r="Z1266" s="269">
        <f t="shared" si="475"/>
        <v>0</v>
      </c>
      <c r="AA1266" s="269">
        <f t="shared" si="476"/>
        <v>0</v>
      </c>
      <c r="AB1266" s="269">
        <f t="shared" si="477"/>
        <v>0</v>
      </c>
      <c r="AC1266" s="269">
        <f t="shared" si="478"/>
        <v>0</v>
      </c>
      <c r="AD1266" s="279"/>
      <c r="AE1266" s="132"/>
      <c r="AF1266" s="49"/>
      <c r="AG1266" s="33"/>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c r="BG1266" s="47"/>
      <c r="BH1266" s="47"/>
      <c r="BI1266" s="47"/>
      <c r="BJ1266" s="33"/>
      <c r="BK1266" s="33"/>
    </row>
    <row r="1267" spans="1:66" s="16" customFormat="1" ht="18" customHeight="1" x14ac:dyDescent="0.25">
      <c r="A1267" s="119"/>
      <c r="B1267" s="74"/>
      <c r="C1267" s="179" t="s">
        <v>40</v>
      </c>
      <c r="D1267" s="134" t="s">
        <v>3</v>
      </c>
      <c r="E1267" s="392"/>
      <c r="F1267" s="392"/>
      <c r="G1267" s="392"/>
      <c r="H1267" s="392"/>
      <c r="I1267" s="392"/>
      <c r="J1267" s="392"/>
      <c r="K1267" s="392"/>
      <c r="L1267" s="392"/>
      <c r="M1267" s="392"/>
      <c r="N1267" s="392"/>
      <c r="O1267" s="392"/>
      <c r="P1267" s="381"/>
      <c r="Q1267" s="141"/>
      <c r="R1267" s="296"/>
      <c r="S1267" s="296"/>
      <c r="T1267" s="132"/>
      <c r="U1267" s="436"/>
      <c r="V1267" s="303"/>
      <c r="W1267" s="318"/>
      <c r="X1267" s="318"/>
      <c r="Y1267" s="412"/>
      <c r="Z1267" s="269">
        <f t="shared" si="475"/>
        <v>0</v>
      </c>
      <c r="AA1267" s="269">
        <f t="shared" si="476"/>
        <v>0</v>
      </c>
      <c r="AB1267" s="269">
        <f t="shared" si="477"/>
        <v>0</v>
      </c>
      <c r="AC1267" s="269">
        <f t="shared" si="478"/>
        <v>0</v>
      </c>
      <c r="AD1267" s="279"/>
      <c r="AE1267" s="132"/>
      <c r="AF1267" s="49"/>
      <c r="AG1267" s="33"/>
      <c r="AH1267" s="47"/>
      <c r="AI1267" s="47"/>
      <c r="AJ1267" s="47"/>
      <c r="AK1267" s="47"/>
      <c r="AL1267" s="47"/>
      <c r="AM1267" s="47"/>
      <c r="AN1267" s="47"/>
      <c r="AO1267" s="47"/>
      <c r="AP1267" s="47"/>
      <c r="AQ1267" s="47"/>
      <c r="AR1267" s="47"/>
      <c r="AS1267" s="47"/>
      <c r="AT1267" s="47"/>
      <c r="AU1267" s="47"/>
      <c r="AV1267" s="47"/>
      <c r="AW1267" s="47"/>
      <c r="AX1267" s="47"/>
      <c r="AY1267" s="47"/>
      <c r="AZ1267" s="47"/>
      <c r="BA1267" s="47"/>
      <c r="BB1267" s="47"/>
      <c r="BC1267" s="47"/>
      <c r="BD1267" s="47"/>
      <c r="BE1267" s="47"/>
      <c r="BF1267" s="47"/>
      <c r="BG1267" s="47"/>
      <c r="BH1267" s="47"/>
      <c r="BI1267" s="47"/>
      <c r="BJ1267" s="33"/>
      <c r="BK1267" s="33"/>
    </row>
    <row r="1268" spans="1:66" s="16" customFormat="1" ht="18" customHeight="1" x14ac:dyDescent="0.25">
      <c r="A1268" s="119"/>
      <c r="B1268" s="74"/>
      <c r="C1268" s="180" t="s">
        <v>40</v>
      </c>
      <c r="D1268" s="388" t="s">
        <v>4</v>
      </c>
      <c r="E1268" s="393"/>
      <c r="F1268" s="393"/>
      <c r="G1268" s="393"/>
      <c r="H1268" s="393"/>
      <c r="I1268" s="393"/>
      <c r="J1268" s="393"/>
      <c r="K1268" s="393"/>
      <c r="L1268" s="393"/>
      <c r="M1268" s="393"/>
      <c r="N1268" s="393"/>
      <c r="O1268" s="393"/>
      <c r="P1268" s="394"/>
      <c r="Q1268" s="141"/>
      <c r="R1268" s="296"/>
      <c r="S1268" s="296"/>
      <c r="T1268" s="132"/>
      <c r="U1268" s="436"/>
      <c r="V1268" s="303"/>
      <c r="W1268" s="318"/>
      <c r="X1268" s="318"/>
      <c r="Y1268" s="412"/>
      <c r="Z1268" s="269">
        <f t="shared" si="475"/>
        <v>0</v>
      </c>
      <c r="AA1268" s="269">
        <f t="shared" si="476"/>
        <v>0</v>
      </c>
      <c r="AB1268" s="269">
        <f t="shared" si="477"/>
        <v>0</v>
      </c>
      <c r="AC1268" s="269">
        <f t="shared" si="478"/>
        <v>0</v>
      </c>
      <c r="AD1268" s="279"/>
      <c r="AE1268" s="132"/>
      <c r="AF1268" s="49"/>
      <c r="AG1268" s="33"/>
      <c r="AH1268" s="47"/>
      <c r="AI1268" s="47"/>
      <c r="AJ1268" s="47"/>
      <c r="AK1268" s="47"/>
      <c r="AL1268" s="47"/>
      <c r="AM1268" s="47"/>
      <c r="AN1268" s="47"/>
      <c r="AO1268" s="47"/>
      <c r="AP1268" s="47"/>
      <c r="AQ1268" s="47"/>
      <c r="AR1268" s="47"/>
      <c r="AS1268" s="47"/>
      <c r="AT1268" s="47"/>
      <c r="AU1268" s="47"/>
      <c r="AV1268" s="47"/>
      <c r="AW1268" s="47"/>
      <c r="AX1268" s="47"/>
      <c r="AY1268" s="47"/>
      <c r="AZ1268" s="47"/>
      <c r="BA1268" s="47"/>
      <c r="BB1268" s="47"/>
      <c r="BC1268" s="47"/>
      <c r="BD1268" s="47"/>
      <c r="BE1268" s="47"/>
      <c r="BF1268" s="47"/>
      <c r="BG1268" s="47"/>
      <c r="BH1268" s="47"/>
      <c r="BI1268" s="47"/>
      <c r="BJ1268" s="33"/>
      <c r="BK1268" s="33"/>
    </row>
    <row r="1269" spans="1:66" s="16" customFormat="1" ht="18" customHeight="1" thickBot="1" x14ac:dyDescent="0.3">
      <c r="A1269" s="119"/>
      <c r="B1269" s="74"/>
      <c r="C1269" s="181" t="s">
        <v>40</v>
      </c>
      <c r="D1269" s="138" t="s">
        <v>61</v>
      </c>
      <c r="E1269" s="395"/>
      <c r="F1269" s="395"/>
      <c r="G1269" s="395"/>
      <c r="H1269" s="395"/>
      <c r="I1269" s="395"/>
      <c r="J1269" s="395"/>
      <c r="K1269" s="395"/>
      <c r="L1269" s="395"/>
      <c r="M1269" s="395"/>
      <c r="N1269" s="395"/>
      <c r="O1269" s="395"/>
      <c r="P1269" s="396"/>
      <c r="Q1269" s="141"/>
      <c r="R1269" s="296"/>
      <c r="S1269" s="296"/>
      <c r="T1269" s="132"/>
      <c r="U1269" s="436"/>
      <c r="V1269" s="303"/>
      <c r="W1269" s="318"/>
      <c r="X1269" s="318"/>
      <c r="Y1269" s="412"/>
      <c r="Z1269" s="269">
        <f t="shared" si="475"/>
        <v>0</v>
      </c>
      <c r="AA1269" s="269">
        <f t="shared" si="476"/>
        <v>0</v>
      </c>
      <c r="AB1269" s="269">
        <f t="shared" si="477"/>
        <v>0</v>
      </c>
      <c r="AC1269" s="269">
        <f t="shared" si="478"/>
        <v>0</v>
      </c>
      <c r="AD1269" s="279"/>
      <c r="AE1269" s="132"/>
      <c r="AF1269" s="49"/>
      <c r="AG1269" s="33"/>
      <c r="AH1269" s="47"/>
      <c r="AI1269" s="47"/>
      <c r="AJ1269" s="47"/>
      <c r="AK1269" s="47"/>
      <c r="AL1269" s="47"/>
      <c r="AM1269" s="47"/>
      <c r="AN1269" s="47"/>
      <c r="AO1269" s="47"/>
      <c r="AP1269" s="47"/>
      <c r="AQ1269" s="47"/>
      <c r="AR1269" s="47"/>
      <c r="AS1269" s="47"/>
      <c r="AT1269" s="47"/>
      <c r="AU1269" s="47"/>
      <c r="AV1269" s="47"/>
      <c r="AW1269" s="47"/>
      <c r="AX1269" s="47"/>
      <c r="AY1269" s="47"/>
      <c r="AZ1269" s="47"/>
      <c r="BA1269" s="47"/>
      <c r="BB1269" s="47"/>
      <c r="BC1269" s="47"/>
      <c r="BD1269" s="47"/>
      <c r="BE1269" s="47"/>
      <c r="BF1269" s="47"/>
      <c r="BG1269" s="47"/>
      <c r="BH1269" s="47"/>
      <c r="BI1269" s="47"/>
      <c r="BJ1269" s="33"/>
      <c r="BK1269" s="33"/>
    </row>
    <row r="1270" spans="1:66" s="16" customFormat="1" ht="18" customHeight="1" x14ac:dyDescent="0.25">
      <c r="A1270" s="119"/>
      <c r="B1270" s="74"/>
      <c r="C1270" s="182" t="s">
        <v>41</v>
      </c>
      <c r="D1270" s="183" t="s">
        <v>3</v>
      </c>
      <c r="E1270" s="392"/>
      <c r="F1270" s="392"/>
      <c r="G1270" s="392"/>
      <c r="H1270" s="392"/>
      <c r="I1270" s="392"/>
      <c r="J1270" s="392"/>
      <c r="K1270" s="392"/>
      <c r="L1270" s="392"/>
      <c r="M1270" s="392"/>
      <c r="N1270" s="392"/>
      <c r="O1270" s="392"/>
      <c r="P1270" s="381"/>
      <c r="Q1270" s="141"/>
      <c r="R1270" s="296"/>
      <c r="S1270" s="296"/>
      <c r="T1270" s="132"/>
      <c r="U1270" s="436"/>
      <c r="V1270" s="303"/>
      <c r="W1270" s="62"/>
      <c r="X1270" s="317"/>
      <c r="Y1270" s="217"/>
      <c r="Z1270" s="269">
        <f t="shared" si="475"/>
        <v>0</v>
      </c>
      <c r="AA1270" s="269">
        <f t="shared" si="476"/>
        <v>0</v>
      </c>
      <c r="AB1270" s="269">
        <f t="shared" si="477"/>
        <v>0</v>
      </c>
      <c r="AC1270" s="269">
        <f t="shared" si="478"/>
        <v>0</v>
      </c>
      <c r="AD1270" s="279"/>
      <c r="AE1270" s="132"/>
      <c r="AF1270" s="49"/>
      <c r="AG1270" s="33"/>
      <c r="AH1270" s="47"/>
      <c r="AI1270" s="47"/>
      <c r="AJ1270" s="47"/>
      <c r="AK1270" s="47"/>
      <c r="AL1270" s="47"/>
      <c r="AM1270" s="47"/>
      <c r="AN1270" s="47"/>
      <c r="AO1270" s="47"/>
      <c r="AP1270" s="47"/>
      <c r="AQ1270" s="47"/>
      <c r="AR1270" s="47"/>
      <c r="AS1270" s="47"/>
      <c r="AT1270" s="47"/>
      <c r="AU1270" s="47"/>
      <c r="AV1270" s="47"/>
      <c r="AW1270" s="47"/>
      <c r="AX1270" s="47"/>
      <c r="AY1270" s="47"/>
      <c r="AZ1270" s="47"/>
      <c r="BA1270" s="47"/>
      <c r="BB1270" s="47"/>
      <c r="BC1270" s="47"/>
      <c r="BD1270" s="47"/>
      <c r="BE1270" s="47"/>
      <c r="BF1270" s="47"/>
      <c r="BG1270" s="47"/>
      <c r="BH1270" s="47"/>
      <c r="BI1270" s="47"/>
      <c r="BJ1270" s="33"/>
      <c r="BK1270" s="33"/>
    </row>
    <row r="1271" spans="1:66" s="16" customFormat="1" ht="18" customHeight="1" x14ac:dyDescent="0.25">
      <c r="A1271" s="119"/>
      <c r="B1271" s="74"/>
      <c r="C1271" s="180" t="s">
        <v>41</v>
      </c>
      <c r="D1271" s="388" t="s">
        <v>4</v>
      </c>
      <c r="E1271" s="393"/>
      <c r="F1271" s="393"/>
      <c r="G1271" s="393"/>
      <c r="H1271" s="393"/>
      <c r="I1271" s="393"/>
      <c r="J1271" s="393"/>
      <c r="K1271" s="393"/>
      <c r="L1271" s="393"/>
      <c r="M1271" s="393"/>
      <c r="N1271" s="393"/>
      <c r="O1271" s="393"/>
      <c r="P1271" s="394"/>
      <c r="Q1271" s="141"/>
      <c r="R1271" s="296"/>
      <c r="S1271" s="296"/>
      <c r="T1271" s="132"/>
      <c r="U1271" s="436"/>
      <c r="V1271" s="303"/>
      <c r="W1271" s="62"/>
      <c r="X1271" s="317"/>
      <c r="Y1271" s="217"/>
      <c r="Z1271" s="269">
        <f t="shared" si="475"/>
        <v>0</v>
      </c>
      <c r="AA1271" s="269">
        <f t="shared" si="476"/>
        <v>0</v>
      </c>
      <c r="AB1271" s="269">
        <f t="shared" si="477"/>
        <v>0</v>
      </c>
      <c r="AC1271" s="269">
        <f t="shared" si="478"/>
        <v>0</v>
      </c>
      <c r="AD1271" s="279"/>
      <c r="AE1271" s="132"/>
      <c r="AF1271" s="49"/>
      <c r="AG1271" s="33"/>
      <c r="AH1271" s="47"/>
      <c r="AI1271" s="47"/>
      <c r="AJ1271" s="47"/>
      <c r="AK1271" s="47"/>
      <c r="AL1271" s="47"/>
      <c r="AM1271" s="47"/>
      <c r="AN1271" s="47"/>
      <c r="AO1271" s="47"/>
      <c r="AP1271" s="47"/>
      <c r="AQ1271" s="47"/>
      <c r="AR1271" s="47"/>
      <c r="AS1271" s="47"/>
      <c r="AT1271" s="47"/>
      <c r="AU1271" s="47"/>
      <c r="AV1271" s="47"/>
      <c r="AW1271" s="47"/>
      <c r="AX1271" s="47"/>
      <c r="AY1271" s="47"/>
      <c r="AZ1271" s="47"/>
      <c r="BA1271" s="47"/>
      <c r="BB1271" s="47"/>
      <c r="BC1271" s="47"/>
      <c r="BD1271" s="47"/>
      <c r="BE1271" s="47"/>
      <c r="BF1271" s="47"/>
      <c r="BG1271" s="47"/>
      <c r="BH1271" s="47"/>
      <c r="BI1271" s="47"/>
      <c r="BJ1271" s="33"/>
      <c r="BK1271" s="33"/>
    </row>
    <row r="1272" spans="1:66" s="16" customFormat="1" ht="18" customHeight="1" thickBot="1" x14ac:dyDescent="0.3">
      <c r="A1272" s="119"/>
      <c r="B1272" s="74"/>
      <c r="C1272" s="182" t="s">
        <v>41</v>
      </c>
      <c r="D1272" s="184" t="s">
        <v>61</v>
      </c>
      <c r="E1272" s="395"/>
      <c r="F1272" s="395"/>
      <c r="G1272" s="395"/>
      <c r="H1272" s="395"/>
      <c r="I1272" s="395"/>
      <c r="J1272" s="395"/>
      <c r="K1272" s="395"/>
      <c r="L1272" s="395"/>
      <c r="M1272" s="395"/>
      <c r="N1272" s="395"/>
      <c r="O1272" s="395"/>
      <c r="P1272" s="396"/>
      <c r="Q1272" s="141"/>
      <c r="R1272" s="296"/>
      <c r="S1272" s="296"/>
      <c r="T1272" s="132"/>
      <c r="U1272" s="436"/>
      <c r="V1272" s="303"/>
      <c r="W1272" s="62"/>
      <c r="X1272" s="317"/>
      <c r="Y1272" s="217"/>
      <c r="Z1272" s="269">
        <f t="shared" si="475"/>
        <v>0</v>
      </c>
      <c r="AA1272" s="269">
        <f t="shared" si="476"/>
        <v>0</v>
      </c>
      <c r="AB1272" s="269">
        <f t="shared" si="477"/>
        <v>0</v>
      </c>
      <c r="AC1272" s="269">
        <f t="shared" si="478"/>
        <v>0</v>
      </c>
      <c r="AD1272" s="279"/>
      <c r="AE1272" s="132"/>
      <c r="AF1272" s="49"/>
      <c r="AG1272" s="33"/>
      <c r="AH1272" s="47"/>
      <c r="AI1272" s="47"/>
      <c r="AJ1272" s="47"/>
      <c r="AK1272" s="47"/>
      <c r="AL1272" s="47"/>
      <c r="AM1272" s="47"/>
      <c r="AN1272" s="47"/>
      <c r="AO1272" s="47"/>
      <c r="AP1272" s="47"/>
      <c r="AQ1272" s="47"/>
      <c r="AR1272" s="47"/>
      <c r="AS1272" s="47"/>
      <c r="AT1272" s="47"/>
      <c r="AU1272" s="47"/>
      <c r="AV1272" s="47"/>
      <c r="AW1272" s="47"/>
      <c r="AX1272" s="47"/>
      <c r="AY1272" s="47"/>
      <c r="AZ1272" s="47"/>
      <c r="BA1272" s="47"/>
      <c r="BB1272" s="47"/>
      <c r="BC1272" s="47"/>
      <c r="BD1272" s="47"/>
      <c r="BE1272" s="47"/>
      <c r="BF1272" s="47"/>
      <c r="BG1272" s="47"/>
      <c r="BH1272" s="47"/>
      <c r="BI1272" s="47"/>
      <c r="BJ1272" s="33"/>
      <c r="BK1272" s="33"/>
    </row>
    <row r="1273" spans="1:66" s="16" customFormat="1" ht="18" customHeight="1" x14ac:dyDescent="0.25">
      <c r="A1273" s="119"/>
      <c r="B1273" s="74"/>
      <c r="C1273" s="179" t="s">
        <v>61</v>
      </c>
      <c r="D1273" s="134" t="s">
        <v>3</v>
      </c>
      <c r="E1273" s="392"/>
      <c r="F1273" s="392"/>
      <c r="G1273" s="392"/>
      <c r="H1273" s="392"/>
      <c r="I1273" s="392"/>
      <c r="J1273" s="392"/>
      <c r="K1273" s="392"/>
      <c r="L1273" s="392"/>
      <c r="M1273" s="392"/>
      <c r="N1273" s="392"/>
      <c r="O1273" s="392"/>
      <c r="P1273" s="381"/>
      <c r="Q1273" s="141"/>
      <c r="R1273" s="296"/>
      <c r="S1273" s="296"/>
      <c r="T1273" s="132"/>
      <c r="U1273" s="436"/>
      <c r="V1273" s="303"/>
      <c r="W1273" s="62"/>
      <c r="X1273" s="317"/>
      <c r="Y1273" s="217"/>
      <c r="Z1273" s="269">
        <f t="shared" si="475"/>
        <v>0</v>
      </c>
      <c r="AA1273" s="269">
        <f t="shared" si="476"/>
        <v>0</v>
      </c>
      <c r="AB1273" s="269">
        <f t="shared" si="477"/>
        <v>0</v>
      </c>
      <c r="AC1273" s="269">
        <f t="shared" si="478"/>
        <v>0</v>
      </c>
      <c r="AD1273" s="279"/>
      <c r="AE1273" s="132"/>
      <c r="AF1273" s="49"/>
      <c r="AG1273" s="33"/>
      <c r="AH1273" s="47"/>
      <c r="AI1273" s="47"/>
      <c r="AJ1273" s="47"/>
      <c r="AK1273" s="47"/>
      <c r="AL1273" s="47"/>
      <c r="AM1273" s="47"/>
      <c r="AN1273" s="47"/>
      <c r="AO1273" s="47"/>
      <c r="AP1273" s="47"/>
      <c r="AQ1273" s="47"/>
      <c r="AR1273" s="47"/>
      <c r="AS1273" s="47"/>
      <c r="AT1273" s="47"/>
      <c r="AU1273" s="47"/>
      <c r="AV1273" s="47"/>
      <c r="AW1273" s="47"/>
      <c r="AX1273" s="47"/>
      <c r="AY1273" s="47"/>
      <c r="AZ1273" s="47"/>
      <c r="BA1273" s="47"/>
      <c r="BB1273" s="47"/>
      <c r="BC1273" s="47"/>
      <c r="BD1273" s="47"/>
      <c r="BE1273" s="47"/>
      <c r="BF1273" s="47"/>
      <c r="BG1273" s="47"/>
      <c r="BH1273" s="47"/>
      <c r="BI1273" s="47"/>
      <c r="BJ1273" s="33"/>
      <c r="BK1273" s="33"/>
    </row>
    <row r="1274" spans="1:66" s="16" customFormat="1" ht="18" customHeight="1" x14ac:dyDescent="0.25">
      <c r="A1274" s="119"/>
      <c r="B1274" s="74"/>
      <c r="C1274" s="180" t="s">
        <v>61</v>
      </c>
      <c r="D1274" s="388" t="s">
        <v>4</v>
      </c>
      <c r="E1274" s="393"/>
      <c r="F1274" s="393"/>
      <c r="G1274" s="393"/>
      <c r="H1274" s="393"/>
      <c r="I1274" s="393"/>
      <c r="J1274" s="393"/>
      <c r="K1274" s="393"/>
      <c r="L1274" s="393"/>
      <c r="M1274" s="393"/>
      <c r="N1274" s="393"/>
      <c r="O1274" s="393"/>
      <c r="P1274" s="394"/>
      <c r="Q1274" s="141"/>
      <c r="R1274" s="296"/>
      <c r="S1274" s="296"/>
      <c r="T1274" s="132"/>
      <c r="U1274" s="436"/>
      <c r="V1274" s="303"/>
      <c r="W1274" s="62"/>
      <c r="X1274" s="317"/>
      <c r="Y1274" s="217"/>
      <c r="Z1274" s="269">
        <f t="shared" si="475"/>
        <v>0</v>
      </c>
      <c r="AA1274" s="269">
        <f t="shared" si="476"/>
        <v>0</v>
      </c>
      <c r="AB1274" s="269">
        <f t="shared" si="477"/>
        <v>0</v>
      </c>
      <c r="AC1274" s="269">
        <f t="shared" si="478"/>
        <v>0</v>
      </c>
      <c r="AD1274" s="279"/>
      <c r="AE1274" s="132"/>
      <c r="AF1274" s="49"/>
      <c r="AG1274" s="33"/>
      <c r="AH1274" s="47"/>
      <c r="AI1274" s="47"/>
      <c r="AJ1274" s="47"/>
      <c r="AK1274" s="47"/>
      <c r="AL1274" s="47"/>
      <c r="AM1274" s="47"/>
      <c r="AN1274" s="47"/>
      <c r="AO1274" s="47"/>
      <c r="AP1274" s="47"/>
      <c r="AQ1274" s="47"/>
      <c r="AR1274" s="47"/>
      <c r="AS1274" s="47"/>
      <c r="AT1274" s="47"/>
      <c r="AU1274" s="47"/>
      <c r="AV1274" s="47"/>
      <c r="AW1274" s="47"/>
      <c r="AX1274" s="47"/>
      <c r="AY1274" s="47"/>
      <c r="AZ1274" s="47"/>
      <c r="BA1274" s="47"/>
      <c r="BB1274" s="47"/>
      <c r="BC1274" s="47"/>
      <c r="BD1274" s="47"/>
      <c r="BE1274" s="47"/>
      <c r="BF1274" s="47"/>
      <c r="BG1274" s="47"/>
      <c r="BH1274" s="47"/>
      <c r="BI1274" s="47"/>
      <c r="BJ1274" s="33"/>
      <c r="BK1274" s="33"/>
    </row>
    <row r="1275" spans="1:66" s="16" customFormat="1" ht="18" customHeight="1" thickBot="1" x14ac:dyDescent="0.3">
      <c r="A1275" s="119"/>
      <c r="B1275" s="74"/>
      <c r="C1275" s="181" t="s">
        <v>61</v>
      </c>
      <c r="D1275" s="138" t="s">
        <v>61</v>
      </c>
      <c r="E1275" s="395"/>
      <c r="F1275" s="395"/>
      <c r="G1275" s="395"/>
      <c r="H1275" s="395"/>
      <c r="I1275" s="395"/>
      <c r="J1275" s="395"/>
      <c r="K1275" s="395"/>
      <c r="L1275" s="395"/>
      <c r="M1275" s="395"/>
      <c r="N1275" s="395"/>
      <c r="O1275" s="395"/>
      <c r="P1275" s="396"/>
      <c r="Q1275" s="141"/>
      <c r="R1275" s="296"/>
      <c r="S1275" s="296"/>
      <c r="T1275" s="132"/>
      <c r="U1275" s="436"/>
      <c r="V1275" s="303"/>
      <c r="W1275" s="62"/>
      <c r="X1275" s="317"/>
      <c r="Y1275" s="217"/>
      <c r="Z1275" s="269">
        <f t="shared" si="475"/>
        <v>0</v>
      </c>
      <c r="AA1275" s="269">
        <f t="shared" si="476"/>
        <v>0</v>
      </c>
      <c r="AB1275" s="269">
        <f t="shared" si="477"/>
        <v>0</v>
      </c>
      <c r="AC1275" s="269">
        <f t="shared" si="478"/>
        <v>0</v>
      </c>
      <c r="AD1275" s="279"/>
      <c r="AE1275" s="132"/>
      <c r="AF1275" s="49"/>
      <c r="AG1275" s="33"/>
      <c r="AH1275" s="47"/>
      <c r="AI1275" s="47"/>
      <c r="AJ1275" s="47"/>
      <c r="AK1275" s="47"/>
      <c r="AL1275" s="47"/>
      <c r="AM1275" s="47"/>
      <c r="AN1275" s="47"/>
      <c r="AO1275" s="47"/>
      <c r="AP1275" s="47"/>
      <c r="AQ1275" s="47"/>
      <c r="AR1275" s="47"/>
      <c r="AS1275" s="47"/>
      <c r="AT1275" s="47"/>
      <c r="AU1275" s="47"/>
      <c r="AV1275" s="47"/>
      <c r="AW1275" s="47"/>
      <c r="AX1275" s="47"/>
      <c r="AY1275" s="47"/>
      <c r="AZ1275" s="47"/>
      <c r="BA1275" s="47"/>
      <c r="BB1275" s="47"/>
      <c r="BC1275" s="47"/>
      <c r="BD1275" s="47"/>
      <c r="BE1275" s="47"/>
      <c r="BF1275" s="47"/>
      <c r="BG1275" s="47"/>
      <c r="BH1275" s="47"/>
      <c r="BI1275" s="47"/>
      <c r="BJ1275" s="33"/>
      <c r="BK1275" s="33"/>
    </row>
    <row r="1276" spans="1:66" s="16" customFormat="1" ht="18" customHeight="1" thickTop="1" thickBot="1" x14ac:dyDescent="0.3">
      <c r="A1276" s="119"/>
      <c r="B1276" s="152"/>
      <c r="C1276" s="576" t="s">
        <v>88</v>
      </c>
      <c r="D1276" s="577"/>
      <c r="E1276" s="344" t="str">
        <f>IF(AND(COUNTA(E1261:E1275)&gt;0,COUNTA(E1261:E1275)=COUNTIF(E1261:E1275,"NR")),"NR",IF(COUNTA(E1261:E1275)&gt;0,SUM(E1261:E1275),"-"))</f>
        <v>-</v>
      </c>
      <c r="F1276" s="344" t="str">
        <f t="shared" ref="F1276" si="501">IF(AND(COUNTA(F1261:F1275)&gt;0,COUNTA(F1261:F1275)=COUNTIF(F1261:F1275,"NR")),"NR",IF(COUNTA(F1261:F1275)&gt;0,SUM(F1261:F1275),"-"))</f>
        <v>-</v>
      </c>
      <c r="G1276" s="344" t="str">
        <f t="shared" ref="G1276" si="502">IF(AND(COUNTA(G1261:G1275)&gt;0,COUNTA(G1261:G1275)=COUNTIF(G1261:G1275,"NR")),"NR",IF(COUNTA(G1261:G1275)&gt;0,SUM(G1261:G1275),"-"))</f>
        <v>-</v>
      </c>
      <c r="H1276" s="344" t="str">
        <f t="shared" ref="H1276" si="503">IF(AND(COUNTA(H1261:H1275)&gt;0,COUNTA(H1261:H1275)=COUNTIF(H1261:H1275,"NR")),"NR",IF(COUNTA(H1261:H1275)&gt;0,SUM(H1261:H1275),"-"))</f>
        <v>-</v>
      </c>
      <c r="I1276" s="344" t="str">
        <f t="shared" ref="I1276" si="504">IF(AND(COUNTA(I1261:I1275)&gt;0,COUNTA(I1261:I1275)=COUNTIF(I1261:I1275,"NR")),"NR",IF(COUNTA(I1261:I1275)&gt;0,SUM(I1261:I1275),"-"))</f>
        <v>-</v>
      </c>
      <c r="J1276" s="344" t="str">
        <f t="shared" ref="J1276" si="505">IF(AND(COUNTA(J1261:J1275)&gt;0,COUNTA(J1261:J1275)=COUNTIF(J1261:J1275,"NR")),"NR",IF(COUNTA(J1261:J1275)&gt;0,SUM(J1261:J1275),"-"))</f>
        <v>-</v>
      </c>
      <c r="K1276" s="344" t="str">
        <f t="shared" ref="K1276" si="506">IF(AND(COUNTA(K1261:K1275)&gt;0,COUNTA(K1261:K1275)=COUNTIF(K1261:K1275,"NR")),"NR",IF(COUNTA(K1261:K1275)&gt;0,SUM(K1261:K1275),"-"))</f>
        <v>-</v>
      </c>
      <c r="L1276" s="344" t="str">
        <f t="shared" ref="L1276" si="507">IF(AND(COUNTA(L1261:L1275)&gt;0,COUNTA(L1261:L1275)=COUNTIF(L1261:L1275,"NR")),"NR",IF(COUNTA(L1261:L1275)&gt;0,SUM(L1261:L1275),"-"))</f>
        <v>-</v>
      </c>
      <c r="M1276" s="344" t="str">
        <f t="shared" ref="M1276" si="508">IF(AND(COUNTA(M1261:M1275)&gt;0,COUNTA(M1261:M1275)=COUNTIF(M1261:M1275,"NR")),"NR",IF(COUNTA(M1261:M1275)&gt;0,SUM(M1261:M1275),"-"))</f>
        <v>-</v>
      </c>
      <c r="N1276" s="344" t="str">
        <f t="shared" ref="N1276" si="509">IF(AND(COUNTA(N1261:N1275)&gt;0,COUNTA(N1261:N1275)=COUNTIF(N1261:N1275,"NR")),"NR",IF(COUNTA(N1261:N1275)&gt;0,SUM(N1261:N1275),"-"))</f>
        <v>-</v>
      </c>
      <c r="O1276" s="344" t="str">
        <f t="shared" ref="O1276" si="510">IF(AND(COUNTA(O1261:O1275)&gt;0,COUNTA(O1261:O1275)=COUNTIF(O1261:O1275,"NR")),"NR",IF(COUNTA(O1261:O1275)&gt;0,SUM(O1261:O1275),"-"))</f>
        <v>-</v>
      </c>
      <c r="P1276" s="345" t="str">
        <f t="shared" ref="P1276" si="511">IF(AND(COUNTA(P1261:P1275)&gt;0,COUNTA(P1261:P1275)=COUNTIF(P1261:P1275,"NR")),"NR",IF(COUNTA(P1261:P1275)&gt;0,SUM(P1261:P1275),"-"))</f>
        <v>-</v>
      </c>
      <c r="Q1276" s="119"/>
      <c r="R1276" s="305"/>
      <c r="S1276" s="305"/>
      <c r="T1276" s="151"/>
      <c r="U1276" s="119"/>
      <c r="V1276" s="346"/>
      <c r="W1276" s="62"/>
      <c r="X1276" s="317"/>
      <c r="Y1276" s="217"/>
      <c r="Z1276" s="269">
        <f t="shared" si="475"/>
        <v>0</v>
      </c>
      <c r="AA1276" s="269">
        <f t="shared" si="476"/>
        <v>0</v>
      </c>
      <c r="AB1276" s="269">
        <f t="shared" si="477"/>
        <v>0</v>
      </c>
      <c r="AC1276" s="269">
        <f t="shared" si="478"/>
        <v>0</v>
      </c>
      <c r="AD1276" s="279"/>
      <c r="AE1276" s="151"/>
      <c r="AF1276" s="57"/>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row>
    <row r="1277" spans="1:66" s="16" customFormat="1" ht="20.25" customHeight="1" x14ac:dyDescent="0.25">
      <c r="A1277" s="119"/>
      <c r="B1277" s="152"/>
      <c r="C1277" s="120"/>
      <c r="D1277" s="294"/>
      <c r="E1277" s="120"/>
      <c r="F1277" s="120"/>
      <c r="G1277" s="120"/>
      <c r="H1277" s="120"/>
      <c r="I1277" s="120"/>
      <c r="J1277" s="120"/>
      <c r="K1277" s="120"/>
      <c r="L1277" s="120"/>
      <c r="M1277" s="120"/>
      <c r="N1277" s="119"/>
      <c r="O1277" s="119"/>
      <c r="P1277" s="119"/>
      <c r="Q1277" s="119"/>
      <c r="R1277" s="305"/>
      <c r="S1277" s="305"/>
      <c r="T1277" s="151"/>
      <c r="U1277" s="119"/>
      <c r="V1277" s="346"/>
      <c r="W1277" s="62"/>
      <c r="X1277" s="317"/>
      <c r="Y1277" s="217"/>
      <c r="Z1277" s="269">
        <f t="shared" si="475"/>
        <v>0</v>
      </c>
      <c r="AA1277" s="269">
        <f t="shared" si="476"/>
        <v>0</v>
      </c>
      <c r="AB1277" s="269">
        <f t="shared" si="477"/>
        <v>0</v>
      </c>
      <c r="AC1277" s="269">
        <f t="shared" si="478"/>
        <v>0</v>
      </c>
      <c r="AD1277" s="279"/>
      <c r="AE1277" s="151"/>
      <c r="AF1277" s="57"/>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row>
    <row r="1278" spans="1:66" s="28" customFormat="1" ht="18.75" x14ac:dyDescent="0.25">
      <c r="A1278" s="103"/>
      <c r="B1278" s="74"/>
      <c r="C1278" s="583" t="s">
        <v>93</v>
      </c>
      <c r="D1278" s="584"/>
      <c r="E1278" s="584"/>
      <c r="F1278" s="584"/>
      <c r="G1278" s="584"/>
      <c r="H1278" s="584"/>
      <c r="I1278" s="584"/>
      <c r="J1278" s="584"/>
      <c r="K1278" s="584"/>
      <c r="L1278" s="584"/>
      <c r="M1278" s="584"/>
      <c r="N1278" s="584"/>
      <c r="O1278" s="584"/>
      <c r="P1278" s="585"/>
      <c r="Q1278" s="104"/>
      <c r="R1278" s="306"/>
      <c r="S1278" s="306"/>
      <c r="T1278" s="106"/>
      <c r="U1278" s="104"/>
      <c r="V1278" s="450"/>
      <c r="W1278" s="62"/>
      <c r="X1278" s="317"/>
      <c r="Y1278" s="217"/>
      <c r="Z1278" s="269">
        <f t="shared" si="475"/>
        <v>0</v>
      </c>
      <c r="AA1278" s="269">
        <f t="shared" si="476"/>
        <v>0</v>
      </c>
      <c r="AB1278" s="269">
        <f t="shared" si="477"/>
        <v>0</v>
      </c>
      <c r="AC1278" s="269">
        <f t="shared" si="478"/>
        <v>0</v>
      </c>
      <c r="AD1278" s="279"/>
      <c r="AE1278" s="106"/>
      <c r="AF1278" s="44"/>
      <c r="AG1278" s="7"/>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c r="BD1278" s="45"/>
      <c r="BE1278" s="45"/>
      <c r="BF1278" s="45"/>
      <c r="BG1278" s="45"/>
      <c r="BH1278" s="45"/>
      <c r="BI1278" s="45"/>
      <c r="BJ1278" s="7"/>
      <c r="BK1278" s="7"/>
      <c r="BL1278" s="31"/>
    </row>
    <row r="1279" spans="1:66" s="16" customFormat="1" ht="16.5" thickBot="1" x14ac:dyDescent="0.3">
      <c r="A1279" s="119"/>
      <c r="B1279" s="74"/>
      <c r="C1279" s="162"/>
      <c r="D1279" s="147"/>
      <c r="E1279" s="119"/>
      <c r="F1279" s="119"/>
      <c r="G1279" s="119"/>
      <c r="H1279" s="119"/>
      <c r="I1279" s="119"/>
      <c r="J1279" s="119"/>
      <c r="K1279" s="119"/>
      <c r="L1279" s="119"/>
      <c r="M1279" s="119"/>
      <c r="N1279" s="131"/>
      <c r="O1279" s="120"/>
      <c r="P1279" s="120"/>
      <c r="Q1279" s="131"/>
      <c r="R1279" s="296"/>
      <c r="S1279" s="296"/>
      <c r="T1279" s="132"/>
      <c r="U1279" s="436"/>
      <c r="V1279" s="303"/>
      <c r="W1279" s="62"/>
      <c r="X1279" s="317"/>
      <c r="Y1279" s="217"/>
      <c r="Z1279" s="269">
        <f t="shared" si="475"/>
        <v>0</v>
      </c>
      <c r="AA1279" s="269">
        <f t="shared" si="476"/>
        <v>0</v>
      </c>
      <c r="AB1279" s="269">
        <f t="shared" si="477"/>
        <v>0</v>
      </c>
      <c r="AC1279" s="269">
        <f t="shared" si="478"/>
        <v>0</v>
      </c>
      <c r="AD1279" s="279"/>
      <c r="AE1279" s="132"/>
      <c r="AF1279" s="49"/>
      <c r="AG1279" s="47"/>
      <c r="AH1279" s="47"/>
      <c r="AI1279" s="47"/>
      <c r="AJ1279" s="47"/>
      <c r="AK1279" s="47"/>
      <c r="AL1279" s="47"/>
      <c r="AM1279" s="33"/>
      <c r="AN1279" s="33"/>
      <c r="AO1279" s="47"/>
      <c r="AP1279" s="47"/>
      <c r="AQ1279" s="47"/>
      <c r="AR1279" s="47"/>
      <c r="AS1279" s="47"/>
      <c r="AT1279" s="47"/>
      <c r="AU1279" s="47"/>
      <c r="AV1279" s="47"/>
      <c r="AW1279" s="47"/>
      <c r="AX1279" s="47"/>
      <c r="AY1279" s="47"/>
      <c r="AZ1279" s="47"/>
      <c r="BA1279" s="47"/>
      <c r="BB1279" s="47"/>
      <c r="BC1279" s="47"/>
      <c r="BD1279" s="47"/>
      <c r="BE1279" s="33"/>
      <c r="BF1279" s="33"/>
      <c r="BG1279" s="33"/>
      <c r="BH1279" s="33"/>
      <c r="BI1279" s="33"/>
      <c r="BJ1279" s="33"/>
      <c r="BK1279" s="33"/>
      <c r="BL1279" s="33"/>
      <c r="BM1279" s="29"/>
      <c r="BN1279" s="29"/>
    </row>
    <row r="1280" spans="1:66" s="16" customFormat="1" ht="30.75" thickBot="1" x14ac:dyDescent="0.3">
      <c r="A1280" s="119"/>
      <c r="B1280" s="74"/>
      <c r="C1280" s="125" t="s">
        <v>89</v>
      </c>
      <c r="D1280" s="185" t="s">
        <v>117</v>
      </c>
      <c r="E1280" s="156" t="s">
        <v>77</v>
      </c>
      <c r="F1280" s="155" t="s">
        <v>66</v>
      </c>
      <c r="G1280" s="177" t="s">
        <v>67</v>
      </c>
      <c r="H1280" s="155" t="s">
        <v>68</v>
      </c>
      <c r="I1280" s="177" t="s">
        <v>69</v>
      </c>
      <c r="J1280" s="156" t="s">
        <v>70</v>
      </c>
      <c r="K1280" s="156" t="s">
        <v>71</v>
      </c>
      <c r="L1280" s="155" t="s">
        <v>72</v>
      </c>
      <c r="M1280" s="155" t="s">
        <v>73</v>
      </c>
      <c r="N1280" s="178" t="s">
        <v>74</v>
      </c>
      <c r="O1280" s="178" t="s">
        <v>75</v>
      </c>
      <c r="P1280" s="178" t="s">
        <v>76</v>
      </c>
      <c r="Q1280" s="141"/>
      <c r="R1280" s="296">
        <f>COUNTA(E1281:P1295)</f>
        <v>0</v>
      </c>
      <c r="S1280" s="308">
        <v>180</v>
      </c>
      <c r="T1280" s="132"/>
      <c r="U1280" s="278" t="s">
        <v>256</v>
      </c>
      <c r="V1280" s="278" t="s">
        <v>234</v>
      </c>
      <c r="W1280" s="278" t="s">
        <v>189</v>
      </c>
      <c r="X1280" s="278" t="s">
        <v>190</v>
      </c>
      <c r="Y1280" s="407" t="str">
        <f>IF(X1281&gt;0,"Explication(s) sur le(s) NR et autre(s) remarque(s)/commentaire(s)","Remarque(s)/Commentaire(s)")</f>
        <v>Remarque(s)/Commentaire(s)</v>
      </c>
      <c r="Z1280" s="269">
        <f t="shared" si="475"/>
        <v>0</v>
      </c>
      <c r="AA1280" s="269">
        <f t="shared" si="476"/>
        <v>1</v>
      </c>
      <c r="AB1280" s="269">
        <f t="shared" si="477"/>
        <v>0</v>
      </c>
      <c r="AC1280" s="269">
        <f t="shared" si="478"/>
        <v>0</v>
      </c>
      <c r="AD1280" s="279"/>
      <c r="AE1280" s="132"/>
      <c r="AF1280" s="49"/>
      <c r="AG1280" s="33"/>
      <c r="AH1280" s="47"/>
      <c r="AI1280" s="47"/>
      <c r="AJ1280" s="47"/>
      <c r="AK1280" s="47"/>
      <c r="AL1280" s="47"/>
      <c r="AM1280" s="47"/>
      <c r="AN1280" s="47"/>
      <c r="AO1280" s="47"/>
      <c r="AP1280" s="47"/>
      <c r="AQ1280" s="47"/>
      <c r="AR1280" s="47"/>
      <c r="AS1280" s="47"/>
      <c r="AT1280" s="47"/>
      <c r="AU1280" s="47"/>
      <c r="AV1280" s="47"/>
      <c r="AW1280" s="47"/>
      <c r="AX1280" s="47"/>
      <c r="AY1280" s="47"/>
      <c r="AZ1280" s="47"/>
      <c r="BA1280" s="47"/>
      <c r="BB1280" s="47"/>
      <c r="BC1280" s="47"/>
      <c r="BD1280" s="47"/>
      <c r="BE1280" s="47"/>
      <c r="BF1280" s="47"/>
      <c r="BG1280" s="47"/>
      <c r="BH1280" s="47"/>
      <c r="BI1280" s="47"/>
      <c r="BJ1280" s="33"/>
      <c r="BK1280" s="33"/>
    </row>
    <row r="1281" spans="1:63" s="16" customFormat="1" ht="18" customHeight="1" x14ac:dyDescent="0.25">
      <c r="A1281" s="119"/>
      <c r="B1281" s="74"/>
      <c r="C1281" s="179" t="s">
        <v>38</v>
      </c>
      <c r="D1281" s="134" t="s">
        <v>3</v>
      </c>
      <c r="E1281" s="392"/>
      <c r="F1281" s="392"/>
      <c r="G1281" s="392"/>
      <c r="H1281" s="392"/>
      <c r="I1281" s="392"/>
      <c r="J1281" s="392"/>
      <c r="K1281" s="392"/>
      <c r="L1281" s="392"/>
      <c r="M1281" s="392"/>
      <c r="N1281" s="392"/>
      <c r="O1281" s="392"/>
      <c r="P1281" s="381"/>
      <c r="Q1281" s="141"/>
      <c r="R1281" s="296"/>
      <c r="S1281" s="296"/>
      <c r="T1281" s="132"/>
      <c r="U1281" s="517" t="s">
        <v>145</v>
      </c>
      <c r="V1281" s="517" t="s">
        <v>238</v>
      </c>
      <c r="W1281" s="517" t="s">
        <v>233</v>
      </c>
      <c r="X1281" s="517">
        <f>COUNTIF(E1281:P1295,"NR")</f>
        <v>0</v>
      </c>
      <c r="Y1281" s="542"/>
      <c r="Z1281" s="269">
        <f t="shared" si="475"/>
        <v>0</v>
      </c>
      <c r="AA1281" s="269">
        <f t="shared" si="476"/>
        <v>0</v>
      </c>
      <c r="AB1281" s="269">
        <f t="shared" si="477"/>
        <v>0</v>
      </c>
      <c r="AC1281" s="269">
        <f t="shared" si="478"/>
        <v>0</v>
      </c>
      <c r="AD1281" s="279"/>
      <c r="AE1281" s="132"/>
      <c r="AF1281" s="49"/>
      <c r="AG1281" s="33"/>
      <c r="AH1281" s="47"/>
      <c r="AI1281" s="47"/>
      <c r="AJ1281" s="47"/>
      <c r="AK1281" s="47"/>
      <c r="AL1281" s="47"/>
      <c r="AM1281" s="47"/>
      <c r="AN1281" s="47"/>
      <c r="AO1281" s="47"/>
      <c r="AP1281" s="47"/>
      <c r="AQ1281" s="47"/>
      <c r="AR1281" s="47"/>
      <c r="AS1281" s="47"/>
      <c r="AT1281" s="47"/>
      <c r="AU1281" s="47"/>
      <c r="AV1281" s="47"/>
      <c r="AW1281" s="47"/>
      <c r="AX1281" s="47"/>
      <c r="AY1281" s="47"/>
      <c r="AZ1281" s="47"/>
      <c r="BA1281" s="47"/>
      <c r="BB1281" s="47"/>
      <c r="BC1281" s="47"/>
      <c r="BD1281" s="47"/>
      <c r="BE1281" s="47"/>
      <c r="BF1281" s="47"/>
      <c r="BG1281" s="47"/>
      <c r="BH1281" s="47"/>
      <c r="BI1281" s="47"/>
      <c r="BJ1281" s="33"/>
      <c r="BK1281" s="33"/>
    </row>
    <row r="1282" spans="1:63" s="16" customFormat="1" ht="18" customHeight="1" x14ac:dyDescent="0.25">
      <c r="A1282" s="119"/>
      <c r="B1282" s="74"/>
      <c r="C1282" s="180" t="s">
        <v>38</v>
      </c>
      <c r="D1282" s="388" t="s">
        <v>4</v>
      </c>
      <c r="E1282" s="393"/>
      <c r="F1282" s="393"/>
      <c r="G1282" s="393"/>
      <c r="H1282" s="393"/>
      <c r="I1282" s="393"/>
      <c r="J1282" s="393"/>
      <c r="K1282" s="393"/>
      <c r="L1282" s="393"/>
      <c r="M1282" s="393"/>
      <c r="N1282" s="393"/>
      <c r="O1282" s="393"/>
      <c r="P1282" s="394"/>
      <c r="Q1282" s="141"/>
      <c r="R1282" s="296"/>
      <c r="S1282" s="296"/>
      <c r="T1282" s="132"/>
      <c r="U1282" s="518"/>
      <c r="V1282" s="518"/>
      <c r="W1282" s="518"/>
      <c r="X1282" s="518"/>
      <c r="Y1282" s="543"/>
      <c r="Z1282" s="269">
        <f t="shared" si="475"/>
        <v>0</v>
      </c>
      <c r="AA1282" s="269">
        <f t="shared" si="476"/>
        <v>0</v>
      </c>
      <c r="AB1282" s="269">
        <f t="shared" si="477"/>
        <v>0</v>
      </c>
      <c r="AC1282" s="269">
        <f t="shared" si="478"/>
        <v>0</v>
      </c>
      <c r="AE1282" s="132"/>
      <c r="AF1282" s="49"/>
      <c r="AG1282" s="33"/>
      <c r="AH1282" s="47"/>
      <c r="AI1282" s="47"/>
      <c r="AJ1282" s="47"/>
      <c r="AK1282" s="47"/>
      <c r="AL1282" s="47"/>
      <c r="AM1282" s="47"/>
      <c r="AN1282" s="47"/>
      <c r="AO1282" s="47"/>
      <c r="AP1282" s="47"/>
      <c r="AQ1282" s="47"/>
      <c r="AR1282" s="47"/>
      <c r="AS1282" s="47"/>
      <c r="AT1282" s="47"/>
      <c r="AU1282" s="47"/>
      <c r="AV1282" s="47"/>
      <c r="AW1282" s="47"/>
      <c r="AX1282" s="47"/>
      <c r="AY1282" s="47"/>
      <c r="AZ1282" s="47"/>
      <c r="BA1282" s="47"/>
      <c r="BB1282" s="47"/>
      <c r="BC1282" s="47"/>
      <c r="BD1282" s="47"/>
      <c r="BE1282" s="47"/>
      <c r="BF1282" s="47"/>
      <c r="BG1282" s="47"/>
      <c r="BH1282" s="47"/>
      <c r="BI1282" s="47"/>
      <c r="BJ1282" s="33"/>
      <c r="BK1282" s="33"/>
    </row>
    <row r="1283" spans="1:63" s="16" customFormat="1" ht="18" customHeight="1" thickBot="1" x14ac:dyDescent="0.3">
      <c r="A1283" s="119"/>
      <c r="B1283" s="74"/>
      <c r="C1283" s="181" t="s">
        <v>38</v>
      </c>
      <c r="D1283" s="138" t="s">
        <v>61</v>
      </c>
      <c r="E1283" s="395"/>
      <c r="F1283" s="395"/>
      <c r="G1283" s="395"/>
      <c r="H1283" s="395"/>
      <c r="I1283" s="395"/>
      <c r="J1283" s="395"/>
      <c r="K1283" s="395"/>
      <c r="L1283" s="395"/>
      <c r="M1283" s="395"/>
      <c r="N1283" s="395"/>
      <c r="O1283" s="395"/>
      <c r="P1283" s="396"/>
      <c r="Q1283" s="141"/>
      <c r="R1283" s="296"/>
      <c r="S1283" s="296"/>
      <c r="T1283" s="132"/>
      <c r="U1283" s="519"/>
      <c r="V1283" s="519"/>
      <c r="W1283" s="519"/>
      <c r="X1283" s="519"/>
      <c r="Y1283" s="544"/>
      <c r="Z1283" s="269">
        <f t="shared" si="475"/>
        <v>0</v>
      </c>
      <c r="AA1283" s="269">
        <f t="shared" si="476"/>
        <v>0</v>
      </c>
      <c r="AB1283" s="269">
        <f t="shared" si="477"/>
        <v>0</v>
      </c>
      <c r="AC1283" s="269">
        <f t="shared" si="478"/>
        <v>0</v>
      </c>
      <c r="AE1283" s="132"/>
      <c r="AF1283" s="49"/>
      <c r="AG1283" s="33"/>
      <c r="AH1283" s="47"/>
      <c r="AI1283" s="47"/>
      <c r="AJ1283" s="47"/>
      <c r="AK1283" s="47"/>
      <c r="AL1283" s="47"/>
      <c r="AM1283" s="47"/>
      <c r="AN1283" s="47"/>
      <c r="AO1283" s="47"/>
      <c r="AP1283" s="47"/>
      <c r="AQ1283" s="47"/>
      <c r="AR1283" s="47"/>
      <c r="AS1283" s="47"/>
      <c r="AT1283" s="47"/>
      <c r="AU1283" s="47"/>
      <c r="AV1283" s="47"/>
      <c r="AW1283" s="47"/>
      <c r="AX1283" s="47"/>
      <c r="AY1283" s="47"/>
      <c r="AZ1283" s="47"/>
      <c r="BA1283" s="47"/>
      <c r="BB1283" s="47"/>
      <c r="BC1283" s="47"/>
      <c r="BD1283" s="47"/>
      <c r="BE1283" s="47"/>
      <c r="BF1283" s="47"/>
      <c r="BG1283" s="47"/>
      <c r="BH1283" s="47"/>
      <c r="BI1283" s="47"/>
      <c r="BJ1283" s="33"/>
      <c r="BK1283" s="33"/>
    </row>
    <row r="1284" spans="1:63" s="16" customFormat="1" ht="18" customHeight="1" x14ac:dyDescent="0.25">
      <c r="A1284" s="119"/>
      <c r="B1284" s="74"/>
      <c r="C1284" s="182" t="s">
        <v>39</v>
      </c>
      <c r="D1284" s="183" t="s">
        <v>3</v>
      </c>
      <c r="E1284" s="392"/>
      <c r="F1284" s="392"/>
      <c r="G1284" s="392"/>
      <c r="H1284" s="392"/>
      <c r="I1284" s="392"/>
      <c r="J1284" s="392"/>
      <c r="K1284" s="392"/>
      <c r="L1284" s="392"/>
      <c r="M1284" s="392"/>
      <c r="N1284" s="392"/>
      <c r="O1284" s="392"/>
      <c r="P1284" s="381"/>
      <c r="Q1284" s="141"/>
      <c r="R1284" s="296"/>
      <c r="S1284" s="296"/>
      <c r="T1284" s="132"/>
      <c r="U1284" s="436"/>
      <c r="V1284" s="303"/>
      <c r="W1284" s="320"/>
      <c r="X1284" s="321"/>
      <c r="Y1284" s="196"/>
      <c r="Z1284" s="269">
        <f t="shared" si="475"/>
        <v>0</v>
      </c>
      <c r="AA1284" s="269">
        <f t="shared" si="476"/>
        <v>0</v>
      </c>
      <c r="AB1284" s="269">
        <f t="shared" si="477"/>
        <v>0</v>
      </c>
      <c r="AC1284" s="269">
        <f t="shared" si="478"/>
        <v>0</v>
      </c>
      <c r="AD1284" s="275"/>
      <c r="AE1284" s="132"/>
      <c r="AF1284" s="49"/>
      <c r="AG1284" s="33"/>
      <c r="AH1284" s="47"/>
      <c r="AI1284" s="47"/>
      <c r="AJ1284" s="47"/>
      <c r="AK1284" s="47"/>
      <c r="AL1284" s="47"/>
      <c r="AM1284" s="47"/>
      <c r="AN1284" s="47"/>
      <c r="AO1284" s="47"/>
      <c r="AP1284" s="47"/>
      <c r="AQ1284" s="47"/>
      <c r="AR1284" s="47"/>
      <c r="AS1284" s="47"/>
      <c r="AT1284" s="47"/>
      <c r="AU1284" s="47"/>
      <c r="AV1284" s="47"/>
      <c r="AW1284" s="47"/>
      <c r="AX1284" s="47"/>
      <c r="AY1284" s="47"/>
      <c r="AZ1284" s="47"/>
      <c r="BA1284" s="47"/>
      <c r="BB1284" s="47"/>
      <c r="BC1284" s="47"/>
      <c r="BD1284" s="47"/>
      <c r="BE1284" s="47"/>
      <c r="BF1284" s="47"/>
      <c r="BG1284" s="47"/>
      <c r="BH1284" s="47"/>
      <c r="BI1284" s="47"/>
      <c r="BJ1284" s="33"/>
      <c r="BK1284" s="33"/>
    </row>
    <row r="1285" spans="1:63" s="16" customFormat="1" ht="18" customHeight="1" x14ac:dyDescent="0.25">
      <c r="A1285" s="119"/>
      <c r="B1285" s="74"/>
      <c r="C1285" s="180" t="s">
        <v>39</v>
      </c>
      <c r="D1285" s="388" t="s">
        <v>4</v>
      </c>
      <c r="E1285" s="393"/>
      <c r="F1285" s="393"/>
      <c r="G1285" s="393"/>
      <c r="H1285" s="393"/>
      <c r="I1285" s="393"/>
      <c r="J1285" s="393"/>
      <c r="K1285" s="393"/>
      <c r="L1285" s="393"/>
      <c r="M1285" s="393"/>
      <c r="N1285" s="393"/>
      <c r="O1285" s="393"/>
      <c r="P1285" s="394"/>
      <c r="Q1285" s="141"/>
      <c r="R1285" s="296"/>
      <c r="S1285" s="296"/>
      <c r="T1285" s="132"/>
      <c r="U1285" s="436"/>
      <c r="V1285" s="303"/>
      <c r="W1285" s="62"/>
      <c r="X1285" s="317"/>
      <c r="Y1285" s="193"/>
      <c r="Z1285" s="269">
        <f t="shared" si="475"/>
        <v>0</v>
      </c>
      <c r="AA1285" s="269">
        <f t="shared" si="476"/>
        <v>0</v>
      </c>
      <c r="AB1285" s="269">
        <f t="shared" si="477"/>
        <v>0</v>
      </c>
      <c r="AC1285" s="269">
        <f t="shared" si="478"/>
        <v>0</v>
      </c>
      <c r="AD1285" s="279"/>
      <c r="AE1285" s="132"/>
      <c r="AF1285" s="49"/>
      <c r="AG1285" s="33"/>
      <c r="AH1285" s="47"/>
      <c r="AI1285" s="47"/>
      <c r="AJ1285" s="47"/>
      <c r="AK1285" s="47"/>
      <c r="AL1285" s="47"/>
      <c r="AM1285" s="47"/>
      <c r="AN1285" s="47"/>
      <c r="AO1285" s="47"/>
      <c r="AP1285" s="47"/>
      <c r="AQ1285" s="47"/>
      <c r="AR1285" s="47"/>
      <c r="AS1285" s="47"/>
      <c r="AT1285" s="47"/>
      <c r="AU1285" s="47"/>
      <c r="AV1285" s="47"/>
      <c r="AW1285" s="47"/>
      <c r="AX1285" s="47"/>
      <c r="AY1285" s="47"/>
      <c r="AZ1285" s="47"/>
      <c r="BA1285" s="47"/>
      <c r="BB1285" s="47"/>
      <c r="BC1285" s="47"/>
      <c r="BD1285" s="47"/>
      <c r="BE1285" s="47"/>
      <c r="BF1285" s="47"/>
      <c r="BG1285" s="47"/>
      <c r="BH1285" s="47"/>
      <c r="BI1285" s="47"/>
      <c r="BJ1285" s="33"/>
      <c r="BK1285" s="33"/>
    </row>
    <row r="1286" spans="1:63" s="16" customFormat="1" ht="18" customHeight="1" thickBot="1" x14ac:dyDescent="0.3">
      <c r="A1286" s="119"/>
      <c r="B1286" s="74"/>
      <c r="C1286" s="182" t="s">
        <v>39</v>
      </c>
      <c r="D1286" s="184" t="s">
        <v>61</v>
      </c>
      <c r="E1286" s="395"/>
      <c r="F1286" s="395"/>
      <c r="G1286" s="395"/>
      <c r="H1286" s="395"/>
      <c r="I1286" s="395"/>
      <c r="J1286" s="395"/>
      <c r="K1286" s="395"/>
      <c r="L1286" s="395"/>
      <c r="M1286" s="395"/>
      <c r="N1286" s="395"/>
      <c r="O1286" s="395"/>
      <c r="P1286" s="396"/>
      <c r="Q1286" s="141"/>
      <c r="R1286" s="296"/>
      <c r="S1286" s="296"/>
      <c r="T1286" s="132"/>
      <c r="U1286" s="436"/>
      <c r="V1286" s="303"/>
      <c r="W1286" s="322"/>
      <c r="X1286" s="322"/>
      <c r="Y1286" s="411"/>
      <c r="Z1286" s="269">
        <f t="shared" si="475"/>
        <v>0</v>
      </c>
      <c r="AA1286" s="269">
        <f t="shared" si="476"/>
        <v>0</v>
      </c>
      <c r="AB1286" s="269">
        <f t="shared" si="477"/>
        <v>0</v>
      </c>
      <c r="AC1286" s="269">
        <f t="shared" si="478"/>
        <v>0</v>
      </c>
      <c r="AD1286" s="279"/>
      <c r="AE1286" s="132"/>
      <c r="AF1286" s="49"/>
      <c r="AG1286" s="33"/>
      <c r="AH1286" s="47"/>
      <c r="AI1286" s="47"/>
      <c r="AJ1286" s="47"/>
      <c r="AK1286" s="47"/>
      <c r="AL1286" s="47"/>
      <c r="AM1286" s="47"/>
      <c r="AN1286" s="47"/>
      <c r="AO1286" s="47"/>
      <c r="AP1286" s="47"/>
      <c r="AQ1286" s="47"/>
      <c r="AR1286" s="47"/>
      <c r="AS1286" s="47"/>
      <c r="AT1286" s="47"/>
      <c r="AU1286" s="47"/>
      <c r="AV1286" s="47"/>
      <c r="AW1286" s="47"/>
      <c r="AX1286" s="47"/>
      <c r="AY1286" s="47"/>
      <c r="AZ1286" s="47"/>
      <c r="BA1286" s="47"/>
      <c r="BB1286" s="47"/>
      <c r="BC1286" s="47"/>
      <c r="BD1286" s="47"/>
      <c r="BE1286" s="47"/>
      <c r="BF1286" s="47"/>
      <c r="BG1286" s="47"/>
      <c r="BH1286" s="47"/>
      <c r="BI1286" s="47"/>
      <c r="BJ1286" s="33"/>
      <c r="BK1286" s="33"/>
    </row>
    <row r="1287" spans="1:63" s="16" customFormat="1" ht="18" customHeight="1" x14ac:dyDescent="0.25">
      <c r="A1287" s="119"/>
      <c r="B1287" s="74"/>
      <c r="C1287" s="179" t="s">
        <v>40</v>
      </c>
      <c r="D1287" s="134" t="s">
        <v>3</v>
      </c>
      <c r="E1287" s="392"/>
      <c r="F1287" s="392"/>
      <c r="G1287" s="392"/>
      <c r="H1287" s="392"/>
      <c r="I1287" s="392"/>
      <c r="J1287" s="392"/>
      <c r="K1287" s="392"/>
      <c r="L1287" s="392"/>
      <c r="M1287" s="392"/>
      <c r="N1287" s="392"/>
      <c r="O1287" s="392"/>
      <c r="P1287" s="381"/>
      <c r="Q1287" s="141"/>
      <c r="R1287" s="296"/>
      <c r="S1287" s="296"/>
      <c r="T1287" s="132"/>
      <c r="U1287" s="436"/>
      <c r="V1287" s="303"/>
      <c r="W1287" s="318"/>
      <c r="X1287" s="318"/>
      <c r="Y1287" s="412"/>
      <c r="Z1287" s="269">
        <f t="shared" ref="Z1287:Z1350" si="512">IF(AND($Y1287="Remarque(s)/Commentaire(s)",$Y1288&gt;0),1,0)</f>
        <v>0</v>
      </c>
      <c r="AA1287" s="269">
        <f t="shared" ref="AA1287:AA1350" si="513">IF($Y1287="Remarque(s)/Commentaire(s)",1,0)</f>
        <v>0</v>
      </c>
      <c r="AB1287" s="269">
        <f t="shared" ref="AB1287:AB1350" si="514">IF(AND($Y1287="Explication(s) sur le(s) NR et autre(s) remarque(s)/commentaire(s)",$Y1288&gt;0),1,0)</f>
        <v>0</v>
      </c>
      <c r="AC1287" s="269">
        <f t="shared" ref="AC1287:AC1350" si="515">IF($Y1287="Explication(s) sur le(s) NR et autre(s) remarque(s)/commentaire(s)",1,0)</f>
        <v>0</v>
      </c>
      <c r="AD1287" s="279"/>
      <c r="AE1287" s="132"/>
      <c r="AF1287" s="49"/>
      <c r="AG1287" s="33"/>
      <c r="AH1287" s="47"/>
      <c r="AI1287" s="47"/>
      <c r="AJ1287" s="47"/>
      <c r="AK1287" s="47"/>
      <c r="AL1287" s="47"/>
      <c r="AM1287" s="47"/>
      <c r="AN1287" s="47"/>
      <c r="AO1287" s="47"/>
      <c r="AP1287" s="47"/>
      <c r="AQ1287" s="47"/>
      <c r="AR1287" s="47"/>
      <c r="AS1287" s="47"/>
      <c r="AT1287" s="47"/>
      <c r="AU1287" s="47"/>
      <c r="AV1287" s="47"/>
      <c r="AW1287" s="47"/>
      <c r="AX1287" s="47"/>
      <c r="AY1287" s="47"/>
      <c r="AZ1287" s="47"/>
      <c r="BA1287" s="47"/>
      <c r="BB1287" s="47"/>
      <c r="BC1287" s="47"/>
      <c r="BD1287" s="47"/>
      <c r="BE1287" s="47"/>
      <c r="BF1287" s="47"/>
      <c r="BG1287" s="47"/>
      <c r="BH1287" s="47"/>
      <c r="BI1287" s="47"/>
      <c r="BJ1287" s="33"/>
      <c r="BK1287" s="33"/>
    </row>
    <row r="1288" spans="1:63" s="16" customFormat="1" ht="18" customHeight="1" x14ac:dyDescent="0.25">
      <c r="A1288" s="119"/>
      <c r="B1288" s="74"/>
      <c r="C1288" s="180" t="s">
        <v>40</v>
      </c>
      <c r="D1288" s="388" t="s">
        <v>4</v>
      </c>
      <c r="E1288" s="393"/>
      <c r="F1288" s="393"/>
      <c r="G1288" s="393"/>
      <c r="H1288" s="393"/>
      <c r="I1288" s="393"/>
      <c r="J1288" s="393"/>
      <c r="K1288" s="393"/>
      <c r="L1288" s="393"/>
      <c r="M1288" s="393"/>
      <c r="N1288" s="393"/>
      <c r="O1288" s="393"/>
      <c r="P1288" s="394"/>
      <c r="Q1288" s="141"/>
      <c r="R1288" s="296"/>
      <c r="S1288" s="296"/>
      <c r="T1288" s="132"/>
      <c r="U1288" s="436"/>
      <c r="V1288" s="303"/>
      <c r="W1288" s="318"/>
      <c r="X1288" s="318"/>
      <c r="Y1288" s="412"/>
      <c r="Z1288" s="269">
        <f t="shared" si="512"/>
        <v>0</v>
      </c>
      <c r="AA1288" s="269">
        <f t="shared" si="513"/>
        <v>0</v>
      </c>
      <c r="AB1288" s="269">
        <f t="shared" si="514"/>
        <v>0</v>
      </c>
      <c r="AC1288" s="269">
        <f t="shared" si="515"/>
        <v>0</v>
      </c>
      <c r="AD1288" s="279"/>
      <c r="AE1288" s="132"/>
      <c r="AF1288" s="49"/>
      <c r="AG1288" s="33"/>
      <c r="AH1288" s="47"/>
      <c r="AI1288" s="47"/>
      <c r="AJ1288" s="47"/>
      <c r="AK1288" s="47"/>
      <c r="AL1288" s="47"/>
      <c r="AM1288" s="47"/>
      <c r="AN1288" s="47"/>
      <c r="AO1288" s="47"/>
      <c r="AP1288" s="47"/>
      <c r="AQ1288" s="47"/>
      <c r="AR1288" s="47"/>
      <c r="AS1288" s="47"/>
      <c r="AT1288" s="47"/>
      <c r="AU1288" s="47"/>
      <c r="AV1288" s="47"/>
      <c r="AW1288" s="47"/>
      <c r="AX1288" s="47"/>
      <c r="AY1288" s="47"/>
      <c r="AZ1288" s="47"/>
      <c r="BA1288" s="47"/>
      <c r="BB1288" s="47"/>
      <c r="BC1288" s="47"/>
      <c r="BD1288" s="47"/>
      <c r="BE1288" s="47"/>
      <c r="BF1288" s="47"/>
      <c r="BG1288" s="47"/>
      <c r="BH1288" s="47"/>
      <c r="BI1288" s="47"/>
      <c r="BJ1288" s="33"/>
      <c r="BK1288" s="33"/>
    </row>
    <row r="1289" spans="1:63" s="16" customFormat="1" ht="18" customHeight="1" thickBot="1" x14ac:dyDescent="0.3">
      <c r="A1289" s="119"/>
      <c r="B1289" s="74"/>
      <c r="C1289" s="181" t="s">
        <v>40</v>
      </c>
      <c r="D1289" s="138" t="s">
        <v>61</v>
      </c>
      <c r="E1289" s="395"/>
      <c r="F1289" s="395"/>
      <c r="G1289" s="395"/>
      <c r="H1289" s="395"/>
      <c r="I1289" s="395"/>
      <c r="J1289" s="395"/>
      <c r="K1289" s="395"/>
      <c r="L1289" s="395"/>
      <c r="M1289" s="395"/>
      <c r="N1289" s="395"/>
      <c r="O1289" s="395"/>
      <c r="P1289" s="396"/>
      <c r="Q1289" s="141"/>
      <c r="R1289" s="296"/>
      <c r="S1289" s="296"/>
      <c r="T1289" s="132"/>
      <c r="U1289" s="436"/>
      <c r="V1289" s="303"/>
      <c r="W1289" s="318"/>
      <c r="X1289" s="318"/>
      <c r="Y1289" s="412"/>
      <c r="Z1289" s="269">
        <f t="shared" si="512"/>
        <v>0</v>
      </c>
      <c r="AA1289" s="269">
        <f t="shared" si="513"/>
        <v>0</v>
      </c>
      <c r="AB1289" s="269">
        <f t="shared" si="514"/>
        <v>0</v>
      </c>
      <c r="AC1289" s="269">
        <f t="shared" si="515"/>
        <v>0</v>
      </c>
      <c r="AD1289" s="279"/>
      <c r="AE1289" s="132"/>
      <c r="AF1289" s="49"/>
      <c r="AG1289" s="33"/>
      <c r="AH1289" s="47"/>
      <c r="AI1289" s="47"/>
      <c r="AJ1289" s="47"/>
      <c r="AK1289" s="47"/>
      <c r="AL1289" s="47"/>
      <c r="AM1289" s="47"/>
      <c r="AN1289" s="47"/>
      <c r="AO1289" s="47"/>
      <c r="AP1289" s="47"/>
      <c r="AQ1289" s="47"/>
      <c r="AR1289" s="47"/>
      <c r="AS1289" s="47"/>
      <c r="AT1289" s="47"/>
      <c r="AU1289" s="47"/>
      <c r="AV1289" s="47"/>
      <c r="AW1289" s="47"/>
      <c r="AX1289" s="47"/>
      <c r="AY1289" s="47"/>
      <c r="AZ1289" s="47"/>
      <c r="BA1289" s="47"/>
      <c r="BB1289" s="47"/>
      <c r="BC1289" s="47"/>
      <c r="BD1289" s="47"/>
      <c r="BE1289" s="47"/>
      <c r="BF1289" s="47"/>
      <c r="BG1289" s="47"/>
      <c r="BH1289" s="47"/>
      <c r="BI1289" s="47"/>
      <c r="BJ1289" s="33"/>
      <c r="BK1289" s="33"/>
    </row>
    <row r="1290" spans="1:63" s="16" customFormat="1" ht="18" customHeight="1" x14ac:dyDescent="0.25">
      <c r="A1290" s="119"/>
      <c r="B1290" s="74"/>
      <c r="C1290" s="182" t="s">
        <v>41</v>
      </c>
      <c r="D1290" s="183" t="s">
        <v>3</v>
      </c>
      <c r="E1290" s="392"/>
      <c r="F1290" s="392"/>
      <c r="G1290" s="392"/>
      <c r="H1290" s="392"/>
      <c r="I1290" s="392"/>
      <c r="J1290" s="392"/>
      <c r="K1290" s="392"/>
      <c r="L1290" s="392"/>
      <c r="M1290" s="392"/>
      <c r="N1290" s="392"/>
      <c r="O1290" s="392"/>
      <c r="P1290" s="381"/>
      <c r="Q1290" s="141"/>
      <c r="R1290" s="296"/>
      <c r="S1290" s="296"/>
      <c r="T1290" s="132"/>
      <c r="U1290" s="436"/>
      <c r="V1290" s="303"/>
      <c r="W1290" s="62"/>
      <c r="X1290" s="317"/>
      <c r="Y1290" s="217"/>
      <c r="Z1290" s="269">
        <f t="shared" si="512"/>
        <v>0</v>
      </c>
      <c r="AA1290" s="269">
        <f t="shared" si="513"/>
        <v>0</v>
      </c>
      <c r="AB1290" s="269">
        <f t="shared" si="514"/>
        <v>0</v>
      </c>
      <c r="AC1290" s="269">
        <f t="shared" si="515"/>
        <v>0</v>
      </c>
      <c r="AD1290" s="279"/>
      <c r="AE1290" s="132"/>
      <c r="AF1290" s="49"/>
      <c r="AG1290" s="33"/>
      <c r="AH1290" s="47"/>
      <c r="AI1290" s="47"/>
      <c r="AJ1290" s="47"/>
      <c r="AK1290" s="47"/>
      <c r="AL1290" s="47"/>
      <c r="AM1290" s="47"/>
      <c r="AN1290" s="47"/>
      <c r="AO1290" s="47"/>
      <c r="AP1290" s="47"/>
      <c r="AQ1290" s="47"/>
      <c r="AR1290" s="47"/>
      <c r="AS1290" s="47"/>
      <c r="AT1290" s="47"/>
      <c r="AU1290" s="47"/>
      <c r="AV1290" s="47"/>
      <c r="AW1290" s="47"/>
      <c r="AX1290" s="47"/>
      <c r="AY1290" s="47"/>
      <c r="AZ1290" s="47"/>
      <c r="BA1290" s="47"/>
      <c r="BB1290" s="47"/>
      <c r="BC1290" s="47"/>
      <c r="BD1290" s="47"/>
      <c r="BE1290" s="47"/>
      <c r="BF1290" s="47"/>
      <c r="BG1290" s="47"/>
      <c r="BH1290" s="47"/>
      <c r="BI1290" s="47"/>
      <c r="BJ1290" s="33"/>
      <c r="BK1290" s="33"/>
    </row>
    <row r="1291" spans="1:63" s="16" customFormat="1" ht="18" customHeight="1" x14ac:dyDescent="0.25">
      <c r="A1291" s="119"/>
      <c r="B1291" s="74"/>
      <c r="C1291" s="180" t="s">
        <v>41</v>
      </c>
      <c r="D1291" s="388" t="s">
        <v>4</v>
      </c>
      <c r="E1291" s="393"/>
      <c r="F1291" s="393"/>
      <c r="G1291" s="393"/>
      <c r="H1291" s="393"/>
      <c r="I1291" s="393"/>
      <c r="J1291" s="393"/>
      <c r="K1291" s="393"/>
      <c r="L1291" s="393"/>
      <c r="M1291" s="393"/>
      <c r="N1291" s="393"/>
      <c r="O1291" s="393"/>
      <c r="P1291" s="394"/>
      <c r="Q1291" s="141"/>
      <c r="R1291" s="296"/>
      <c r="S1291" s="296"/>
      <c r="T1291" s="132"/>
      <c r="U1291" s="436"/>
      <c r="V1291" s="303"/>
      <c r="W1291" s="62"/>
      <c r="X1291" s="317"/>
      <c r="Y1291" s="217"/>
      <c r="Z1291" s="269">
        <f t="shared" si="512"/>
        <v>0</v>
      </c>
      <c r="AA1291" s="269">
        <f t="shared" si="513"/>
        <v>0</v>
      </c>
      <c r="AB1291" s="269">
        <f t="shared" si="514"/>
        <v>0</v>
      </c>
      <c r="AC1291" s="269">
        <f t="shared" si="515"/>
        <v>0</v>
      </c>
      <c r="AD1291" s="279"/>
      <c r="AE1291" s="132"/>
      <c r="AF1291" s="49"/>
      <c r="AG1291" s="33"/>
      <c r="AH1291" s="47"/>
      <c r="AI1291" s="47"/>
      <c r="AJ1291" s="47"/>
      <c r="AK1291" s="47"/>
      <c r="AL1291" s="47"/>
      <c r="AM1291" s="47"/>
      <c r="AN1291" s="47"/>
      <c r="AO1291" s="47"/>
      <c r="AP1291" s="47"/>
      <c r="AQ1291" s="47"/>
      <c r="AR1291" s="47"/>
      <c r="AS1291" s="47"/>
      <c r="AT1291" s="47"/>
      <c r="AU1291" s="47"/>
      <c r="AV1291" s="47"/>
      <c r="AW1291" s="47"/>
      <c r="AX1291" s="47"/>
      <c r="AY1291" s="47"/>
      <c r="AZ1291" s="47"/>
      <c r="BA1291" s="47"/>
      <c r="BB1291" s="47"/>
      <c r="BC1291" s="47"/>
      <c r="BD1291" s="47"/>
      <c r="BE1291" s="47"/>
      <c r="BF1291" s="47"/>
      <c r="BG1291" s="47"/>
      <c r="BH1291" s="47"/>
      <c r="BI1291" s="47"/>
      <c r="BJ1291" s="33"/>
      <c r="BK1291" s="33"/>
    </row>
    <row r="1292" spans="1:63" s="16" customFormat="1" ht="18" customHeight="1" thickBot="1" x14ac:dyDescent="0.3">
      <c r="A1292" s="119"/>
      <c r="B1292" s="74"/>
      <c r="C1292" s="182" t="s">
        <v>41</v>
      </c>
      <c r="D1292" s="184" t="s">
        <v>61</v>
      </c>
      <c r="E1292" s="395"/>
      <c r="F1292" s="395"/>
      <c r="G1292" s="395"/>
      <c r="H1292" s="395"/>
      <c r="I1292" s="395"/>
      <c r="J1292" s="395"/>
      <c r="K1292" s="395"/>
      <c r="L1292" s="395"/>
      <c r="M1292" s="395"/>
      <c r="N1292" s="395"/>
      <c r="O1292" s="395"/>
      <c r="P1292" s="396"/>
      <c r="Q1292" s="141"/>
      <c r="R1292" s="296"/>
      <c r="S1292" s="296"/>
      <c r="T1292" s="132"/>
      <c r="U1292" s="436"/>
      <c r="V1292" s="303"/>
      <c r="W1292" s="62"/>
      <c r="X1292" s="317"/>
      <c r="Y1292" s="217"/>
      <c r="Z1292" s="269">
        <f t="shared" si="512"/>
        <v>0</v>
      </c>
      <c r="AA1292" s="269">
        <f t="shared" si="513"/>
        <v>0</v>
      </c>
      <c r="AB1292" s="269">
        <f t="shared" si="514"/>
        <v>0</v>
      </c>
      <c r="AC1292" s="269">
        <f t="shared" si="515"/>
        <v>0</v>
      </c>
      <c r="AD1292" s="279"/>
      <c r="AE1292" s="132"/>
      <c r="AF1292" s="49"/>
      <c r="AG1292" s="33"/>
      <c r="AH1292" s="47"/>
      <c r="AI1292" s="47"/>
      <c r="AJ1292" s="47"/>
      <c r="AK1292" s="47"/>
      <c r="AL1292" s="47"/>
      <c r="AM1292" s="47"/>
      <c r="AN1292" s="47"/>
      <c r="AO1292" s="47"/>
      <c r="AP1292" s="47"/>
      <c r="AQ1292" s="47"/>
      <c r="AR1292" s="47"/>
      <c r="AS1292" s="47"/>
      <c r="AT1292" s="47"/>
      <c r="AU1292" s="47"/>
      <c r="AV1292" s="47"/>
      <c r="AW1292" s="47"/>
      <c r="AX1292" s="47"/>
      <c r="AY1292" s="47"/>
      <c r="AZ1292" s="47"/>
      <c r="BA1292" s="47"/>
      <c r="BB1292" s="47"/>
      <c r="BC1292" s="47"/>
      <c r="BD1292" s="47"/>
      <c r="BE1292" s="47"/>
      <c r="BF1292" s="47"/>
      <c r="BG1292" s="47"/>
      <c r="BH1292" s="47"/>
      <c r="BI1292" s="47"/>
      <c r="BJ1292" s="33"/>
      <c r="BK1292" s="33"/>
    </row>
    <row r="1293" spans="1:63" s="16" customFormat="1" ht="18" customHeight="1" x14ac:dyDescent="0.25">
      <c r="A1293" s="119"/>
      <c r="B1293" s="74"/>
      <c r="C1293" s="179" t="s">
        <v>61</v>
      </c>
      <c r="D1293" s="134" t="s">
        <v>3</v>
      </c>
      <c r="E1293" s="392"/>
      <c r="F1293" s="392"/>
      <c r="G1293" s="392"/>
      <c r="H1293" s="392"/>
      <c r="I1293" s="392"/>
      <c r="J1293" s="392"/>
      <c r="K1293" s="392"/>
      <c r="L1293" s="392"/>
      <c r="M1293" s="392"/>
      <c r="N1293" s="392"/>
      <c r="O1293" s="392"/>
      <c r="P1293" s="381"/>
      <c r="Q1293" s="141"/>
      <c r="R1293" s="296"/>
      <c r="S1293" s="296"/>
      <c r="T1293" s="132"/>
      <c r="U1293" s="436"/>
      <c r="V1293" s="303"/>
      <c r="W1293" s="62"/>
      <c r="X1293" s="317"/>
      <c r="Y1293" s="217"/>
      <c r="Z1293" s="269">
        <f t="shared" si="512"/>
        <v>0</v>
      </c>
      <c r="AA1293" s="269">
        <f t="shared" si="513"/>
        <v>0</v>
      </c>
      <c r="AB1293" s="269">
        <f t="shared" si="514"/>
        <v>0</v>
      </c>
      <c r="AC1293" s="269">
        <f t="shared" si="515"/>
        <v>0</v>
      </c>
      <c r="AD1293" s="279"/>
      <c r="AE1293" s="132"/>
      <c r="AF1293" s="49"/>
      <c r="AG1293" s="33"/>
      <c r="AH1293" s="47"/>
      <c r="AI1293" s="47"/>
      <c r="AJ1293" s="47"/>
      <c r="AK1293" s="47"/>
      <c r="AL1293" s="47"/>
      <c r="AM1293" s="47"/>
      <c r="AN1293" s="47"/>
      <c r="AO1293" s="47"/>
      <c r="AP1293" s="47"/>
      <c r="AQ1293" s="47"/>
      <c r="AR1293" s="47"/>
      <c r="AS1293" s="47"/>
      <c r="AT1293" s="47"/>
      <c r="AU1293" s="47"/>
      <c r="AV1293" s="47"/>
      <c r="AW1293" s="47"/>
      <c r="AX1293" s="47"/>
      <c r="AY1293" s="47"/>
      <c r="AZ1293" s="47"/>
      <c r="BA1293" s="47"/>
      <c r="BB1293" s="47"/>
      <c r="BC1293" s="47"/>
      <c r="BD1293" s="47"/>
      <c r="BE1293" s="47"/>
      <c r="BF1293" s="47"/>
      <c r="BG1293" s="47"/>
      <c r="BH1293" s="47"/>
      <c r="BI1293" s="47"/>
      <c r="BJ1293" s="33"/>
      <c r="BK1293" s="33"/>
    </row>
    <row r="1294" spans="1:63" s="16" customFormat="1" ht="18" customHeight="1" x14ac:dyDescent="0.25">
      <c r="A1294" s="119"/>
      <c r="B1294" s="74"/>
      <c r="C1294" s="180" t="s">
        <v>61</v>
      </c>
      <c r="D1294" s="388" t="s">
        <v>4</v>
      </c>
      <c r="E1294" s="393"/>
      <c r="F1294" s="393"/>
      <c r="G1294" s="393"/>
      <c r="H1294" s="393"/>
      <c r="I1294" s="393"/>
      <c r="J1294" s="393"/>
      <c r="K1294" s="393"/>
      <c r="L1294" s="393"/>
      <c r="M1294" s="393"/>
      <c r="N1294" s="393"/>
      <c r="O1294" s="393"/>
      <c r="P1294" s="394"/>
      <c r="Q1294" s="141"/>
      <c r="R1294" s="296"/>
      <c r="S1294" s="296"/>
      <c r="T1294" s="132"/>
      <c r="U1294" s="436"/>
      <c r="V1294" s="303"/>
      <c r="W1294" s="62"/>
      <c r="X1294" s="317"/>
      <c r="Y1294" s="217"/>
      <c r="Z1294" s="269">
        <f t="shared" si="512"/>
        <v>0</v>
      </c>
      <c r="AA1294" s="269">
        <f t="shared" si="513"/>
        <v>0</v>
      </c>
      <c r="AB1294" s="269">
        <f t="shared" si="514"/>
        <v>0</v>
      </c>
      <c r="AC1294" s="269">
        <f t="shared" si="515"/>
        <v>0</v>
      </c>
      <c r="AD1294" s="279"/>
      <c r="AE1294" s="132"/>
      <c r="AF1294" s="49"/>
      <c r="AG1294" s="33"/>
      <c r="AH1294" s="47"/>
      <c r="AI1294" s="47"/>
      <c r="AJ1294" s="47"/>
      <c r="AK1294" s="47"/>
      <c r="AL1294" s="47"/>
      <c r="AM1294" s="47"/>
      <c r="AN1294" s="47"/>
      <c r="AO1294" s="47"/>
      <c r="AP1294" s="47"/>
      <c r="AQ1294" s="47"/>
      <c r="AR1294" s="47"/>
      <c r="AS1294" s="47"/>
      <c r="AT1294" s="47"/>
      <c r="AU1294" s="47"/>
      <c r="AV1294" s="47"/>
      <c r="AW1294" s="47"/>
      <c r="AX1294" s="47"/>
      <c r="AY1294" s="47"/>
      <c r="AZ1294" s="47"/>
      <c r="BA1294" s="47"/>
      <c r="BB1294" s="47"/>
      <c r="BC1294" s="47"/>
      <c r="BD1294" s="47"/>
      <c r="BE1294" s="47"/>
      <c r="BF1294" s="47"/>
      <c r="BG1294" s="47"/>
      <c r="BH1294" s="47"/>
      <c r="BI1294" s="47"/>
      <c r="BJ1294" s="33"/>
      <c r="BK1294" s="33"/>
    </row>
    <row r="1295" spans="1:63" s="16" customFormat="1" ht="18" customHeight="1" thickBot="1" x14ac:dyDescent="0.3">
      <c r="A1295" s="119"/>
      <c r="B1295" s="74"/>
      <c r="C1295" s="181" t="s">
        <v>61</v>
      </c>
      <c r="D1295" s="138" t="s">
        <v>61</v>
      </c>
      <c r="E1295" s="395"/>
      <c r="F1295" s="395"/>
      <c r="G1295" s="395"/>
      <c r="H1295" s="395"/>
      <c r="I1295" s="395"/>
      <c r="J1295" s="395"/>
      <c r="K1295" s="395"/>
      <c r="L1295" s="395"/>
      <c r="M1295" s="395"/>
      <c r="N1295" s="395"/>
      <c r="O1295" s="395"/>
      <c r="P1295" s="396"/>
      <c r="Q1295" s="141"/>
      <c r="R1295" s="296"/>
      <c r="S1295" s="296"/>
      <c r="T1295" s="132"/>
      <c r="U1295" s="436"/>
      <c r="V1295" s="303"/>
      <c r="W1295" s="62"/>
      <c r="X1295" s="317"/>
      <c r="Y1295" s="217"/>
      <c r="Z1295" s="269">
        <f t="shared" si="512"/>
        <v>0</v>
      </c>
      <c r="AA1295" s="269">
        <f t="shared" si="513"/>
        <v>0</v>
      </c>
      <c r="AB1295" s="269">
        <f t="shared" si="514"/>
        <v>0</v>
      </c>
      <c r="AC1295" s="269">
        <f t="shared" si="515"/>
        <v>0</v>
      </c>
      <c r="AD1295" s="279"/>
      <c r="AE1295" s="132"/>
      <c r="AF1295" s="49"/>
      <c r="AG1295" s="33"/>
      <c r="AH1295" s="47"/>
      <c r="AI1295" s="47"/>
      <c r="AJ1295" s="47"/>
      <c r="AK1295" s="47"/>
      <c r="AL1295" s="47"/>
      <c r="AM1295" s="47"/>
      <c r="AN1295" s="47"/>
      <c r="AO1295" s="47"/>
      <c r="AP1295" s="47"/>
      <c r="AQ1295" s="47"/>
      <c r="AR1295" s="47"/>
      <c r="AS1295" s="47"/>
      <c r="AT1295" s="47"/>
      <c r="AU1295" s="47"/>
      <c r="AV1295" s="47"/>
      <c r="AW1295" s="47"/>
      <c r="AX1295" s="47"/>
      <c r="AY1295" s="47"/>
      <c r="AZ1295" s="47"/>
      <c r="BA1295" s="47"/>
      <c r="BB1295" s="47"/>
      <c r="BC1295" s="47"/>
      <c r="BD1295" s="47"/>
      <c r="BE1295" s="47"/>
      <c r="BF1295" s="47"/>
      <c r="BG1295" s="47"/>
      <c r="BH1295" s="47"/>
      <c r="BI1295" s="47"/>
      <c r="BJ1295" s="33"/>
      <c r="BK1295" s="33"/>
    </row>
    <row r="1296" spans="1:63" s="16" customFormat="1" ht="18" customHeight="1" thickTop="1" thickBot="1" x14ac:dyDescent="0.3">
      <c r="A1296" s="119"/>
      <c r="B1296" s="152"/>
      <c r="C1296" s="576" t="s">
        <v>88</v>
      </c>
      <c r="D1296" s="577"/>
      <c r="E1296" s="344" t="str">
        <f>IF(AND(COUNTA(E1281:E1295)&gt;0,COUNTA(E1281:E1295)=COUNTIF(E1281:E1295,"NR")),"NR",IF(COUNTA(E1281:E1295)&gt;0,SUM(E1281:E1295),"-"))</f>
        <v>-</v>
      </c>
      <c r="F1296" s="344" t="str">
        <f t="shared" ref="F1296" si="516">IF(AND(COUNTA(F1281:F1295)&gt;0,COUNTA(F1281:F1295)=COUNTIF(F1281:F1295,"NR")),"NR",IF(COUNTA(F1281:F1295)&gt;0,SUM(F1281:F1295),"-"))</f>
        <v>-</v>
      </c>
      <c r="G1296" s="344" t="str">
        <f t="shared" ref="G1296" si="517">IF(AND(COUNTA(G1281:G1295)&gt;0,COUNTA(G1281:G1295)=COUNTIF(G1281:G1295,"NR")),"NR",IF(COUNTA(G1281:G1295)&gt;0,SUM(G1281:G1295),"-"))</f>
        <v>-</v>
      </c>
      <c r="H1296" s="344" t="str">
        <f t="shared" ref="H1296" si="518">IF(AND(COUNTA(H1281:H1295)&gt;0,COUNTA(H1281:H1295)=COUNTIF(H1281:H1295,"NR")),"NR",IF(COUNTA(H1281:H1295)&gt;0,SUM(H1281:H1295),"-"))</f>
        <v>-</v>
      </c>
      <c r="I1296" s="344" t="str">
        <f t="shared" ref="I1296" si="519">IF(AND(COUNTA(I1281:I1295)&gt;0,COUNTA(I1281:I1295)=COUNTIF(I1281:I1295,"NR")),"NR",IF(COUNTA(I1281:I1295)&gt;0,SUM(I1281:I1295),"-"))</f>
        <v>-</v>
      </c>
      <c r="J1296" s="344" t="str">
        <f t="shared" ref="J1296" si="520">IF(AND(COUNTA(J1281:J1295)&gt;0,COUNTA(J1281:J1295)=COUNTIF(J1281:J1295,"NR")),"NR",IF(COUNTA(J1281:J1295)&gt;0,SUM(J1281:J1295),"-"))</f>
        <v>-</v>
      </c>
      <c r="K1296" s="344" t="str">
        <f t="shared" ref="K1296" si="521">IF(AND(COUNTA(K1281:K1295)&gt;0,COUNTA(K1281:K1295)=COUNTIF(K1281:K1295,"NR")),"NR",IF(COUNTA(K1281:K1295)&gt;0,SUM(K1281:K1295),"-"))</f>
        <v>-</v>
      </c>
      <c r="L1296" s="344" t="str">
        <f t="shared" ref="L1296" si="522">IF(AND(COUNTA(L1281:L1295)&gt;0,COUNTA(L1281:L1295)=COUNTIF(L1281:L1295,"NR")),"NR",IF(COUNTA(L1281:L1295)&gt;0,SUM(L1281:L1295),"-"))</f>
        <v>-</v>
      </c>
      <c r="M1296" s="344" t="str">
        <f t="shared" ref="M1296" si="523">IF(AND(COUNTA(M1281:M1295)&gt;0,COUNTA(M1281:M1295)=COUNTIF(M1281:M1295,"NR")),"NR",IF(COUNTA(M1281:M1295)&gt;0,SUM(M1281:M1295),"-"))</f>
        <v>-</v>
      </c>
      <c r="N1296" s="344" t="str">
        <f t="shared" ref="N1296" si="524">IF(AND(COUNTA(N1281:N1295)&gt;0,COUNTA(N1281:N1295)=COUNTIF(N1281:N1295,"NR")),"NR",IF(COUNTA(N1281:N1295)&gt;0,SUM(N1281:N1295),"-"))</f>
        <v>-</v>
      </c>
      <c r="O1296" s="344" t="str">
        <f t="shared" ref="O1296" si="525">IF(AND(COUNTA(O1281:O1295)&gt;0,COUNTA(O1281:O1295)=COUNTIF(O1281:O1295,"NR")),"NR",IF(COUNTA(O1281:O1295)&gt;0,SUM(O1281:O1295),"-"))</f>
        <v>-</v>
      </c>
      <c r="P1296" s="345" t="str">
        <f t="shared" ref="P1296" si="526">IF(AND(COUNTA(P1281:P1295)&gt;0,COUNTA(P1281:P1295)=COUNTIF(P1281:P1295,"NR")),"NR",IF(COUNTA(P1281:P1295)&gt;0,SUM(P1281:P1295),"-"))</f>
        <v>-</v>
      </c>
      <c r="Q1296" s="119"/>
      <c r="R1296" s="305"/>
      <c r="S1296" s="305"/>
      <c r="T1296" s="151"/>
      <c r="U1296" s="119"/>
      <c r="V1296" s="346"/>
      <c r="W1296" s="62"/>
      <c r="X1296" s="317"/>
      <c r="Y1296" s="217"/>
      <c r="Z1296" s="269">
        <f t="shared" si="512"/>
        <v>0</v>
      </c>
      <c r="AA1296" s="269">
        <f t="shared" si="513"/>
        <v>0</v>
      </c>
      <c r="AB1296" s="269">
        <f t="shared" si="514"/>
        <v>0</v>
      </c>
      <c r="AC1296" s="269">
        <f t="shared" si="515"/>
        <v>0</v>
      </c>
      <c r="AD1296" s="279"/>
      <c r="AE1296" s="151"/>
      <c r="AF1296" s="57"/>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row>
    <row r="1297" spans="1:66" s="16" customFormat="1" ht="20.25" customHeight="1" x14ac:dyDescent="0.25">
      <c r="A1297" s="119"/>
      <c r="B1297" s="152"/>
      <c r="C1297" s="120"/>
      <c r="D1297" s="294"/>
      <c r="E1297" s="120"/>
      <c r="F1297" s="120"/>
      <c r="G1297" s="120"/>
      <c r="H1297" s="120"/>
      <c r="I1297" s="120"/>
      <c r="J1297" s="120"/>
      <c r="K1297" s="120"/>
      <c r="L1297" s="120"/>
      <c r="M1297" s="120"/>
      <c r="N1297" s="119"/>
      <c r="O1297" s="119"/>
      <c r="P1297" s="119"/>
      <c r="Q1297" s="119"/>
      <c r="R1297" s="305"/>
      <c r="S1297" s="305"/>
      <c r="T1297" s="151"/>
      <c r="U1297" s="119"/>
      <c r="V1297" s="346"/>
      <c r="W1297" s="62"/>
      <c r="X1297" s="317"/>
      <c r="Y1297" s="217"/>
      <c r="Z1297" s="269">
        <f t="shared" si="512"/>
        <v>0</v>
      </c>
      <c r="AA1297" s="269">
        <f t="shared" si="513"/>
        <v>0</v>
      </c>
      <c r="AB1297" s="269">
        <f t="shared" si="514"/>
        <v>0</v>
      </c>
      <c r="AC1297" s="269">
        <f t="shared" si="515"/>
        <v>0</v>
      </c>
      <c r="AD1297" s="279"/>
      <c r="AE1297" s="151"/>
      <c r="AF1297" s="57"/>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row>
    <row r="1298" spans="1:66" s="28" customFormat="1" ht="18.75" x14ac:dyDescent="0.25">
      <c r="A1298" s="103"/>
      <c r="B1298" s="74"/>
      <c r="C1298" s="583" t="s">
        <v>94</v>
      </c>
      <c r="D1298" s="584"/>
      <c r="E1298" s="584"/>
      <c r="F1298" s="584"/>
      <c r="G1298" s="584"/>
      <c r="H1298" s="584"/>
      <c r="I1298" s="584"/>
      <c r="J1298" s="584"/>
      <c r="K1298" s="584"/>
      <c r="L1298" s="584"/>
      <c r="M1298" s="584"/>
      <c r="N1298" s="584"/>
      <c r="O1298" s="584"/>
      <c r="P1298" s="585"/>
      <c r="Q1298" s="104"/>
      <c r="R1298" s="306"/>
      <c r="S1298" s="306"/>
      <c r="T1298" s="106"/>
      <c r="U1298" s="104"/>
      <c r="V1298" s="450"/>
      <c r="W1298" s="62"/>
      <c r="X1298" s="317"/>
      <c r="Y1298" s="217"/>
      <c r="Z1298" s="269">
        <f t="shared" si="512"/>
        <v>0</v>
      </c>
      <c r="AA1298" s="269">
        <f t="shared" si="513"/>
        <v>0</v>
      </c>
      <c r="AB1298" s="269">
        <f t="shared" si="514"/>
        <v>0</v>
      </c>
      <c r="AC1298" s="269">
        <f t="shared" si="515"/>
        <v>0</v>
      </c>
      <c r="AD1298" s="279"/>
      <c r="AE1298" s="106"/>
      <c r="AF1298" s="44"/>
      <c r="AG1298" s="7"/>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c r="BC1298" s="45"/>
      <c r="BD1298" s="45"/>
      <c r="BE1298" s="45"/>
      <c r="BF1298" s="45"/>
      <c r="BG1298" s="45"/>
      <c r="BH1298" s="45"/>
      <c r="BI1298" s="45"/>
      <c r="BJ1298" s="7"/>
      <c r="BK1298" s="7"/>
      <c r="BL1298" s="31"/>
    </row>
    <row r="1299" spans="1:66" s="16" customFormat="1" ht="16.5" thickBot="1" x14ac:dyDescent="0.3">
      <c r="A1299" s="119"/>
      <c r="B1299" s="74"/>
      <c r="C1299" s="162"/>
      <c r="D1299" s="147"/>
      <c r="E1299" s="119"/>
      <c r="F1299" s="119"/>
      <c r="G1299" s="119"/>
      <c r="H1299" s="119"/>
      <c r="I1299" s="119"/>
      <c r="J1299" s="119"/>
      <c r="K1299" s="119"/>
      <c r="L1299" s="119"/>
      <c r="M1299" s="119"/>
      <c r="N1299" s="131"/>
      <c r="O1299" s="120"/>
      <c r="P1299" s="120"/>
      <c r="Q1299" s="131"/>
      <c r="R1299" s="296"/>
      <c r="S1299" s="296"/>
      <c r="T1299" s="132"/>
      <c r="U1299" s="436"/>
      <c r="V1299" s="303"/>
      <c r="W1299" s="62"/>
      <c r="X1299" s="317"/>
      <c r="Y1299" s="217"/>
      <c r="Z1299" s="269">
        <f t="shared" si="512"/>
        <v>0</v>
      </c>
      <c r="AA1299" s="269">
        <f t="shared" si="513"/>
        <v>0</v>
      </c>
      <c r="AB1299" s="269">
        <f t="shared" si="514"/>
        <v>0</v>
      </c>
      <c r="AC1299" s="269">
        <f t="shared" si="515"/>
        <v>0</v>
      </c>
      <c r="AD1299" s="279"/>
      <c r="AE1299" s="132"/>
      <c r="AF1299" s="49"/>
      <c r="AG1299" s="47"/>
      <c r="AH1299" s="47"/>
      <c r="AI1299" s="47"/>
      <c r="AJ1299" s="47"/>
      <c r="AK1299" s="47"/>
      <c r="AL1299" s="47"/>
      <c r="AM1299" s="33"/>
      <c r="AN1299" s="33"/>
      <c r="AO1299" s="47"/>
      <c r="AP1299" s="47"/>
      <c r="AQ1299" s="47"/>
      <c r="AR1299" s="47"/>
      <c r="AS1299" s="47"/>
      <c r="AT1299" s="47"/>
      <c r="AU1299" s="47"/>
      <c r="AV1299" s="47"/>
      <c r="AW1299" s="47"/>
      <c r="AX1299" s="47"/>
      <c r="AY1299" s="47"/>
      <c r="AZ1299" s="47"/>
      <c r="BA1299" s="47"/>
      <c r="BB1299" s="47"/>
      <c r="BC1299" s="47"/>
      <c r="BD1299" s="47"/>
      <c r="BE1299" s="33"/>
      <c r="BF1299" s="33"/>
      <c r="BG1299" s="33"/>
      <c r="BH1299" s="33"/>
      <c r="BI1299" s="33"/>
      <c r="BJ1299" s="33"/>
      <c r="BK1299" s="33"/>
      <c r="BL1299" s="33"/>
      <c r="BM1299" s="29"/>
      <c r="BN1299" s="29"/>
    </row>
    <row r="1300" spans="1:66" s="16" customFormat="1" ht="30.75" thickBot="1" x14ac:dyDescent="0.3">
      <c r="A1300" s="119"/>
      <c r="B1300" s="74"/>
      <c r="C1300" s="125" t="s">
        <v>89</v>
      </c>
      <c r="D1300" s="185" t="s">
        <v>117</v>
      </c>
      <c r="E1300" s="156" t="s">
        <v>77</v>
      </c>
      <c r="F1300" s="155" t="s">
        <v>66</v>
      </c>
      <c r="G1300" s="177" t="s">
        <v>67</v>
      </c>
      <c r="H1300" s="155" t="s">
        <v>68</v>
      </c>
      <c r="I1300" s="177" t="s">
        <v>69</v>
      </c>
      <c r="J1300" s="156" t="s">
        <v>70</v>
      </c>
      <c r="K1300" s="156" t="s">
        <v>71</v>
      </c>
      <c r="L1300" s="155" t="s">
        <v>72</v>
      </c>
      <c r="M1300" s="155" t="s">
        <v>73</v>
      </c>
      <c r="N1300" s="178" t="s">
        <v>74</v>
      </c>
      <c r="O1300" s="178" t="s">
        <v>75</v>
      </c>
      <c r="P1300" s="178" t="s">
        <v>76</v>
      </c>
      <c r="Q1300" s="141"/>
      <c r="R1300" s="296">
        <f>COUNTA(E1301:P1315)</f>
        <v>0</v>
      </c>
      <c r="S1300" s="308">
        <v>180</v>
      </c>
      <c r="T1300" s="132"/>
      <c r="U1300" s="278" t="s">
        <v>256</v>
      </c>
      <c r="V1300" s="278" t="s">
        <v>234</v>
      </c>
      <c r="W1300" s="278" t="s">
        <v>189</v>
      </c>
      <c r="X1300" s="278" t="s">
        <v>190</v>
      </c>
      <c r="Y1300" s="407" t="str">
        <f>IF(X1301&gt;0,"Explication(s) sur le(s) NR et autre(s) remarque(s)/commentaire(s)","Remarque(s)/Commentaire(s)")</f>
        <v>Remarque(s)/Commentaire(s)</v>
      </c>
      <c r="Z1300" s="269">
        <f t="shared" si="512"/>
        <v>0</v>
      </c>
      <c r="AA1300" s="269">
        <f t="shared" si="513"/>
        <v>1</v>
      </c>
      <c r="AB1300" s="269">
        <f t="shared" si="514"/>
        <v>0</v>
      </c>
      <c r="AC1300" s="269">
        <f t="shared" si="515"/>
        <v>0</v>
      </c>
      <c r="AD1300" s="279"/>
      <c r="AE1300" s="132"/>
      <c r="AF1300" s="49"/>
      <c r="AG1300" s="33"/>
      <c r="AH1300" s="47"/>
      <c r="AI1300" s="47"/>
      <c r="AJ1300" s="47"/>
      <c r="AK1300" s="47"/>
      <c r="AL1300" s="47"/>
      <c r="AM1300" s="47"/>
      <c r="AN1300" s="47"/>
      <c r="AO1300" s="47"/>
      <c r="AP1300" s="47"/>
      <c r="AQ1300" s="47"/>
      <c r="AR1300" s="47"/>
      <c r="AS1300" s="47"/>
      <c r="AT1300" s="47"/>
      <c r="AU1300" s="47"/>
      <c r="AV1300" s="47"/>
      <c r="AW1300" s="47"/>
      <c r="AX1300" s="47"/>
      <c r="AY1300" s="47"/>
      <c r="AZ1300" s="47"/>
      <c r="BA1300" s="47"/>
      <c r="BB1300" s="47"/>
      <c r="BC1300" s="47"/>
      <c r="BD1300" s="47"/>
      <c r="BE1300" s="47"/>
      <c r="BF1300" s="47"/>
      <c r="BG1300" s="47"/>
      <c r="BH1300" s="47"/>
      <c r="BI1300" s="47"/>
      <c r="BJ1300" s="33"/>
      <c r="BK1300" s="33"/>
    </row>
    <row r="1301" spans="1:66" s="16" customFormat="1" ht="18" customHeight="1" x14ac:dyDescent="0.25">
      <c r="A1301" s="119"/>
      <c r="B1301" s="74"/>
      <c r="C1301" s="179" t="s">
        <v>38</v>
      </c>
      <c r="D1301" s="134" t="s">
        <v>3</v>
      </c>
      <c r="E1301" s="392"/>
      <c r="F1301" s="392"/>
      <c r="G1301" s="392"/>
      <c r="H1301" s="392"/>
      <c r="I1301" s="392"/>
      <c r="J1301" s="392"/>
      <c r="K1301" s="392"/>
      <c r="L1301" s="392"/>
      <c r="M1301" s="392"/>
      <c r="N1301" s="392"/>
      <c r="O1301" s="392"/>
      <c r="P1301" s="381"/>
      <c r="Q1301" s="141"/>
      <c r="R1301" s="296"/>
      <c r="S1301" s="296"/>
      <c r="T1301" s="132"/>
      <c r="U1301" s="517" t="s">
        <v>145</v>
      </c>
      <c r="V1301" s="517" t="s">
        <v>239</v>
      </c>
      <c r="W1301" s="517" t="s">
        <v>233</v>
      </c>
      <c r="X1301" s="517">
        <f>COUNTIF(E1301:P1315,"NR")</f>
        <v>0</v>
      </c>
      <c r="Y1301" s="542"/>
      <c r="Z1301" s="269">
        <f t="shared" si="512"/>
        <v>0</v>
      </c>
      <c r="AA1301" s="269">
        <f t="shared" si="513"/>
        <v>0</v>
      </c>
      <c r="AB1301" s="269">
        <f t="shared" si="514"/>
        <v>0</v>
      </c>
      <c r="AC1301" s="269">
        <f t="shared" si="515"/>
        <v>0</v>
      </c>
      <c r="AD1301" s="279"/>
      <c r="AE1301" s="132"/>
      <c r="AF1301" s="49"/>
      <c r="AG1301" s="33"/>
      <c r="AH1301" s="47"/>
      <c r="AI1301" s="47"/>
      <c r="AJ1301" s="47"/>
      <c r="AK1301" s="47"/>
      <c r="AL1301" s="47"/>
      <c r="AM1301" s="47"/>
      <c r="AN1301" s="47"/>
      <c r="AO1301" s="47"/>
      <c r="AP1301" s="47"/>
      <c r="AQ1301" s="47"/>
      <c r="AR1301" s="47"/>
      <c r="AS1301" s="47"/>
      <c r="AT1301" s="47"/>
      <c r="AU1301" s="47"/>
      <c r="AV1301" s="47"/>
      <c r="AW1301" s="47"/>
      <c r="AX1301" s="47"/>
      <c r="AY1301" s="47"/>
      <c r="AZ1301" s="47"/>
      <c r="BA1301" s="47"/>
      <c r="BB1301" s="47"/>
      <c r="BC1301" s="47"/>
      <c r="BD1301" s="47"/>
      <c r="BE1301" s="47"/>
      <c r="BF1301" s="47"/>
      <c r="BG1301" s="47"/>
      <c r="BH1301" s="47"/>
      <c r="BI1301" s="47"/>
      <c r="BJ1301" s="33"/>
      <c r="BK1301" s="33"/>
    </row>
    <row r="1302" spans="1:66" s="16" customFormat="1" ht="18" customHeight="1" x14ac:dyDescent="0.25">
      <c r="A1302" s="119"/>
      <c r="B1302" s="74"/>
      <c r="C1302" s="180" t="s">
        <v>38</v>
      </c>
      <c r="D1302" s="388" t="s">
        <v>4</v>
      </c>
      <c r="E1302" s="393"/>
      <c r="F1302" s="393"/>
      <c r="G1302" s="393"/>
      <c r="H1302" s="393"/>
      <c r="I1302" s="393"/>
      <c r="J1302" s="393"/>
      <c r="K1302" s="393"/>
      <c r="L1302" s="393"/>
      <c r="M1302" s="393"/>
      <c r="N1302" s="393"/>
      <c r="O1302" s="393"/>
      <c r="P1302" s="394"/>
      <c r="Q1302" s="141"/>
      <c r="R1302" s="296"/>
      <c r="S1302" s="296"/>
      <c r="T1302" s="132"/>
      <c r="U1302" s="518"/>
      <c r="V1302" s="518"/>
      <c r="W1302" s="518"/>
      <c r="X1302" s="518"/>
      <c r="Y1302" s="543"/>
      <c r="Z1302" s="269">
        <f t="shared" si="512"/>
        <v>0</v>
      </c>
      <c r="AA1302" s="269">
        <f t="shared" si="513"/>
        <v>0</v>
      </c>
      <c r="AB1302" s="269">
        <f t="shared" si="514"/>
        <v>0</v>
      </c>
      <c r="AC1302" s="269">
        <f t="shared" si="515"/>
        <v>0</v>
      </c>
      <c r="AE1302" s="132"/>
      <c r="AF1302" s="49"/>
      <c r="AG1302" s="33"/>
      <c r="AH1302" s="47"/>
      <c r="AI1302" s="47"/>
      <c r="AJ1302" s="47"/>
      <c r="AK1302" s="47"/>
      <c r="AL1302" s="47"/>
      <c r="AM1302" s="47"/>
      <c r="AN1302" s="47"/>
      <c r="AO1302" s="47"/>
      <c r="AP1302" s="47"/>
      <c r="AQ1302" s="47"/>
      <c r="AR1302" s="47"/>
      <c r="AS1302" s="47"/>
      <c r="AT1302" s="47"/>
      <c r="AU1302" s="47"/>
      <c r="AV1302" s="47"/>
      <c r="AW1302" s="47"/>
      <c r="AX1302" s="47"/>
      <c r="AY1302" s="47"/>
      <c r="AZ1302" s="47"/>
      <c r="BA1302" s="47"/>
      <c r="BB1302" s="47"/>
      <c r="BC1302" s="47"/>
      <c r="BD1302" s="47"/>
      <c r="BE1302" s="47"/>
      <c r="BF1302" s="47"/>
      <c r="BG1302" s="47"/>
      <c r="BH1302" s="47"/>
      <c r="BI1302" s="47"/>
      <c r="BJ1302" s="33"/>
      <c r="BK1302" s="33"/>
    </row>
    <row r="1303" spans="1:66" s="16" customFormat="1" ht="18" customHeight="1" thickBot="1" x14ac:dyDescent="0.3">
      <c r="A1303" s="119"/>
      <c r="B1303" s="74"/>
      <c r="C1303" s="181" t="s">
        <v>38</v>
      </c>
      <c r="D1303" s="138" t="s">
        <v>61</v>
      </c>
      <c r="E1303" s="395"/>
      <c r="F1303" s="395"/>
      <c r="G1303" s="395"/>
      <c r="H1303" s="395"/>
      <c r="I1303" s="395"/>
      <c r="J1303" s="395"/>
      <c r="K1303" s="395"/>
      <c r="L1303" s="395"/>
      <c r="M1303" s="395"/>
      <c r="N1303" s="395"/>
      <c r="O1303" s="395"/>
      <c r="P1303" s="396"/>
      <c r="Q1303" s="141"/>
      <c r="R1303" s="296"/>
      <c r="S1303" s="296"/>
      <c r="T1303" s="132"/>
      <c r="U1303" s="519"/>
      <c r="V1303" s="519"/>
      <c r="W1303" s="519"/>
      <c r="X1303" s="519"/>
      <c r="Y1303" s="544"/>
      <c r="Z1303" s="269">
        <f t="shared" si="512"/>
        <v>0</v>
      </c>
      <c r="AA1303" s="269">
        <f t="shared" si="513"/>
        <v>0</v>
      </c>
      <c r="AB1303" s="269">
        <f t="shared" si="514"/>
        <v>0</v>
      </c>
      <c r="AC1303" s="269">
        <f t="shared" si="515"/>
        <v>0</v>
      </c>
      <c r="AE1303" s="132"/>
      <c r="AF1303" s="49"/>
      <c r="AG1303" s="33"/>
      <c r="AH1303" s="47"/>
      <c r="AI1303" s="47"/>
      <c r="AJ1303" s="47"/>
      <c r="AK1303" s="47"/>
      <c r="AL1303" s="47"/>
      <c r="AM1303" s="47"/>
      <c r="AN1303" s="47"/>
      <c r="AO1303" s="47"/>
      <c r="AP1303" s="47"/>
      <c r="AQ1303" s="47"/>
      <c r="AR1303" s="47"/>
      <c r="AS1303" s="47"/>
      <c r="AT1303" s="47"/>
      <c r="AU1303" s="47"/>
      <c r="AV1303" s="47"/>
      <c r="AW1303" s="47"/>
      <c r="AX1303" s="47"/>
      <c r="AY1303" s="47"/>
      <c r="AZ1303" s="47"/>
      <c r="BA1303" s="47"/>
      <c r="BB1303" s="47"/>
      <c r="BC1303" s="47"/>
      <c r="BD1303" s="47"/>
      <c r="BE1303" s="47"/>
      <c r="BF1303" s="47"/>
      <c r="BG1303" s="47"/>
      <c r="BH1303" s="47"/>
      <c r="BI1303" s="47"/>
      <c r="BJ1303" s="33"/>
      <c r="BK1303" s="33"/>
    </row>
    <row r="1304" spans="1:66" s="16" customFormat="1" ht="18" customHeight="1" x14ac:dyDescent="0.25">
      <c r="A1304" s="119"/>
      <c r="B1304" s="74"/>
      <c r="C1304" s="182" t="s">
        <v>39</v>
      </c>
      <c r="D1304" s="183" t="s">
        <v>3</v>
      </c>
      <c r="E1304" s="392"/>
      <c r="F1304" s="392"/>
      <c r="G1304" s="392"/>
      <c r="H1304" s="392"/>
      <c r="I1304" s="392"/>
      <c r="J1304" s="392"/>
      <c r="K1304" s="392"/>
      <c r="L1304" s="392"/>
      <c r="M1304" s="392"/>
      <c r="N1304" s="392"/>
      <c r="O1304" s="392"/>
      <c r="P1304" s="381"/>
      <c r="Q1304" s="141"/>
      <c r="R1304" s="296"/>
      <c r="S1304" s="296"/>
      <c r="T1304" s="132"/>
      <c r="U1304" s="436"/>
      <c r="V1304" s="303"/>
      <c r="W1304" s="320"/>
      <c r="X1304" s="321"/>
      <c r="Y1304" s="196"/>
      <c r="Z1304" s="269">
        <f t="shared" si="512"/>
        <v>0</v>
      </c>
      <c r="AA1304" s="269">
        <f t="shared" si="513"/>
        <v>0</v>
      </c>
      <c r="AB1304" s="269">
        <f t="shared" si="514"/>
        <v>0</v>
      </c>
      <c r="AC1304" s="269">
        <f t="shared" si="515"/>
        <v>0</v>
      </c>
      <c r="AD1304" s="275"/>
      <c r="AE1304" s="132"/>
      <c r="AF1304" s="49"/>
      <c r="AG1304" s="33"/>
      <c r="AH1304" s="47"/>
      <c r="AI1304" s="47"/>
      <c r="AJ1304" s="47"/>
      <c r="AK1304" s="47"/>
      <c r="AL1304" s="47"/>
      <c r="AM1304" s="47"/>
      <c r="AN1304" s="47"/>
      <c r="AO1304" s="47"/>
      <c r="AP1304" s="47"/>
      <c r="AQ1304" s="47"/>
      <c r="AR1304" s="47"/>
      <c r="AS1304" s="47"/>
      <c r="AT1304" s="47"/>
      <c r="AU1304" s="47"/>
      <c r="AV1304" s="47"/>
      <c r="AW1304" s="47"/>
      <c r="AX1304" s="47"/>
      <c r="AY1304" s="47"/>
      <c r="AZ1304" s="47"/>
      <c r="BA1304" s="47"/>
      <c r="BB1304" s="47"/>
      <c r="BC1304" s="47"/>
      <c r="BD1304" s="47"/>
      <c r="BE1304" s="47"/>
      <c r="BF1304" s="47"/>
      <c r="BG1304" s="47"/>
      <c r="BH1304" s="47"/>
      <c r="BI1304" s="47"/>
      <c r="BJ1304" s="33"/>
      <c r="BK1304" s="33"/>
    </row>
    <row r="1305" spans="1:66" s="16" customFormat="1" ht="18" customHeight="1" x14ac:dyDescent="0.25">
      <c r="A1305" s="119"/>
      <c r="B1305" s="74"/>
      <c r="C1305" s="180" t="s">
        <v>39</v>
      </c>
      <c r="D1305" s="388" t="s">
        <v>4</v>
      </c>
      <c r="E1305" s="393"/>
      <c r="F1305" s="393"/>
      <c r="G1305" s="393"/>
      <c r="H1305" s="393"/>
      <c r="I1305" s="393"/>
      <c r="J1305" s="393"/>
      <c r="K1305" s="393"/>
      <c r="L1305" s="393"/>
      <c r="M1305" s="393"/>
      <c r="N1305" s="393"/>
      <c r="O1305" s="393"/>
      <c r="P1305" s="394"/>
      <c r="Q1305" s="141"/>
      <c r="R1305" s="296"/>
      <c r="S1305" s="296"/>
      <c r="T1305" s="132"/>
      <c r="U1305" s="436"/>
      <c r="V1305" s="303"/>
      <c r="W1305" s="62"/>
      <c r="X1305" s="317"/>
      <c r="Y1305" s="193"/>
      <c r="Z1305" s="269">
        <f t="shared" si="512"/>
        <v>0</v>
      </c>
      <c r="AA1305" s="269">
        <f t="shared" si="513"/>
        <v>0</v>
      </c>
      <c r="AB1305" s="269">
        <f t="shared" si="514"/>
        <v>0</v>
      </c>
      <c r="AC1305" s="269">
        <f t="shared" si="515"/>
        <v>0</v>
      </c>
      <c r="AD1305" s="279"/>
      <c r="AE1305" s="132"/>
      <c r="AF1305" s="49"/>
      <c r="AG1305" s="33"/>
      <c r="AH1305" s="47"/>
      <c r="AI1305" s="47"/>
      <c r="AJ1305" s="47"/>
      <c r="AK1305" s="47"/>
      <c r="AL1305" s="47"/>
      <c r="AM1305" s="47"/>
      <c r="AN1305" s="47"/>
      <c r="AO1305" s="47"/>
      <c r="AP1305" s="47"/>
      <c r="AQ1305" s="47"/>
      <c r="AR1305" s="47"/>
      <c r="AS1305" s="47"/>
      <c r="AT1305" s="47"/>
      <c r="AU1305" s="47"/>
      <c r="AV1305" s="47"/>
      <c r="AW1305" s="47"/>
      <c r="AX1305" s="47"/>
      <c r="AY1305" s="47"/>
      <c r="AZ1305" s="47"/>
      <c r="BA1305" s="47"/>
      <c r="BB1305" s="47"/>
      <c r="BC1305" s="47"/>
      <c r="BD1305" s="47"/>
      <c r="BE1305" s="47"/>
      <c r="BF1305" s="47"/>
      <c r="BG1305" s="47"/>
      <c r="BH1305" s="47"/>
      <c r="BI1305" s="47"/>
      <c r="BJ1305" s="33"/>
      <c r="BK1305" s="33"/>
    </row>
    <row r="1306" spans="1:66" s="16" customFormat="1" ht="18" customHeight="1" thickBot="1" x14ac:dyDescent="0.3">
      <c r="A1306" s="119"/>
      <c r="B1306" s="74"/>
      <c r="C1306" s="182" t="s">
        <v>39</v>
      </c>
      <c r="D1306" s="184" t="s">
        <v>61</v>
      </c>
      <c r="E1306" s="395"/>
      <c r="F1306" s="395"/>
      <c r="G1306" s="395"/>
      <c r="H1306" s="395"/>
      <c r="I1306" s="395"/>
      <c r="J1306" s="395"/>
      <c r="K1306" s="395"/>
      <c r="L1306" s="395"/>
      <c r="M1306" s="395"/>
      <c r="N1306" s="395"/>
      <c r="O1306" s="395"/>
      <c r="P1306" s="396"/>
      <c r="Q1306" s="141"/>
      <c r="R1306" s="296"/>
      <c r="S1306" s="296"/>
      <c r="T1306" s="132"/>
      <c r="U1306" s="436"/>
      <c r="V1306" s="303"/>
      <c r="W1306" s="322"/>
      <c r="X1306" s="322"/>
      <c r="Y1306" s="411"/>
      <c r="Z1306" s="269">
        <f t="shared" si="512"/>
        <v>0</v>
      </c>
      <c r="AA1306" s="269">
        <f t="shared" si="513"/>
        <v>0</v>
      </c>
      <c r="AB1306" s="269">
        <f t="shared" si="514"/>
        <v>0</v>
      </c>
      <c r="AC1306" s="269">
        <f t="shared" si="515"/>
        <v>0</v>
      </c>
      <c r="AD1306" s="279"/>
      <c r="AE1306" s="132"/>
      <c r="AF1306" s="49"/>
      <c r="AG1306" s="33"/>
      <c r="AH1306" s="47"/>
      <c r="AI1306" s="47"/>
      <c r="AJ1306" s="47"/>
      <c r="AK1306" s="47"/>
      <c r="AL1306" s="47"/>
      <c r="AM1306" s="47"/>
      <c r="AN1306" s="47"/>
      <c r="AO1306" s="47"/>
      <c r="AP1306" s="47"/>
      <c r="AQ1306" s="47"/>
      <c r="AR1306" s="47"/>
      <c r="AS1306" s="47"/>
      <c r="AT1306" s="47"/>
      <c r="AU1306" s="47"/>
      <c r="AV1306" s="47"/>
      <c r="AW1306" s="47"/>
      <c r="AX1306" s="47"/>
      <c r="AY1306" s="47"/>
      <c r="AZ1306" s="47"/>
      <c r="BA1306" s="47"/>
      <c r="BB1306" s="47"/>
      <c r="BC1306" s="47"/>
      <c r="BD1306" s="47"/>
      <c r="BE1306" s="47"/>
      <c r="BF1306" s="47"/>
      <c r="BG1306" s="47"/>
      <c r="BH1306" s="47"/>
      <c r="BI1306" s="47"/>
      <c r="BJ1306" s="33"/>
      <c r="BK1306" s="33"/>
    </row>
    <row r="1307" spans="1:66" s="16" customFormat="1" ht="18" customHeight="1" x14ac:dyDescent="0.25">
      <c r="A1307" s="119"/>
      <c r="B1307" s="74"/>
      <c r="C1307" s="179" t="s">
        <v>40</v>
      </c>
      <c r="D1307" s="134" t="s">
        <v>3</v>
      </c>
      <c r="E1307" s="392"/>
      <c r="F1307" s="392"/>
      <c r="G1307" s="392"/>
      <c r="H1307" s="392"/>
      <c r="I1307" s="392"/>
      <c r="J1307" s="392"/>
      <c r="K1307" s="392"/>
      <c r="L1307" s="392"/>
      <c r="M1307" s="392"/>
      <c r="N1307" s="392"/>
      <c r="O1307" s="392"/>
      <c r="P1307" s="381"/>
      <c r="Q1307" s="141"/>
      <c r="R1307" s="296"/>
      <c r="S1307" s="296"/>
      <c r="T1307" s="132"/>
      <c r="U1307" s="436"/>
      <c r="V1307" s="303"/>
      <c r="W1307" s="318"/>
      <c r="X1307" s="318"/>
      <c r="Y1307" s="412"/>
      <c r="Z1307" s="269">
        <f t="shared" si="512"/>
        <v>0</v>
      </c>
      <c r="AA1307" s="269">
        <f t="shared" si="513"/>
        <v>0</v>
      </c>
      <c r="AB1307" s="269">
        <f t="shared" si="514"/>
        <v>0</v>
      </c>
      <c r="AC1307" s="269">
        <f t="shared" si="515"/>
        <v>0</v>
      </c>
      <c r="AD1307" s="279"/>
      <c r="AE1307" s="132"/>
      <c r="AF1307" s="49"/>
      <c r="AG1307" s="33"/>
      <c r="AH1307" s="47"/>
      <c r="AI1307" s="47"/>
      <c r="AJ1307" s="47"/>
      <c r="AK1307" s="47"/>
      <c r="AL1307" s="47"/>
      <c r="AM1307" s="47"/>
      <c r="AN1307" s="47"/>
      <c r="AO1307" s="47"/>
      <c r="AP1307" s="47"/>
      <c r="AQ1307" s="47"/>
      <c r="AR1307" s="47"/>
      <c r="AS1307" s="47"/>
      <c r="AT1307" s="47"/>
      <c r="AU1307" s="47"/>
      <c r="AV1307" s="47"/>
      <c r="AW1307" s="47"/>
      <c r="AX1307" s="47"/>
      <c r="AY1307" s="47"/>
      <c r="AZ1307" s="47"/>
      <c r="BA1307" s="47"/>
      <c r="BB1307" s="47"/>
      <c r="BC1307" s="47"/>
      <c r="BD1307" s="47"/>
      <c r="BE1307" s="47"/>
      <c r="BF1307" s="47"/>
      <c r="BG1307" s="47"/>
      <c r="BH1307" s="47"/>
      <c r="BI1307" s="47"/>
      <c r="BJ1307" s="33"/>
      <c r="BK1307" s="33"/>
    </row>
    <row r="1308" spans="1:66" s="16" customFormat="1" ht="18" customHeight="1" x14ac:dyDescent="0.25">
      <c r="A1308" s="119"/>
      <c r="B1308" s="74"/>
      <c r="C1308" s="180" t="s">
        <v>40</v>
      </c>
      <c r="D1308" s="388" t="s">
        <v>4</v>
      </c>
      <c r="E1308" s="393"/>
      <c r="F1308" s="393"/>
      <c r="G1308" s="393"/>
      <c r="H1308" s="393"/>
      <c r="I1308" s="393"/>
      <c r="J1308" s="393"/>
      <c r="K1308" s="393"/>
      <c r="L1308" s="393"/>
      <c r="M1308" s="393"/>
      <c r="N1308" s="393"/>
      <c r="O1308" s="393"/>
      <c r="P1308" s="394"/>
      <c r="Q1308" s="141"/>
      <c r="R1308" s="296"/>
      <c r="S1308" s="296"/>
      <c r="T1308" s="132"/>
      <c r="U1308" s="436"/>
      <c r="V1308" s="303"/>
      <c r="W1308" s="318"/>
      <c r="X1308" s="318"/>
      <c r="Y1308" s="412"/>
      <c r="Z1308" s="269">
        <f t="shared" si="512"/>
        <v>0</v>
      </c>
      <c r="AA1308" s="269">
        <f t="shared" si="513"/>
        <v>0</v>
      </c>
      <c r="AB1308" s="269">
        <f t="shared" si="514"/>
        <v>0</v>
      </c>
      <c r="AC1308" s="269">
        <f t="shared" si="515"/>
        <v>0</v>
      </c>
      <c r="AD1308" s="279"/>
      <c r="AE1308" s="132"/>
      <c r="AF1308" s="49"/>
      <c r="AG1308" s="33"/>
      <c r="AH1308" s="47"/>
      <c r="AI1308" s="47"/>
      <c r="AJ1308" s="47"/>
      <c r="AK1308" s="47"/>
      <c r="AL1308" s="47"/>
      <c r="AM1308" s="47"/>
      <c r="AN1308" s="47"/>
      <c r="AO1308" s="47"/>
      <c r="AP1308" s="47"/>
      <c r="AQ1308" s="47"/>
      <c r="AR1308" s="47"/>
      <c r="AS1308" s="47"/>
      <c r="AT1308" s="47"/>
      <c r="AU1308" s="47"/>
      <c r="AV1308" s="47"/>
      <c r="AW1308" s="47"/>
      <c r="AX1308" s="47"/>
      <c r="AY1308" s="47"/>
      <c r="AZ1308" s="47"/>
      <c r="BA1308" s="47"/>
      <c r="BB1308" s="47"/>
      <c r="BC1308" s="47"/>
      <c r="BD1308" s="47"/>
      <c r="BE1308" s="47"/>
      <c r="BF1308" s="47"/>
      <c r="BG1308" s="47"/>
      <c r="BH1308" s="47"/>
      <c r="BI1308" s="47"/>
      <c r="BJ1308" s="33"/>
      <c r="BK1308" s="33"/>
    </row>
    <row r="1309" spans="1:66" s="16" customFormat="1" ht="18" customHeight="1" thickBot="1" x14ac:dyDescent="0.3">
      <c r="A1309" s="119"/>
      <c r="B1309" s="74"/>
      <c r="C1309" s="181" t="s">
        <v>40</v>
      </c>
      <c r="D1309" s="138" t="s">
        <v>61</v>
      </c>
      <c r="E1309" s="395"/>
      <c r="F1309" s="395"/>
      <c r="G1309" s="395"/>
      <c r="H1309" s="395"/>
      <c r="I1309" s="395"/>
      <c r="J1309" s="395"/>
      <c r="K1309" s="395"/>
      <c r="L1309" s="395"/>
      <c r="M1309" s="395"/>
      <c r="N1309" s="395"/>
      <c r="O1309" s="395"/>
      <c r="P1309" s="396"/>
      <c r="Q1309" s="141"/>
      <c r="R1309" s="296"/>
      <c r="S1309" s="296"/>
      <c r="T1309" s="132"/>
      <c r="U1309" s="436"/>
      <c r="V1309" s="303"/>
      <c r="W1309" s="318"/>
      <c r="X1309" s="318"/>
      <c r="Y1309" s="412"/>
      <c r="Z1309" s="269">
        <f t="shared" si="512"/>
        <v>0</v>
      </c>
      <c r="AA1309" s="269">
        <f t="shared" si="513"/>
        <v>0</v>
      </c>
      <c r="AB1309" s="269">
        <f t="shared" si="514"/>
        <v>0</v>
      </c>
      <c r="AC1309" s="269">
        <f t="shared" si="515"/>
        <v>0</v>
      </c>
      <c r="AD1309" s="279"/>
      <c r="AE1309" s="132"/>
      <c r="AF1309" s="49"/>
      <c r="AG1309" s="33"/>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7"/>
      <c r="BD1309" s="47"/>
      <c r="BE1309" s="47"/>
      <c r="BF1309" s="47"/>
      <c r="BG1309" s="47"/>
      <c r="BH1309" s="47"/>
      <c r="BI1309" s="47"/>
      <c r="BJ1309" s="33"/>
      <c r="BK1309" s="33"/>
    </row>
    <row r="1310" spans="1:66" s="16" customFormat="1" ht="18" customHeight="1" x14ac:dyDescent="0.25">
      <c r="A1310" s="119"/>
      <c r="B1310" s="74"/>
      <c r="C1310" s="182" t="s">
        <v>41</v>
      </c>
      <c r="D1310" s="183" t="s">
        <v>3</v>
      </c>
      <c r="E1310" s="392"/>
      <c r="F1310" s="392"/>
      <c r="G1310" s="392"/>
      <c r="H1310" s="392"/>
      <c r="I1310" s="392"/>
      <c r="J1310" s="392"/>
      <c r="K1310" s="392"/>
      <c r="L1310" s="392"/>
      <c r="M1310" s="392"/>
      <c r="N1310" s="392"/>
      <c r="O1310" s="392"/>
      <c r="P1310" s="381"/>
      <c r="Q1310" s="141"/>
      <c r="R1310" s="296"/>
      <c r="S1310" s="296"/>
      <c r="T1310" s="132"/>
      <c r="U1310" s="436"/>
      <c r="V1310" s="303"/>
      <c r="W1310" s="62"/>
      <c r="X1310" s="317"/>
      <c r="Y1310" s="217"/>
      <c r="Z1310" s="269">
        <f t="shared" si="512"/>
        <v>0</v>
      </c>
      <c r="AA1310" s="269">
        <f t="shared" si="513"/>
        <v>0</v>
      </c>
      <c r="AB1310" s="269">
        <f t="shared" si="514"/>
        <v>0</v>
      </c>
      <c r="AC1310" s="269">
        <f t="shared" si="515"/>
        <v>0</v>
      </c>
      <c r="AD1310" s="279"/>
      <c r="AE1310" s="132"/>
      <c r="AF1310" s="49"/>
      <c r="AG1310" s="33"/>
      <c r="AH1310" s="47"/>
      <c r="AI1310" s="47"/>
      <c r="AJ1310" s="47"/>
      <c r="AK1310" s="47"/>
      <c r="AL1310" s="47"/>
      <c r="AM1310" s="47"/>
      <c r="AN1310" s="47"/>
      <c r="AO1310" s="47"/>
      <c r="AP1310" s="47"/>
      <c r="AQ1310" s="47"/>
      <c r="AR1310" s="47"/>
      <c r="AS1310" s="47"/>
      <c r="AT1310" s="47"/>
      <c r="AU1310" s="47"/>
      <c r="AV1310" s="47"/>
      <c r="AW1310" s="47"/>
      <c r="AX1310" s="47"/>
      <c r="AY1310" s="47"/>
      <c r="AZ1310" s="47"/>
      <c r="BA1310" s="47"/>
      <c r="BB1310" s="47"/>
      <c r="BC1310" s="47"/>
      <c r="BD1310" s="47"/>
      <c r="BE1310" s="47"/>
      <c r="BF1310" s="47"/>
      <c r="BG1310" s="47"/>
      <c r="BH1310" s="47"/>
      <c r="BI1310" s="47"/>
      <c r="BJ1310" s="33"/>
      <c r="BK1310" s="33"/>
    </row>
    <row r="1311" spans="1:66" s="16" customFormat="1" ht="18" customHeight="1" x14ac:dyDescent="0.25">
      <c r="A1311" s="119"/>
      <c r="B1311" s="74"/>
      <c r="C1311" s="180" t="s">
        <v>41</v>
      </c>
      <c r="D1311" s="388" t="s">
        <v>4</v>
      </c>
      <c r="E1311" s="393"/>
      <c r="F1311" s="393"/>
      <c r="G1311" s="393"/>
      <c r="H1311" s="393"/>
      <c r="I1311" s="393"/>
      <c r="J1311" s="393"/>
      <c r="K1311" s="393"/>
      <c r="L1311" s="393"/>
      <c r="M1311" s="393"/>
      <c r="N1311" s="393"/>
      <c r="O1311" s="393"/>
      <c r="P1311" s="394"/>
      <c r="Q1311" s="141"/>
      <c r="R1311" s="296"/>
      <c r="S1311" s="296"/>
      <c r="T1311" s="132"/>
      <c r="U1311" s="436"/>
      <c r="V1311" s="303"/>
      <c r="W1311" s="62"/>
      <c r="X1311" s="317"/>
      <c r="Y1311" s="217"/>
      <c r="Z1311" s="269">
        <f t="shared" si="512"/>
        <v>0</v>
      </c>
      <c r="AA1311" s="269">
        <f t="shared" si="513"/>
        <v>0</v>
      </c>
      <c r="AB1311" s="269">
        <f t="shared" si="514"/>
        <v>0</v>
      </c>
      <c r="AC1311" s="269">
        <f t="shared" si="515"/>
        <v>0</v>
      </c>
      <c r="AD1311" s="279"/>
      <c r="AE1311" s="132"/>
      <c r="AF1311" s="49"/>
      <c r="AG1311" s="33"/>
      <c r="AH1311" s="47"/>
      <c r="AI1311" s="47"/>
      <c r="AJ1311" s="47"/>
      <c r="AK1311" s="47"/>
      <c r="AL1311" s="47"/>
      <c r="AM1311" s="47"/>
      <c r="AN1311" s="47"/>
      <c r="AO1311" s="47"/>
      <c r="AP1311" s="47"/>
      <c r="AQ1311" s="47"/>
      <c r="AR1311" s="47"/>
      <c r="AS1311" s="47"/>
      <c r="AT1311" s="47"/>
      <c r="AU1311" s="47"/>
      <c r="AV1311" s="47"/>
      <c r="AW1311" s="47"/>
      <c r="AX1311" s="47"/>
      <c r="AY1311" s="47"/>
      <c r="AZ1311" s="47"/>
      <c r="BA1311" s="47"/>
      <c r="BB1311" s="47"/>
      <c r="BC1311" s="47"/>
      <c r="BD1311" s="47"/>
      <c r="BE1311" s="47"/>
      <c r="BF1311" s="47"/>
      <c r="BG1311" s="47"/>
      <c r="BH1311" s="47"/>
      <c r="BI1311" s="47"/>
      <c r="BJ1311" s="33"/>
      <c r="BK1311" s="33"/>
    </row>
    <row r="1312" spans="1:66" s="16" customFormat="1" ht="18" customHeight="1" thickBot="1" x14ac:dyDescent="0.3">
      <c r="A1312" s="119"/>
      <c r="B1312" s="74"/>
      <c r="C1312" s="182" t="s">
        <v>41</v>
      </c>
      <c r="D1312" s="184" t="s">
        <v>61</v>
      </c>
      <c r="E1312" s="395"/>
      <c r="F1312" s="395"/>
      <c r="G1312" s="395"/>
      <c r="H1312" s="395"/>
      <c r="I1312" s="395"/>
      <c r="J1312" s="395"/>
      <c r="K1312" s="395"/>
      <c r="L1312" s="395"/>
      <c r="M1312" s="395"/>
      <c r="N1312" s="395"/>
      <c r="O1312" s="395"/>
      <c r="P1312" s="396"/>
      <c r="Q1312" s="141"/>
      <c r="R1312" s="296"/>
      <c r="S1312" s="296"/>
      <c r="T1312" s="132"/>
      <c r="U1312" s="436"/>
      <c r="V1312" s="303"/>
      <c r="W1312" s="62"/>
      <c r="X1312" s="317"/>
      <c r="Y1312" s="217"/>
      <c r="Z1312" s="269">
        <f t="shared" si="512"/>
        <v>0</v>
      </c>
      <c r="AA1312" s="269">
        <f t="shared" si="513"/>
        <v>0</v>
      </c>
      <c r="AB1312" s="269">
        <f t="shared" si="514"/>
        <v>0</v>
      </c>
      <c r="AC1312" s="269">
        <f t="shared" si="515"/>
        <v>0</v>
      </c>
      <c r="AD1312" s="279"/>
      <c r="AE1312" s="132"/>
      <c r="AF1312" s="49"/>
      <c r="AG1312" s="33"/>
      <c r="AH1312" s="47"/>
      <c r="AI1312" s="47"/>
      <c r="AJ1312" s="47"/>
      <c r="AK1312" s="47"/>
      <c r="AL1312" s="47"/>
      <c r="AM1312" s="47"/>
      <c r="AN1312" s="47"/>
      <c r="AO1312" s="47"/>
      <c r="AP1312" s="47"/>
      <c r="AQ1312" s="47"/>
      <c r="AR1312" s="47"/>
      <c r="AS1312" s="47"/>
      <c r="AT1312" s="47"/>
      <c r="AU1312" s="47"/>
      <c r="AV1312" s="47"/>
      <c r="AW1312" s="47"/>
      <c r="AX1312" s="47"/>
      <c r="AY1312" s="47"/>
      <c r="AZ1312" s="47"/>
      <c r="BA1312" s="47"/>
      <c r="BB1312" s="47"/>
      <c r="BC1312" s="47"/>
      <c r="BD1312" s="47"/>
      <c r="BE1312" s="47"/>
      <c r="BF1312" s="47"/>
      <c r="BG1312" s="47"/>
      <c r="BH1312" s="47"/>
      <c r="BI1312" s="47"/>
      <c r="BJ1312" s="33"/>
      <c r="BK1312" s="33"/>
    </row>
    <row r="1313" spans="1:66" s="16" customFormat="1" ht="18" customHeight="1" x14ac:dyDescent="0.25">
      <c r="A1313" s="119"/>
      <c r="B1313" s="74"/>
      <c r="C1313" s="179" t="s">
        <v>61</v>
      </c>
      <c r="D1313" s="134" t="s">
        <v>3</v>
      </c>
      <c r="E1313" s="392"/>
      <c r="F1313" s="392"/>
      <c r="G1313" s="392"/>
      <c r="H1313" s="392"/>
      <c r="I1313" s="392"/>
      <c r="J1313" s="392"/>
      <c r="K1313" s="392"/>
      <c r="L1313" s="392"/>
      <c r="M1313" s="392"/>
      <c r="N1313" s="392"/>
      <c r="O1313" s="392"/>
      <c r="P1313" s="381"/>
      <c r="Q1313" s="141"/>
      <c r="R1313" s="296"/>
      <c r="S1313" s="296"/>
      <c r="T1313" s="132"/>
      <c r="U1313" s="436"/>
      <c r="V1313" s="303"/>
      <c r="W1313" s="62"/>
      <c r="X1313" s="317"/>
      <c r="Y1313" s="217"/>
      <c r="Z1313" s="269">
        <f t="shared" si="512"/>
        <v>0</v>
      </c>
      <c r="AA1313" s="269">
        <f t="shared" si="513"/>
        <v>0</v>
      </c>
      <c r="AB1313" s="269">
        <f t="shared" si="514"/>
        <v>0</v>
      </c>
      <c r="AC1313" s="269">
        <f t="shared" si="515"/>
        <v>0</v>
      </c>
      <c r="AD1313" s="279"/>
      <c r="AE1313" s="132"/>
      <c r="AF1313" s="49"/>
      <c r="AG1313" s="33"/>
      <c r="AH1313" s="47"/>
      <c r="AI1313" s="47"/>
      <c r="AJ1313" s="47"/>
      <c r="AK1313" s="47"/>
      <c r="AL1313" s="47"/>
      <c r="AM1313" s="47"/>
      <c r="AN1313" s="47"/>
      <c r="AO1313" s="47"/>
      <c r="AP1313" s="47"/>
      <c r="AQ1313" s="47"/>
      <c r="AR1313" s="47"/>
      <c r="AS1313" s="47"/>
      <c r="AT1313" s="47"/>
      <c r="AU1313" s="47"/>
      <c r="AV1313" s="47"/>
      <c r="AW1313" s="47"/>
      <c r="AX1313" s="47"/>
      <c r="AY1313" s="47"/>
      <c r="AZ1313" s="47"/>
      <c r="BA1313" s="47"/>
      <c r="BB1313" s="47"/>
      <c r="BC1313" s="47"/>
      <c r="BD1313" s="47"/>
      <c r="BE1313" s="47"/>
      <c r="BF1313" s="47"/>
      <c r="BG1313" s="47"/>
      <c r="BH1313" s="47"/>
      <c r="BI1313" s="47"/>
      <c r="BJ1313" s="33"/>
      <c r="BK1313" s="33"/>
    </row>
    <row r="1314" spans="1:66" s="16" customFormat="1" ht="18" customHeight="1" x14ac:dyDescent="0.25">
      <c r="A1314" s="119"/>
      <c r="B1314" s="74"/>
      <c r="C1314" s="180" t="s">
        <v>61</v>
      </c>
      <c r="D1314" s="388" t="s">
        <v>4</v>
      </c>
      <c r="E1314" s="393"/>
      <c r="F1314" s="393"/>
      <c r="G1314" s="393"/>
      <c r="H1314" s="393"/>
      <c r="I1314" s="393"/>
      <c r="J1314" s="393"/>
      <c r="K1314" s="393"/>
      <c r="L1314" s="393"/>
      <c r="M1314" s="393"/>
      <c r="N1314" s="393"/>
      <c r="O1314" s="393"/>
      <c r="P1314" s="394"/>
      <c r="Q1314" s="141"/>
      <c r="R1314" s="296"/>
      <c r="S1314" s="296"/>
      <c r="T1314" s="132"/>
      <c r="U1314" s="436"/>
      <c r="V1314" s="303"/>
      <c r="W1314" s="62"/>
      <c r="X1314" s="317"/>
      <c r="Y1314" s="217"/>
      <c r="Z1314" s="269">
        <f t="shared" si="512"/>
        <v>0</v>
      </c>
      <c r="AA1314" s="269">
        <f t="shared" si="513"/>
        <v>0</v>
      </c>
      <c r="AB1314" s="269">
        <f t="shared" si="514"/>
        <v>0</v>
      </c>
      <c r="AC1314" s="269">
        <f t="shared" si="515"/>
        <v>0</v>
      </c>
      <c r="AD1314" s="279"/>
      <c r="AE1314" s="132"/>
      <c r="AF1314" s="49"/>
      <c r="AG1314" s="33"/>
      <c r="AH1314" s="47"/>
      <c r="AI1314" s="47"/>
      <c r="AJ1314" s="47"/>
      <c r="AK1314" s="47"/>
      <c r="AL1314" s="47"/>
      <c r="AM1314" s="47"/>
      <c r="AN1314" s="47"/>
      <c r="AO1314" s="47"/>
      <c r="AP1314" s="47"/>
      <c r="AQ1314" s="47"/>
      <c r="AR1314" s="47"/>
      <c r="AS1314" s="47"/>
      <c r="AT1314" s="47"/>
      <c r="AU1314" s="47"/>
      <c r="AV1314" s="47"/>
      <c r="AW1314" s="47"/>
      <c r="AX1314" s="47"/>
      <c r="AY1314" s="47"/>
      <c r="AZ1314" s="47"/>
      <c r="BA1314" s="47"/>
      <c r="BB1314" s="47"/>
      <c r="BC1314" s="47"/>
      <c r="BD1314" s="47"/>
      <c r="BE1314" s="47"/>
      <c r="BF1314" s="47"/>
      <c r="BG1314" s="47"/>
      <c r="BH1314" s="47"/>
      <c r="BI1314" s="47"/>
      <c r="BJ1314" s="33"/>
      <c r="BK1314" s="33"/>
    </row>
    <row r="1315" spans="1:66" s="16" customFormat="1" ht="18" customHeight="1" thickBot="1" x14ac:dyDescent="0.3">
      <c r="A1315" s="119"/>
      <c r="B1315" s="74"/>
      <c r="C1315" s="181" t="s">
        <v>61</v>
      </c>
      <c r="D1315" s="138" t="s">
        <v>61</v>
      </c>
      <c r="E1315" s="395"/>
      <c r="F1315" s="395"/>
      <c r="G1315" s="395"/>
      <c r="H1315" s="395"/>
      <c r="I1315" s="395"/>
      <c r="J1315" s="395"/>
      <c r="K1315" s="395"/>
      <c r="L1315" s="395"/>
      <c r="M1315" s="395"/>
      <c r="N1315" s="395"/>
      <c r="O1315" s="395"/>
      <c r="P1315" s="396"/>
      <c r="Q1315" s="141"/>
      <c r="R1315" s="296"/>
      <c r="S1315" s="296"/>
      <c r="T1315" s="132"/>
      <c r="U1315" s="436"/>
      <c r="V1315" s="303"/>
      <c r="W1315" s="62"/>
      <c r="X1315" s="317"/>
      <c r="Y1315" s="217"/>
      <c r="Z1315" s="269">
        <f t="shared" si="512"/>
        <v>0</v>
      </c>
      <c r="AA1315" s="269">
        <f t="shared" si="513"/>
        <v>0</v>
      </c>
      <c r="AB1315" s="269">
        <f t="shared" si="514"/>
        <v>0</v>
      </c>
      <c r="AC1315" s="269">
        <f t="shared" si="515"/>
        <v>0</v>
      </c>
      <c r="AD1315" s="279"/>
      <c r="AE1315" s="132"/>
      <c r="AF1315" s="49"/>
      <c r="AG1315" s="33"/>
      <c r="AH1315" s="47"/>
      <c r="AI1315" s="47"/>
      <c r="AJ1315" s="47"/>
      <c r="AK1315" s="47"/>
      <c r="AL1315" s="47"/>
      <c r="AM1315" s="47"/>
      <c r="AN1315" s="47"/>
      <c r="AO1315" s="47"/>
      <c r="AP1315" s="47"/>
      <c r="AQ1315" s="47"/>
      <c r="AR1315" s="47"/>
      <c r="AS1315" s="47"/>
      <c r="AT1315" s="47"/>
      <c r="AU1315" s="47"/>
      <c r="AV1315" s="47"/>
      <c r="AW1315" s="47"/>
      <c r="AX1315" s="47"/>
      <c r="AY1315" s="47"/>
      <c r="AZ1315" s="47"/>
      <c r="BA1315" s="47"/>
      <c r="BB1315" s="47"/>
      <c r="BC1315" s="47"/>
      <c r="BD1315" s="47"/>
      <c r="BE1315" s="47"/>
      <c r="BF1315" s="47"/>
      <c r="BG1315" s="47"/>
      <c r="BH1315" s="47"/>
      <c r="BI1315" s="47"/>
      <c r="BJ1315" s="33"/>
      <c r="BK1315" s="33"/>
    </row>
    <row r="1316" spans="1:66" s="16" customFormat="1" ht="18" customHeight="1" thickTop="1" thickBot="1" x14ac:dyDescent="0.3">
      <c r="A1316" s="119"/>
      <c r="B1316" s="152"/>
      <c r="C1316" s="576" t="s">
        <v>88</v>
      </c>
      <c r="D1316" s="577"/>
      <c r="E1316" s="344" t="str">
        <f>IF(AND(COUNTA(E1301:E1315)&gt;0,COUNTA(E1301:E1315)=COUNTIF(E1301:E1315,"NR")),"NR",IF(COUNTA(E1301:E1315)&gt;0,SUM(E1301:E1315),"-"))</f>
        <v>-</v>
      </c>
      <c r="F1316" s="344" t="str">
        <f t="shared" ref="F1316" si="527">IF(AND(COUNTA(F1301:F1315)&gt;0,COUNTA(F1301:F1315)=COUNTIF(F1301:F1315,"NR")),"NR",IF(COUNTA(F1301:F1315)&gt;0,SUM(F1301:F1315),"-"))</f>
        <v>-</v>
      </c>
      <c r="G1316" s="344" t="str">
        <f t="shared" ref="G1316" si="528">IF(AND(COUNTA(G1301:G1315)&gt;0,COUNTA(G1301:G1315)=COUNTIF(G1301:G1315,"NR")),"NR",IF(COUNTA(G1301:G1315)&gt;0,SUM(G1301:G1315),"-"))</f>
        <v>-</v>
      </c>
      <c r="H1316" s="344" t="str">
        <f t="shared" ref="H1316" si="529">IF(AND(COUNTA(H1301:H1315)&gt;0,COUNTA(H1301:H1315)=COUNTIF(H1301:H1315,"NR")),"NR",IF(COUNTA(H1301:H1315)&gt;0,SUM(H1301:H1315),"-"))</f>
        <v>-</v>
      </c>
      <c r="I1316" s="344" t="str">
        <f t="shared" ref="I1316" si="530">IF(AND(COUNTA(I1301:I1315)&gt;0,COUNTA(I1301:I1315)=COUNTIF(I1301:I1315,"NR")),"NR",IF(COUNTA(I1301:I1315)&gt;0,SUM(I1301:I1315),"-"))</f>
        <v>-</v>
      </c>
      <c r="J1316" s="344" t="str">
        <f t="shared" ref="J1316" si="531">IF(AND(COUNTA(J1301:J1315)&gt;0,COUNTA(J1301:J1315)=COUNTIF(J1301:J1315,"NR")),"NR",IF(COUNTA(J1301:J1315)&gt;0,SUM(J1301:J1315),"-"))</f>
        <v>-</v>
      </c>
      <c r="K1316" s="344" t="str">
        <f t="shared" ref="K1316" si="532">IF(AND(COUNTA(K1301:K1315)&gt;0,COUNTA(K1301:K1315)=COUNTIF(K1301:K1315,"NR")),"NR",IF(COUNTA(K1301:K1315)&gt;0,SUM(K1301:K1315),"-"))</f>
        <v>-</v>
      </c>
      <c r="L1316" s="344" t="str">
        <f t="shared" ref="L1316" si="533">IF(AND(COUNTA(L1301:L1315)&gt;0,COUNTA(L1301:L1315)=COUNTIF(L1301:L1315,"NR")),"NR",IF(COUNTA(L1301:L1315)&gt;0,SUM(L1301:L1315),"-"))</f>
        <v>-</v>
      </c>
      <c r="M1316" s="344" t="str">
        <f t="shared" ref="M1316" si="534">IF(AND(COUNTA(M1301:M1315)&gt;0,COUNTA(M1301:M1315)=COUNTIF(M1301:M1315,"NR")),"NR",IF(COUNTA(M1301:M1315)&gt;0,SUM(M1301:M1315),"-"))</f>
        <v>-</v>
      </c>
      <c r="N1316" s="344" t="str">
        <f t="shared" ref="N1316" si="535">IF(AND(COUNTA(N1301:N1315)&gt;0,COUNTA(N1301:N1315)=COUNTIF(N1301:N1315,"NR")),"NR",IF(COUNTA(N1301:N1315)&gt;0,SUM(N1301:N1315),"-"))</f>
        <v>-</v>
      </c>
      <c r="O1316" s="344" t="str">
        <f t="shared" ref="O1316" si="536">IF(AND(COUNTA(O1301:O1315)&gt;0,COUNTA(O1301:O1315)=COUNTIF(O1301:O1315,"NR")),"NR",IF(COUNTA(O1301:O1315)&gt;0,SUM(O1301:O1315),"-"))</f>
        <v>-</v>
      </c>
      <c r="P1316" s="345" t="str">
        <f t="shared" ref="P1316" si="537">IF(AND(COUNTA(P1301:P1315)&gt;0,COUNTA(P1301:P1315)=COUNTIF(P1301:P1315,"NR")),"NR",IF(COUNTA(P1301:P1315)&gt;0,SUM(P1301:P1315),"-"))</f>
        <v>-</v>
      </c>
      <c r="Q1316" s="119"/>
      <c r="R1316" s="305"/>
      <c r="S1316" s="305"/>
      <c r="T1316" s="151"/>
      <c r="U1316" s="119"/>
      <c r="V1316" s="346"/>
      <c r="W1316" s="62"/>
      <c r="X1316" s="317"/>
      <c r="Y1316" s="217"/>
      <c r="Z1316" s="269">
        <f t="shared" si="512"/>
        <v>0</v>
      </c>
      <c r="AA1316" s="269">
        <f t="shared" si="513"/>
        <v>0</v>
      </c>
      <c r="AB1316" s="269">
        <f t="shared" si="514"/>
        <v>0</v>
      </c>
      <c r="AC1316" s="269">
        <f t="shared" si="515"/>
        <v>0</v>
      </c>
      <c r="AD1316" s="279"/>
      <c r="AE1316" s="151"/>
      <c r="AF1316" s="57"/>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row>
    <row r="1317" spans="1:66" s="16" customFormat="1" ht="20.25" customHeight="1" x14ac:dyDescent="0.25">
      <c r="A1317" s="119"/>
      <c r="B1317" s="152"/>
      <c r="C1317" s="120"/>
      <c r="D1317" s="294"/>
      <c r="E1317" s="120"/>
      <c r="F1317" s="120"/>
      <c r="G1317" s="120"/>
      <c r="H1317" s="120"/>
      <c r="I1317" s="120"/>
      <c r="J1317" s="120"/>
      <c r="K1317" s="120"/>
      <c r="L1317" s="120"/>
      <c r="M1317" s="120"/>
      <c r="N1317" s="119"/>
      <c r="O1317" s="119"/>
      <c r="P1317" s="119"/>
      <c r="Q1317" s="119"/>
      <c r="R1317" s="305"/>
      <c r="S1317" s="305"/>
      <c r="T1317" s="151"/>
      <c r="U1317" s="119"/>
      <c r="V1317" s="346"/>
      <c r="W1317" s="62"/>
      <c r="X1317" s="317"/>
      <c r="Y1317" s="217"/>
      <c r="Z1317" s="269">
        <f t="shared" si="512"/>
        <v>0</v>
      </c>
      <c r="AA1317" s="269">
        <f t="shared" si="513"/>
        <v>0</v>
      </c>
      <c r="AB1317" s="269">
        <f t="shared" si="514"/>
        <v>0</v>
      </c>
      <c r="AC1317" s="269">
        <f t="shared" si="515"/>
        <v>0</v>
      </c>
      <c r="AD1317" s="279"/>
      <c r="AE1317" s="151"/>
      <c r="AF1317" s="57"/>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row>
    <row r="1318" spans="1:66" s="28" customFormat="1" ht="18.75" x14ac:dyDescent="0.25">
      <c r="A1318" s="103"/>
      <c r="B1318" s="74"/>
      <c r="C1318" s="586" t="s">
        <v>95</v>
      </c>
      <c r="D1318" s="587"/>
      <c r="E1318" s="587"/>
      <c r="F1318" s="587"/>
      <c r="G1318" s="587"/>
      <c r="H1318" s="587"/>
      <c r="I1318" s="587"/>
      <c r="J1318" s="587"/>
      <c r="K1318" s="587"/>
      <c r="L1318" s="587"/>
      <c r="M1318" s="587"/>
      <c r="N1318" s="587"/>
      <c r="O1318" s="587"/>
      <c r="P1318" s="588"/>
      <c r="Q1318" s="104"/>
      <c r="R1318" s="306"/>
      <c r="S1318" s="306"/>
      <c r="T1318" s="106"/>
      <c r="U1318" s="104"/>
      <c r="V1318" s="450"/>
      <c r="W1318" s="62"/>
      <c r="X1318" s="317"/>
      <c r="Y1318" s="217"/>
      <c r="Z1318" s="269">
        <f t="shared" si="512"/>
        <v>0</v>
      </c>
      <c r="AA1318" s="269">
        <f t="shared" si="513"/>
        <v>0</v>
      </c>
      <c r="AB1318" s="269">
        <f t="shared" si="514"/>
        <v>0</v>
      </c>
      <c r="AC1318" s="269">
        <f t="shared" si="515"/>
        <v>0</v>
      </c>
      <c r="AD1318" s="279"/>
      <c r="AE1318" s="106"/>
      <c r="AF1318" s="44"/>
      <c r="AG1318" s="7"/>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c r="BD1318" s="45"/>
      <c r="BE1318" s="45"/>
      <c r="BF1318" s="45"/>
      <c r="BG1318" s="45"/>
      <c r="BH1318" s="45"/>
      <c r="BI1318" s="45"/>
      <c r="BJ1318" s="7"/>
      <c r="BK1318" s="7"/>
      <c r="BL1318" s="31"/>
    </row>
    <row r="1319" spans="1:66" s="16" customFormat="1" ht="16.5" thickBot="1" x14ac:dyDescent="0.3">
      <c r="A1319" s="119"/>
      <c r="B1319" s="74"/>
      <c r="C1319" s="162"/>
      <c r="D1319" s="147"/>
      <c r="E1319" s="119"/>
      <c r="F1319" s="119"/>
      <c r="G1319" s="119"/>
      <c r="H1319" s="119"/>
      <c r="I1319" s="119"/>
      <c r="J1319" s="119"/>
      <c r="K1319" s="119"/>
      <c r="L1319" s="119"/>
      <c r="M1319" s="119"/>
      <c r="N1319" s="131"/>
      <c r="O1319" s="120"/>
      <c r="P1319" s="120"/>
      <c r="Q1319" s="131"/>
      <c r="R1319" s="296"/>
      <c r="S1319" s="296"/>
      <c r="T1319" s="132"/>
      <c r="U1319" s="436"/>
      <c r="V1319" s="303"/>
      <c r="W1319" s="62"/>
      <c r="X1319" s="317"/>
      <c r="Y1319" s="217"/>
      <c r="Z1319" s="269">
        <f t="shared" si="512"/>
        <v>0</v>
      </c>
      <c r="AA1319" s="269">
        <f t="shared" si="513"/>
        <v>0</v>
      </c>
      <c r="AB1319" s="269">
        <f t="shared" si="514"/>
        <v>0</v>
      </c>
      <c r="AC1319" s="269">
        <f t="shared" si="515"/>
        <v>0</v>
      </c>
      <c r="AD1319" s="279"/>
      <c r="AE1319" s="132"/>
      <c r="AF1319" s="49"/>
      <c r="AG1319" s="47"/>
      <c r="AH1319" s="47"/>
      <c r="AI1319" s="47"/>
      <c r="AJ1319" s="47"/>
      <c r="AK1319" s="47"/>
      <c r="AL1319" s="47"/>
      <c r="AM1319" s="33"/>
      <c r="AN1319" s="33"/>
      <c r="AO1319" s="47"/>
      <c r="AP1319" s="47"/>
      <c r="AQ1319" s="47"/>
      <c r="AR1319" s="47"/>
      <c r="AS1319" s="47"/>
      <c r="AT1319" s="47"/>
      <c r="AU1319" s="47"/>
      <c r="AV1319" s="47"/>
      <c r="AW1319" s="47"/>
      <c r="AX1319" s="47"/>
      <c r="AY1319" s="47"/>
      <c r="AZ1319" s="47"/>
      <c r="BA1319" s="47"/>
      <c r="BB1319" s="47"/>
      <c r="BC1319" s="47"/>
      <c r="BD1319" s="47"/>
      <c r="BE1319" s="33"/>
      <c r="BF1319" s="33"/>
      <c r="BG1319" s="33"/>
      <c r="BH1319" s="33"/>
      <c r="BI1319" s="33"/>
      <c r="BJ1319" s="33"/>
      <c r="BK1319" s="33"/>
      <c r="BL1319" s="33"/>
      <c r="BM1319" s="29"/>
      <c r="BN1319" s="29"/>
    </row>
    <row r="1320" spans="1:66" s="16" customFormat="1" ht="30.75" thickBot="1" x14ac:dyDescent="0.3">
      <c r="A1320" s="119"/>
      <c r="B1320" s="74"/>
      <c r="C1320" s="125" t="s">
        <v>89</v>
      </c>
      <c r="D1320" s="185" t="s">
        <v>117</v>
      </c>
      <c r="E1320" s="156" t="s">
        <v>77</v>
      </c>
      <c r="F1320" s="155" t="s">
        <v>66</v>
      </c>
      <c r="G1320" s="177" t="s">
        <v>67</v>
      </c>
      <c r="H1320" s="155" t="s">
        <v>68</v>
      </c>
      <c r="I1320" s="177" t="s">
        <v>69</v>
      </c>
      <c r="J1320" s="156" t="s">
        <v>70</v>
      </c>
      <c r="K1320" s="156" t="s">
        <v>71</v>
      </c>
      <c r="L1320" s="155" t="s">
        <v>72</v>
      </c>
      <c r="M1320" s="155" t="s">
        <v>73</v>
      </c>
      <c r="N1320" s="178" t="s">
        <v>74</v>
      </c>
      <c r="O1320" s="178" t="s">
        <v>75</v>
      </c>
      <c r="P1320" s="178" t="s">
        <v>76</v>
      </c>
      <c r="Q1320" s="141"/>
      <c r="R1320" s="296">
        <f>COUNTA(E1321:P1335)</f>
        <v>0</v>
      </c>
      <c r="S1320" s="308">
        <v>180</v>
      </c>
      <c r="T1320" s="132"/>
      <c r="U1320" s="278" t="s">
        <v>256</v>
      </c>
      <c r="V1320" s="278" t="s">
        <v>234</v>
      </c>
      <c r="W1320" s="278" t="s">
        <v>189</v>
      </c>
      <c r="X1320" s="278" t="s">
        <v>190</v>
      </c>
      <c r="Y1320" s="407" t="str">
        <f>IF(X1321&gt;0,"Explication(s) sur le(s) NR et autre(s) remarque(s)/commentaire(s)","Remarque(s)/Commentaire(s)")</f>
        <v>Remarque(s)/Commentaire(s)</v>
      </c>
      <c r="Z1320" s="269">
        <f t="shared" si="512"/>
        <v>0</v>
      </c>
      <c r="AA1320" s="269">
        <f t="shared" si="513"/>
        <v>1</v>
      </c>
      <c r="AB1320" s="269">
        <f t="shared" si="514"/>
        <v>0</v>
      </c>
      <c r="AC1320" s="269">
        <f t="shared" si="515"/>
        <v>0</v>
      </c>
      <c r="AD1320" s="279"/>
      <c r="AE1320" s="132"/>
      <c r="AF1320" s="49"/>
      <c r="AG1320" s="33"/>
      <c r="AH1320" s="47"/>
      <c r="AI1320" s="47"/>
      <c r="AJ1320" s="47"/>
      <c r="AK1320" s="47"/>
      <c r="AL1320" s="47"/>
      <c r="AM1320" s="47"/>
      <c r="AN1320" s="47"/>
      <c r="AO1320" s="47"/>
      <c r="AP1320" s="47"/>
      <c r="AQ1320" s="47"/>
      <c r="AR1320" s="47"/>
      <c r="AS1320" s="47"/>
      <c r="AT1320" s="47"/>
      <c r="AU1320" s="47"/>
      <c r="AV1320" s="47"/>
      <c r="AW1320" s="47"/>
      <c r="AX1320" s="47"/>
      <c r="AY1320" s="47"/>
      <c r="AZ1320" s="47"/>
      <c r="BA1320" s="47"/>
      <c r="BB1320" s="47"/>
      <c r="BC1320" s="47"/>
      <c r="BD1320" s="47"/>
      <c r="BE1320" s="47"/>
      <c r="BF1320" s="47"/>
      <c r="BG1320" s="47"/>
      <c r="BH1320" s="47"/>
      <c r="BI1320" s="47"/>
      <c r="BJ1320" s="33"/>
      <c r="BK1320" s="33"/>
    </row>
    <row r="1321" spans="1:66" s="16" customFormat="1" ht="18" customHeight="1" x14ac:dyDescent="0.25">
      <c r="A1321" s="119"/>
      <c r="B1321" s="74"/>
      <c r="C1321" s="179" t="s">
        <v>38</v>
      </c>
      <c r="D1321" s="134" t="s">
        <v>3</v>
      </c>
      <c r="E1321" s="392"/>
      <c r="F1321" s="392"/>
      <c r="G1321" s="392"/>
      <c r="H1321" s="392"/>
      <c r="I1321" s="392"/>
      <c r="J1321" s="392"/>
      <c r="K1321" s="392"/>
      <c r="L1321" s="392"/>
      <c r="M1321" s="392"/>
      <c r="N1321" s="392"/>
      <c r="O1321" s="392"/>
      <c r="P1321" s="381"/>
      <c r="Q1321" s="141"/>
      <c r="R1321" s="296"/>
      <c r="S1321" s="296"/>
      <c r="T1321" s="132"/>
      <c r="U1321" s="517" t="s">
        <v>145</v>
      </c>
      <c r="V1321" s="517" t="s">
        <v>240</v>
      </c>
      <c r="W1321" s="517" t="s">
        <v>233</v>
      </c>
      <c r="X1321" s="517">
        <f>COUNTIF(E1321:P1335,"NR")</f>
        <v>0</v>
      </c>
      <c r="Y1321" s="542"/>
      <c r="Z1321" s="269">
        <f t="shared" si="512"/>
        <v>0</v>
      </c>
      <c r="AA1321" s="269">
        <f t="shared" si="513"/>
        <v>0</v>
      </c>
      <c r="AB1321" s="269">
        <f t="shared" si="514"/>
        <v>0</v>
      </c>
      <c r="AC1321" s="269">
        <f t="shared" si="515"/>
        <v>0</v>
      </c>
      <c r="AD1321" s="279"/>
      <c r="AE1321" s="132"/>
      <c r="AF1321" s="49"/>
      <c r="AG1321" s="33"/>
      <c r="AH1321" s="47"/>
      <c r="AI1321" s="47"/>
      <c r="AJ1321" s="47"/>
      <c r="AK1321" s="47"/>
      <c r="AL1321" s="47"/>
      <c r="AM1321" s="47"/>
      <c r="AN1321" s="47"/>
      <c r="AO1321" s="47"/>
      <c r="AP1321" s="47"/>
      <c r="AQ1321" s="47"/>
      <c r="AR1321" s="47"/>
      <c r="AS1321" s="47"/>
      <c r="AT1321" s="47"/>
      <c r="AU1321" s="47"/>
      <c r="AV1321" s="47"/>
      <c r="AW1321" s="47"/>
      <c r="AX1321" s="47"/>
      <c r="AY1321" s="47"/>
      <c r="AZ1321" s="47"/>
      <c r="BA1321" s="47"/>
      <c r="BB1321" s="47"/>
      <c r="BC1321" s="47"/>
      <c r="BD1321" s="47"/>
      <c r="BE1321" s="47"/>
      <c r="BF1321" s="47"/>
      <c r="BG1321" s="47"/>
      <c r="BH1321" s="47"/>
      <c r="BI1321" s="47"/>
      <c r="BJ1321" s="33"/>
      <c r="BK1321" s="33"/>
    </row>
    <row r="1322" spans="1:66" s="16" customFormat="1" ht="18" customHeight="1" x14ac:dyDescent="0.25">
      <c r="A1322" s="119"/>
      <c r="B1322" s="74"/>
      <c r="C1322" s="180" t="s">
        <v>38</v>
      </c>
      <c r="D1322" s="388" t="s">
        <v>4</v>
      </c>
      <c r="E1322" s="393"/>
      <c r="F1322" s="393"/>
      <c r="G1322" s="393"/>
      <c r="H1322" s="393"/>
      <c r="I1322" s="393"/>
      <c r="J1322" s="393"/>
      <c r="K1322" s="393"/>
      <c r="L1322" s="393"/>
      <c r="M1322" s="393"/>
      <c r="N1322" s="393"/>
      <c r="O1322" s="393"/>
      <c r="P1322" s="394"/>
      <c r="Q1322" s="141"/>
      <c r="R1322" s="296"/>
      <c r="S1322" s="296"/>
      <c r="T1322" s="132"/>
      <c r="U1322" s="518"/>
      <c r="V1322" s="518"/>
      <c r="W1322" s="518"/>
      <c r="X1322" s="518"/>
      <c r="Y1322" s="543"/>
      <c r="Z1322" s="269">
        <f t="shared" si="512"/>
        <v>0</v>
      </c>
      <c r="AA1322" s="269">
        <f t="shared" si="513"/>
        <v>0</v>
      </c>
      <c r="AB1322" s="269">
        <f t="shared" si="514"/>
        <v>0</v>
      </c>
      <c r="AC1322" s="269">
        <f t="shared" si="515"/>
        <v>0</v>
      </c>
      <c r="AE1322" s="132"/>
      <c r="AF1322" s="49"/>
      <c r="AG1322" s="33"/>
      <c r="AH1322" s="47"/>
      <c r="AI1322" s="47"/>
      <c r="AJ1322" s="47"/>
      <c r="AK1322" s="47"/>
      <c r="AL1322" s="47"/>
      <c r="AM1322" s="47"/>
      <c r="AN1322" s="47"/>
      <c r="AO1322" s="47"/>
      <c r="AP1322" s="47"/>
      <c r="AQ1322" s="47"/>
      <c r="AR1322" s="47"/>
      <c r="AS1322" s="47"/>
      <c r="AT1322" s="47"/>
      <c r="AU1322" s="47"/>
      <c r="AV1322" s="47"/>
      <c r="AW1322" s="47"/>
      <c r="AX1322" s="47"/>
      <c r="AY1322" s="47"/>
      <c r="AZ1322" s="47"/>
      <c r="BA1322" s="47"/>
      <c r="BB1322" s="47"/>
      <c r="BC1322" s="47"/>
      <c r="BD1322" s="47"/>
      <c r="BE1322" s="47"/>
      <c r="BF1322" s="47"/>
      <c r="BG1322" s="47"/>
      <c r="BH1322" s="47"/>
      <c r="BI1322" s="47"/>
      <c r="BJ1322" s="33"/>
      <c r="BK1322" s="33"/>
    </row>
    <row r="1323" spans="1:66" s="16" customFormat="1" ht="18" customHeight="1" thickBot="1" x14ac:dyDescent="0.3">
      <c r="A1323" s="119"/>
      <c r="B1323" s="74"/>
      <c r="C1323" s="181" t="s">
        <v>38</v>
      </c>
      <c r="D1323" s="138" t="s">
        <v>61</v>
      </c>
      <c r="E1323" s="395"/>
      <c r="F1323" s="395"/>
      <c r="G1323" s="395"/>
      <c r="H1323" s="395"/>
      <c r="I1323" s="395"/>
      <c r="J1323" s="395"/>
      <c r="K1323" s="395"/>
      <c r="L1323" s="395"/>
      <c r="M1323" s="395"/>
      <c r="N1323" s="395"/>
      <c r="O1323" s="395"/>
      <c r="P1323" s="396"/>
      <c r="Q1323" s="141"/>
      <c r="R1323" s="296"/>
      <c r="S1323" s="296"/>
      <c r="T1323" s="132"/>
      <c r="U1323" s="519"/>
      <c r="V1323" s="519"/>
      <c r="W1323" s="519"/>
      <c r="X1323" s="519"/>
      <c r="Y1323" s="544"/>
      <c r="Z1323" s="269">
        <f t="shared" si="512"/>
        <v>0</v>
      </c>
      <c r="AA1323" s="269">
        <f t="shared" si="513"/>
        <v>0</v>
      </c>
      <c r="AB1323" s="269">
        <f t="shared" si="514"/>
        <v>0</v>
      </c>
      <c r="AC1323" s="269">
        <f t="shared" si="515"/>
        <v>0</v>
      </c>
      <c r="AE1323" s="132"/>
      <c r="AF1323" s="49"/>
      <c r="AG1323" s="33"/>
      <c r="AH1323" s="47"/>
      <c r="AI1323" s="47"/>
      <c r="AJ1323" s="47"/>
      <c r="AK1323" s="47"/>
      <c r="AL1323" s="47"/>
      <c r="AM1323" s="47"/>
      <c r="AN1323" s="47"/>
      <c r="AO1323" s="47"/>
      <c r="AP1323" s="47"/>
      <c r="AQ1323" s="47"/>
      <c r="AR1323" s="47"/>
      <c r="AS1323" s="47"/>
      <c r="AT1323" s="47"/>
      <c r="AU1323" s="47"/>
      <c r="AV1323" s="47"/>
      <c r="AW1323" s="47"/>
      <c r="AX1323" s="47"/>
      <c r="AY1323" s="47"/>
      <c r="AZ1323" s="47"/>
      <c r="BA1323" s="47"/>
      <c r="BB1323" s="47"/>
      <c r="BC1323" s="47"/>
      <c r="BD1323" s="47"/>
      <c r="BE1323" s="47"/>
      <c r="BF1323" s="47"/>
      <c r="BG1323" s="47"/>
      <c r="BH1323" s="47"/>
      <c r="BI1323" s="47"/>
      <c r="BJ1323" s="33"/>
      <c r="BK1323" s="33"/>
    </row>
    <row r="1324" spans="1:66" s="16" customFormat="1" ht="18" customHeight="1" x14ac:dyDescent="0.25">
      <c r="A1324" s="119"/>
      <c r="B1324" s="74"/>
      <c r="C1324" s="182" t="s">
        <v>39</v>
      </c>
      <c r="D1324" s="183" t="s">
        <v>3</v>
      </c>
      <c r="E1324" s="392"/>
      <c r="F1324" s="392"/>
      <c r="G1324" s="392"/>
      <c r="H1324" s="392"/>
      <c r="I1324" s="392"/>
      <c r="J1324" s="392"/>
      <c r="K1324" s="392"/>
      <c r="L1324" s="392"/>
      <c r="M1324" s="392"/>
      <c r="N1324" s="392"/>
      <c r="O1324" s="392"/>
      <c r="P1324" s="381"/>
      <c r="Q1324" s="141"/>
      <c r="R1324" s="296"/>
      <c r="S1324" s="296"/>
      <c r="T1324" s="132"/>
      <c r="U1324" s="436"/>
      <c r="V1324" s="303"/>
      <c r="W1324" s="320"/>
      <c r="X1324" s="321"/>
      <c r="Y1324" s="196"/>
      <c r="Z1324" s="269">
        <f t="shared" si="512"/>
        <v>0</v>
      </c>
      <c r="AA1324" s="269">
        <f t="shared" si="513"/>
        <v>0</v>
      </c>
      <c r="AB1324" s="269">
        <f t="shared" si="514"/>
        <v>0</v>
      </c>
      <c r="AC1324" s="269">
        <f t="shared" si="515"/>
        <v>0</v>
      </c>
      <c r="AD1324" s="275"/>
      <c r="AE1324" s="132"/>
      <c r="AF1324" s="49"/>
      <c r="AG1324" s="33"/>
      <c r="AH1324" s="47"/>
      <c r="AI1324" s="47"/>
      <c r="AJ1324" s="47"/>
      <c r="AK1324" s="47"/>
      <c r="AL1324" s="47"/>
      <c r="AM1324" s="47"/>
      <c r="AN1324" s="47"/>
      <c r="AO1324" s="47"/>
      <c r="AP1324" s="47"/>
      <c r="AQ1324" s="47"/>
      <c r="AR1324" s="47"/>
      <c r="AS1324" s="47"/>
      <c r="AT1324" s="47"/>
      <c r="AU1324" s="47"/>
      <c r="AV1324" s="47"/>
      <c r="AW1324" s="47"/>
      <c r="AX1324" s="47"/>
      <c r="AY1324" s="47"/>
      <c r="AZ1324" s="47"/>
      <c r="BA1324" s="47"/>
      <c r="BB1324" s="47"/>
      <c r="BC1324" s="47"/>
      <c r="BD1324" s="47"/>
      <c r="BE1324" s="47"/>
      <c r="BF1324" s="47"/>
      <c r="BG1324" s="47"/>
      <c r="BH1324" s="47"/>
      <c r="BI1324" s="47"/>
      <c r="BJ1324" s="33"/>
      <c r="BK1324" s="33"/>
    </row>
    <row r="1325" spans="1:66" s="16" customFormat="1" ht="18" customHeight="1" x14ac:dyDescent="0.25">
      <c r="A1325" s="119"/>
      <c r="B1325" s="74"/>
      <c r="C1325" s="180" t="s">
        <v>39</v>
      </c>
      <c r="D1325" s="388" t="s">
        <v>4</v>
      </c>
      <c r="E1325" s="393"/>
      <c r="F1325" s="393"/>
      <c r="G1325" s="393"/>
      <c r="H1325" s="393"/>
      <c r="I1325" s="393"/>
      <c r="J1325" s="393"/>
      <c r="K1325" s="393"/>
      <c r="L1325" s="393"/>
      <c r="M1325" s="393"/>
      <c r="N1325" s="393"/>
      <c r="O1325" s="393"/>
      <c r="P1325" s="394"/>
      <c r="Q1325" s="141"/>
      <c r="R1325" s="296"/>
      <c r="S1325" s="296"/>
      <c r="T1325" s="132"/>
      <c r="U1325" s="436"/>
      <c r="V1325" s="303"/>
      <c r="W1325" s="62"/>
      <c r="X1325" s="317"/>
      <c r="Y1325" s="193"/>
      <c r="Z1325" s="269">
        <f t="shared" si="512"/>
        <v>0</v>
      </c>
      <c r="AA1325" s="269">
        <f t="shared" si="513"/>
        <v>0</v>
      </c>
      <c r="AB1325" s="269">
        <f t="shared" si="514"/>
        <v>0</v>
      </c>
      <c r="AC1325" s="269">
        <f t="shared" si="515"/>
        <v>0</v>
      </c>
      <c r="AD1325" s="279"/>
      <c r="AE1325" s="132"/>
      <c r="AF1325" s="49"/>
      <c r="AG1325" s="33"/>
      <c r="AH1325" s="47"/>
      <c r="AI1325" s="47"/>
      <c r="AJ1325" s="47"/>
      <c r="AK1325" s="47"/>
      <c r="AL1325" s="47"/>
      <c r="AM1325" s="47"/>
      <c r="AN1325" s="47"/>
      <c r="AO1325" s="47"/>
      <c r="AP1325" s="47"/>
      <c r="AQ1325" s="47"/>
      <c r="AR1325" s="47"/>
      <c r="AS1325" s="47"/>
      <c r="AT1325" s="47"/>
      <c r="AU1325" s="47"/>
      <c r="AV1325" s="47"/>
      <c r="AW1325" s="47"/>
      <c r="AX1325" s="47"/>
      <c r="AY1325" s="47"/>
      <c r="AZ1325" s="47"/>
      <c r="BA1325" s="47"/>
      <c r="BB1325" s="47"/>
      <c r="BC1325" s="47"/>
      <c r="BD1325" s="47"/>
      <c r="BE1325" s="47"/>
      <c r="BF1325" s="47"/>
      <c r="BG1325" s="47"/>
      <c r="BH1325" s="47"/>
      <c r="BI1325" s="47"/>
      <c r="BJ1325" s="33"/>
      <c r="BK1325" s="33"/>
    </row>
    <row r="1326" spans="1:66" s="16" customFormat="1" ht="18" customHeight="1" thickBot="1" x14ac:dyDescent="0.3">
      <c r="A1326" s="119"/>
      <c r="B1326" s="74"/>
      <c r="C1326" s="182" t="s">
        <v>39</v>
      </c>
      <c r="D1326" s="184" t="s">
        <v>61</v>
      </c>
      <c r="E1326" s="395"/>
      <c r="F1326" s="395"/>
      <c r="G1326" s="395"/>
      <c r="H1326" s="395"/>
      <c r="I1326" s="395"/>
      <c r="J1326" s="395"/>
      <c r="K1326" s="395"/>
      <c r="L1326" s="395"/>
      <c r="M1326" s="395"/>
      <c r="N1326" s="395"/>
      <c r="O1326" s="395"/>
      <c r="P1326" s="396"/>
      <c r="Q1326" s="141"/>
      <c r="R1326" s="296"/>
      <c r="S1326" s="296"/>
      <c r="T1326" s="132"/>
      <c r="U1326" s="436"/>
      <c r="V1326" s="303"/>
      <c r="W1326" s="322"/>
      <c r="X1326" s="322"/>
      <c r="Y1326" s="411"/>
      <c r="Z1326" s="269">
        <f t="shared" si="512"/>
        <v>0</v>
      </c>
      <c r="AA1326" s="269">
        <f t="shared" si="513"/>
        <v>0</v>
      </c>
      <c r="AB1326" s="269">
        <f t="shared" si="514"/>
        <v>0</v>
      </c>
      <c r="AC1326" s="269">
        <f t="shared" si="515"/>
        <v>0</v>
      </c>
      <c r="AD1326" s="279"/>
      <c r="AE1326" s="132"/>
      <c r="AF1326" s="49"/>
      <c r="AG1326" s="33"/>
      <c r="AH1326" s="47"/>
      <c r="AI1326" s="47"/>
      <c r="AJ1326" s="47"/>
      <c r="AK1326" s="47"/>
      <c r="AL1326" s="47"/>
      <c r="AM1326" s="47"/>
      <c r="AN1326" s="47"/>
      <c r="AO1326" s="47"/>
      <c r="AP1326" s="47"/>
      <c r="AQ1326" s="47"/>
      <c r="AR1326" s="47"/>
      <c r="AS1326" s="47"/>
      <c r="AT1326" s="47"/>
      <c r="AU1326" s="47"/>
      <c r="AV1326" s="47"/>
      <c r="AW1326" s="47"/>
      <c r="AX1326" s="47"/>
      <c r="AY1326" s="47"/>
      <c r="AZ1326" s="47"/>
      <c r="BA1326" s="47"/>
      <c r="BB1326" s="47"/>
      <c r="BC1326" s="47"/>
      <c r="BD1326" s="47"/>
      <c r="BE1326" s="47"/>
      <c r="BF1326" s="47"/>
      <c r="BG1326" s="47"/>
      <c r="BH1326" s="47"/>
      <c r="BI1326" s="47"/>
      <c r="BJ1326" s="33"/>
      <c r="BK1326" s="33"/>
    </row>
    <row r="1327" spans="1:66" s="16" customFormat="1" ht="18" customHeight="1" x14ac:dyDescent="0.25">
      <c r="A1327" s="119"/>
      <c r="B1327" s="74"/>
      <c r="C1327" s="179" t="s">
        <v>40</v>
      </c>
      <c r="D1327" s="134" t="s">
        <v>3</v>
      </c>
      <c r="E1327" s="392"/>
      <c r="F1327" s="392"/>
      <c r="G1327" s="392"/>
      <c r="H1327" s="392"/>
      <c r="I1327" s="392"/>
      <c r="J1327" s="392"/>
      <c r="K1327" s="392"/>
      <c r="L1327" s="392"/>
      <c r="M1327" s="392"/>
      <c r="N1327" s="392"/>
      <c r="O1327" s="392"/>
      <c r="P1327" s="381"/>
      <c r="Q1327" s="141"/>
      <c r="R1327" s="296"/>
      <c r="S1327" s="296"/>
      <c r="T1327" s="132"/>
      <c r="U1327" s="436"/>
      <c r="V1327" s="303"/>
      <c r="W1327" s="318"/>
      <c r="X1327" s="318"/>
      <c r="Y1327" s="412"/>
      <c r="Z1327" s="269">
        <f t="shared" si="512"/>
        <v>0</v>
      </c>
      <c r="AA1327" s="269">
        <f t="shared" si="513"/>
        <v>0</v>
      </c>
      <c r="AB1327" s="269">
        <f t="shared" si="514"/>
        <v>0</v>
      </c>
      <c r="AC1327" s="269">
        <f t="shared" si="515"/>
        <v>0</v>
      </c>
      <c r="AD1327" s="279"/>
      <c r="AE1327" s="132"/>
      <c r="AF1327" s="49"/>
      <c r="AG1327" s="33"/>
      <c r="AH1327" s="47"/>
      <c r="AI1327" s="47"/>
      <c r="AJ1327" s="47"/>
      <c r="AK1327" s="47"/>
      <c r="AL1327" s="47"/>
      <c r="AM1327" s="47"/>
      <c r="AN1327" s="47"/>
      <c r="AO1327" s="47"/>
      <c r="AP1327" s="47"/>
      <c r="AQ1327" s="47"/>
      <c r="AR1327" s="47"/>
      <c r="AS1327" s="47"/>
      <c r="AT1327" s="47"/>
      <c r="AU1327" s="47"/>
      <c r="AV1327" s="47"/>
      <c r="AW1327" s="47"/>
      <c r="AX1327" s="47"/>
      <c r="AY1327" s="47"/>
      <c r="AZ1327" s="47"/>
      <c r="BA1327" s="47"/>
      <c r="BB1327" s="47"/>
      <c r="BC1327" s="47"/>
      <c r="BD1327" s="47"/>
      <c r="BE1327" s="47"/>
      <c r="BF1327" s="47"/>
      <c r="BG1327" s="47"/>
      <c r="BH1327" s="47"/>
      <c r="BI1327" s="47"/>
      <c r="BJ1327" s="33"/>
      <c r="BK1327" s="33"/>
    </row>
    <row r="1328" spans="1:66" s="16" customFormat="1" ht="18" customHeight="1" x14ac:dyDescent="0.25">
      <c r="A1328" s="119"/>
      <c r="B1328" s="74"/>
      <c r="C1328" s="180" t="s">
        <v>40</v>
      </c>
      <c r="D1328" s="388" t="s">
        <v>4</v>
      </c>
      <c r="E1328" s="393"/>
      <c r="F1328" s="393"/>
      <c r="G1328" s="393"/>
      <c r="H1328" s="393"/>
      <c r="I1328" s="393"/>
      <c r="J1328" s="393"/>
      <c r="K1328" s="393"/>
      <c r="L1328" s="393"/>
      <c r="M1328" s="393"/>
      <c r="N1328" s="393"/>
      <c r="O1328" s="393"/>
      <c r="P1328" s="394"/>
      <c r="Q1328" s="141"/>
      <c r="R1328" s="296"/>
      <c r="S1328" s="296"/>
      <c r="T1328" s="132"/>
      <c r="U1328" s="436"/>
      <c r="V1328" s="303"/>
      <c r="W1328" s="318"/>
      <c r="X1328" s="318"/>
      <c r="Y1328" s="412"/>
      <c r="Z1328" s="269">
        <f t="shared" si="512"/>
        <v>0</v>
      </c>
      <c r="AA1328" s="269">
        <f t="shared" si="513"/>
        <v>0</v>
      </c>
      <c r="AB1328" s="269">
        <f t="shared" si="514"/>
        <v>0</v>
      </c>
      <c r="AC1328" s="269">
        <f t="shared" si="515"/>
        <v>0</v>
      </c>
      <c r="AD1328" s="279"/>
      <c r="AE1328" s="132"/>
      <c r="AF1328" s="49"/>
      <c r="AG1328" s="33"/>
      <c r="AH1328" s="47"/>
      <c r="AI1328" s="47"/>
      <c r="AJ1328" s="47"/>
      <c r="AK1328" s="47"/>
      <c r="AL1328" s="47"/>
      <c r="AM1328" s="47"/>
      <c r="AN1328" s="47"/>
      <c r="AO1328" s="47"/>
      <c r="AP1328" s="47"/>
      <c r="AQ1328" s="47"/>
      <c r="AR1328" s="47"/>
      <c r="AS1328" s="47"/>
      <c r="AT1328" s="47"/>
      <c r="AU1328" s="47"/>
      <c r="AV1328" s="47"/>
      <c r="AW1328" s="47"/>
      <c r="AX1328" s="47"/>
      <c r="AY1328" s="47"/>
      <c r="AZ1328" s="47"/>
      <c r="BA1328" s="47"/>
      <c r="BB1328" s="47"/>
      <c r="BC1328" s="47"/>
      <c r="BD1328" s="47"/>
      <c r="BE1328" s="47"/>
      <c r="BF1328" s="47"/>
      <c r="BG1328" s="47"/>
      <c r="BH1328" s="47"/>
      <c r="BI1328" s="47"/>
      <c r="BJ1328" s="33"/>
      <c r="BK1328" s="33"/>
    </row>
    <row r="1329" spans="1:66" s="16" customFormat="1" ht="18" customHeight="1" thickBot="1" x14ac:dyDescent="0.3">
      <c r="A1329" s="119"/>
      <c r="B1329" s="74"/>
      <c r="C1329" s="181" t="s">
        <v>40</v>
      </c>
      <c r="D1329" s="138" t="s">
        <v>61</v>
      </c>
      <c r="E1329" s="395"/>
      <c r="F1329" s="395"/>
      <c r="G1329" s="395"/>
      <c r="H1329" s="395"/>
      <c r="I1329" s="395"/>
      <c r="J1329" s="395"/>
      <c r="K1329" s="395"/>
      <c r="L1329" s="395"/>
      <c r="M1329" s="395"/>
      <c r="N1329" s="395"/>
      <c r="O1329" s="395"/>
      <c r="P1329" s="396"/>
      <c r="Q1329" s="141"/>
      <c r="R1329" s="296"/>
      <c r="S1329" s="296"/>
      <c r="T1329" s="132"/>
      <c r="U1329" s="436"/>
      <c r="V1329" s="303"/>
      <c r="W1329" s="318"/>
      <c r="X1329" s="318"/>
      <c r="Y1329" s="412"/>
      <c r="Z1329" s="269">
        <f t="shared" si="512"/>
        <v>0</v>
      </c>
      <c r="AA1329" s="269">
        <f t="shared" si="513"/>
        <v>0</v>
      </c>
      <c r="AB1329" s="269">
        <f t="shared" si="514"/>
        <v>0</v>
      </c>
      <c r="AC1329" s="269">
        <f t="shared" si="515"/>
        <v>0</v>
      </c>
      <c r="AD1329" s="279"/>
      <c r="AE1329" s="132"/>
      <c r="AF1329" s="49"/>
      <c r="AG1329" s="33"/>
      <c r="AH1329" s="47"/>
      <c r="AI1329" s="47"/>
      <c r="AJ1329" s="47"/>
      <c r="AK1329" s="47"/>
      <c r="AL1329" s="47"/>
      <c r="AM1329" s="47"/>
      <c r="AN1329" s="47"/>
      <c r="AO1329" s="47"/>
      <c r="AP1329" s="47"/>
      <c r="AQ1329" s="47"/>
      <c r="AR1329" s="47"/>
      <c r="AS1329" s="47"/>
      <c r="AT1329" s="47"/>
      <c r="AU1329" s="47"/>
      <c r="AV1329" s="47"/>
      <c r="AW1329" s="47"/>
      <c r="AX1329" s="47"/>
      <c r="AY1329" s="47"/>
      <c r="AZ1329" s="47"/>
      <c r="BA1329" s="47"/>
      <c r="BB1329" s="47"/>
      <c r="BC1329" s="47"/>
      <c r="BD1329" s="47"/>
      <c r="BE1329" s="47"/>
      <c r="BF1329" s="47"/>
      <c r="BG1329" s="47"/>
      <c r="BH1329" s="47"/>
      <c r="BI1329" s="47"/>
      <c r="BJ1329" s="33"/>
      <c r="BK1329" s="33"/>
    </row>
    <row r="1330" spans="1:66" s="16" customFormat="1" ht="18" customHeight="1" x14ac:dyDescent="0.25">
      <c r="A1330" s="119"/>
      <c r="B1330" s="74"/>
      <c r="C1330" s="182" t="s">
        <v>41</v>
      </c>
      <c r="D1330" s="183" t="s">
        <v>3</v>
      </c>
      <c r="E1330" s="392"/>
      <c r="F1330" s="392"/>
      <c r="G1330" s="392"/>
      <c r="H1330" s="392"/>
      <c r="I1330" s="392"/>
      <c r="J1330" s="392"/>
      <c r="K1330" s="392"/>
      <c r="L1330" s="392"/>
      <c r="M1330" s="392"/>
      <c r="N1330" s="392"/>
      <c r="O1330" s="392"/>
      <c r="P1330" s="381"/>
      <c r="Q1330" s="141"/>
      <c r="R1330" s="296"/>
      <c r="S1330" s="296"/>
      <c r="T1330" s="132"/>
      <c r="U1330" s="436"/>
      <c r="V1330" s="303"/>
      <c r="W1330" s="62"/>
      <c r="X1330" s="317"/>
      <c r="Y1330" s="217"/>
      <c r="Z1330" s="269">
        <f t="shared" si="512"/>
        <v>0</v>
      </c>
      <c r="AA1330" s="269">
        <f t="shared" si="513"/>
        <v>0</v>
      </c>
      <c r="AB1330" s="269">
        <f t="shared" si="514"/>
        <v>0</v>
      </c>
      <c r="AC1330" s="269">
        <f t="shared" si="515"/>
        <v>0</v>
      </c>
      <c r="AD1330" s="279"/>
      <c r="AE1330" s="132"/>
      <c r="AF1330" s="49"/>
      <c r="AG1330" s="33"/>
      <c r="AH1330" s="47"/>
      <c r="AI1330" s="47"/>
      <c r="AJ1330" s="47"/>
      <c r="AK1330" s="47"/>
      <c r="AL1330" s="47"/>
      <c r="AM1330" s="47"/>
      <c r="AN1330" s="47"/>
      <c r="AO1330" s="47"/>
      <c r="AP1330" s="47"/>
      <c r="AQ1330" s="47"/>
      <c r="AR1330" s="47"/>
      <c r="AS1330" s="47"/>
      <c r="AT1330" s="47"/>
      <c r="AU1330" s="47"/>
      <c r="AV1330" s="47"/>
      <c r="AW1330" s="47"/>
      <c r="AX1330" s="47"/>
      <c r="AY1330" s="47"/>
      <c r="AZ1330" s="47"/>
      <c r="BA1330" s="47"/>
      <c r="BB1330" s="47"/>
      <c r="BC1330" s="47"/>
      <c r="BD1330" s="47"/>
      <c r="BE1330" s="47"/>
      <c r="BF1330" s="47"/>
      <c r="BG1330" s="47"/>
      <c r="BH1330" s="47"/>
      <c r="BI1330" s="47"/>
      <c r="BJ1330" s="33"/>
      <c r="BK1330" s="33"/>
    </row>
    <row r="1331" spans="1:66" s="16" customFormat="1" ht="18" customHeight="1" x14ac:dyDescent="0.25">
      <c r="A1331" s="119"/>
      <c r="B1331" s="74"/>
      <c r="C1331" s="180" t="s">
        <v>41</v>
      </c>
      <c r="D1331" s="388" t="s">
        <v>4</v>
      </c>
      <c r="E1331" s="393"/>
      <c r="F1331" s="393"/>
      <c r="G1331" s="393"/>
      <c r="H1331" s="393"/>
      <c r="I1331" s="393"/>
      <c r="J1331" s="393"/>
      <c r="K1331" s="393"/>
      <c r="L1331" s="393"/>
      <c r="M1331" s="393"/>
      <c r="N1331" s="393"/>
      <c r="O1331" s="393"/>
      <c r="P1331" s="394"/>
      <c r="Q1331" s="141"/>
      <c r="R1331" s="296"/>
      <c r="S1331" s="296"/>
      <c r="T1331" s="132"/>
      <c r="U1331" s="436"/>
      <c r="V1331" s="303"/>
      <c r="W1331" s="62"/>
      <c r="X1331" s="317"/>
      <c r="Y1331" s="217"/>
      <c r="Z1331" s="269">
        <f t="shared" si="512"/>
        <v>0</v>
      </c>
      <c r="AA1331" s="269">
        <f t="shared" si="513"/>
        <v>0</v>
      </c>
      <c r="AB1331" s="269">
        <f t="shared" si="514"/>
        <v>0</v>
      </c>
      <c r="AC1331" s="269">
        <f t="shared" si="515"/>
        <v>0</v>
      </c>
      <c r="AD1331" s="279"/>
      <c r="AE1331" s="132"/>
      <c r="AF1331" s="49"/>
      <c r="AG1331" s="33"/>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7"/>
      <c r="BD1331" s="47"/>
      <c r="BE1331" s="47"/>
      <c r="BF1331" s="47"/>
      <c r="BG1331" s="47"/>
      <c r="BH1331" s="47"/>
      <c r="BI1331" s="47"/>
      <c r="BJ1331" s="33"/>
      <c r="BK1331" s="33"/>
    </row>
    <row r="1332" spans="1:66" s="16" customFormat="1" ht="18" customHeight="1" thickBot="1" x14ac:dyDescent="0.3">
      <c r="A1332" s="119"/>
      <c r="B1332" s="74"/>
      <c r="C1332" s="182" t="s">
        <v>41</v>
      </c>
      <c r="D1332" s="184" t="s">
        <v>61</v>
      </c>
      <c r="E1332" s="395"/>
      <c r="F1332" s="395"/>
      <c r="G1332" s="395"/>
      <c r="H1332" s="395"/>
      <c r="I1332" s="395"/>
      <c r="J1332" s="395"/>
      <c r="K1332" s="395"/>
      <c r="L1332" s="395"/>
      <c r="M1332" s="395"/>
      <c r="N1332" s="395"/>
      <c r="O1332" s="395"/>
      <c r="P1332" s="396"/>
      <c r="Q1332" s="141"/>
      <c r="R1332" s="296"/>
      <c r="S1332" s="296"/>
      <c r="T1332" s="132"/>
      <c r="U1332" s="436"/>
      <c r="V1332" s="303"/>
      <c r="W1332" s="62"/>
      <c r="X1332" s="317"/>
      <c r="Y1332" s="217"/>
      <c r="Z1332" s="269">
        <f t="shared" si="512"/>
        <v>0</v>
      </c>
      <c r="AA1332" s="269">
        <f t="shared" si="513"/>
        <v>0</v>
      </c>
      <c r="AB1332" s="269">
        <f t="shared" si="514"/>
        <v>0</v>
      </c>
      <c r="AC1332" s="269">
        <f t="shared" si="515"/>
        <v>0</v>
      </c>
      <c r="AD1332" s="279"/>
      <c r="AE1332" s="132"/>
      <c r="AF1332" s="49"/>
      <c r="AG1332" s="33"/>
      <c r="AH1332" s="47"/>
      <c r="AI1332" s="47"/>
      <c r="AJ1332" s="47"/>
      <c r="AK1332" s="47"/>
      <c r="AL1332" s="47"/>
      <c r="AM1332" s="47"/>
      <c r="AN1332" s="47"/>
      <c r="AO1332" s="47"/>
      <c r="AP1332" s="47"/>
      <c r="AQ1332" s="47"/>
      <c r="AR1332" s="47"/>
      <c r="AS1332" s="47"/>
      <c r="AT1332" s="47"/>
      <c r="AU1332" s="47"/>
      <c r="AV1332" s="47"/>
      <c r="AW1332" s="47"/>
      <c r="AX1332" s="47"/>
      <c r="AY1332" s="47"/>
      <c r="AZ1332" s="47"/>
      <c r="BA1332" s="47"/>
      <c r="BB1332" s="47"/>
      <c r="BC1332" s="47"/>
      <c r="BD1332" s="47"/>
      <c r="BE1332" s="47"/>
      <c r="BF1332" s="47"/>
      <c r="BG1332" s="47"/>
      <c r="BH1332" s="47"/>
      <c r="BI1332" s="47"/>
      <c r="BJ1332" s="33"/>
      <c r="BK1332" s="33"/>
    </row>
    <row r="1333" spans="1:66" s="16" customFormat="1" ht="18" customHeight="1" x14ac:dyDescent="0.25">
      <c r="A1333" s="119"/>
      <c r="B1333" s="74"/>
      <c r="C1333" s="179" t="s">
        <v>61</v>
      </c>
      <c r="D1333" s="134" t="s">
        <v>3</v>
      </c>
      <c r="E1333" s="392"/>
      <c r="F1333" s="392"/>
      <c r="G1333" s="392"/>
      <c r="H1333" s="392"/>
      <c r="I1333" s="392"/>
      <c r="J1333" s="392"/>
      <c r="K1333" s="392"/>
      <c r="L1333" s="392"/>
      <c r="M1333" s="392"/>
      <c r="N1333" s="392"/>
      <c r="O1333" s="392"/>
      <c r="P1333" s="381"/>
      <c r="Q1333" s="141"/>
      <c r="R1333" s="296"/>
      <c r="S1333" s="296"/>
      <c r="T1333" s="132"/>
      <c r="U1333" s="436"/>
      <c r="V1333" s="303"/>
      <c r="W1333" s="62"/>
      <c r="X1333" s="317"/>
      <c r="Y1333" s="217"/>
      <c r="Z1333" s="269">
        <f t="shared" si="512"/>
        <v>0</v>
      </c>
      <c r="AA1333" s="269">
        <f t="shared" si="513"/>
        <v>0</v>
      </c>
      <c r="AB1333" s="269">
        <f t="shared" si="514"/>
        <v>0</v>
      </c>
      <c r="AC1333" s="269">
        <f t="shared" si="515"/>
        <v>0</v>
      </c>
      <c r="AD1333" s="279"/>
      <c r="AE1333" s="132"/>
      <c r="AF1333" s="49"/>
      <c r="AG1333" s="33"/>
      <c r="AH1333" s="47"/>
      <c r="AI1333" s="47"/>
      <c r="AJ1333" s="47"/>
      <c r="AK1333" s="47"/>
      <c r="AL1333" s="47"/>
      <c r="AM1333" s="47"/>
      <c r="AN1333" s="47"/>
      <c r="AO1333" s="47"/>
      <c r="AP1333" s="47"/>
      <c r="AQ1333" s="47"/>
      <c r="AR1333" s="47"/>
      <c r="AS1333" s="47"/>
      <c r="AT1333" s="47"/>
      <c r="AU1333" s="47"/>
      <c r="AV1333" s="47"/>
      <c r="AW1333" s="47"/>
      <c r="AX1333" s="47"/>
      <c r="AY1333" s="47"/>
      <c r="AZ1333" s="47"/>
      <c r="BA1333" s="47"/>
      <c r="BB1333" s="47"/>
      <c r="BC1333" s="47"/>
      <c r="BD1333" s="47"/>
      <c r="BE1333" s="47"/>
      <c r="BF1333" s="47"/>
      <c r="BG1333" s="47"/>
      <c r="BH1333" s="47"/>
      <c r="BI1333" s="47"/>
      <c r="BJ1333" s="33"/>
      <c r="BK1333" s="33"/>
    </row>
    <row r="1334" spans="1:66" s="16" customFormat="1" ht="18" customHeight="1" x14ac:dyDescent="0.25">
      <c r="A1334" s="119"/>
      <c r="B1334" s="74"/>
      <c r="C1334" s="180" t="s">
        <v>61</v>
      </c>
      <c r="D1334" s="388" t="s">
        <v>4</v>
      </c>
      <c r="E1334" s="393"/>
      <c r="F1334" s="393"/>
      <c r="G1334" s="393"/>
      <c r="H1334" s="393"/>
      <c r="I1334" s="393"/>
      <c r="J1334" s="393"/>
      <c r="K1334" s="393"/>
      <c r="L1334" s="393"/>
      <c r="M1334" s="393"/>
      <c r="N1334" s="393"/>
      <c r="O1334" s="393"/>
      <c r="P1334" s="394"/>
      <c r="Q1334" s="141"/>
      <c r="R1334" s="296"/>
      <c r="S1334" s="296"/>
      <c r="T1334" s="132"/>
      <c r="U1334" s="436"/>
      <c r="V1334" s="303"/>
      <c r="W1334" s="62"/>
      <c r="X1334" s="317"/>
      <c r="Y1334" s="217"/>
      <c r="Z1334" s="269">
        <f t="shared" si="512"/>
        <v>0</v>
      </c>
      <c r="AA1334" s="269">
        <f t="shared" si="513"/>
        <v>0</v>
      </c>
      <c r="AB1334" s="269">
        <f t="shared" si="514"/>
        <v>0</v>
      </c>
      <c r="AC1334" s="269">
        <f t="shared" si="515"/>
        <v>0</v>
      </c>
      <c r="AD1334" s="279"/>
      <c r="AE1334" s="132"/>
      <c r="AF1334" s="49"/>
      <c r="AG1334" s="33"/>
      <c r="AH1334" s="47"/>
      <c r="AI1334" s="47"/>
      <c r="AJ1334" s="47"/>
      <c r="AK1334" s="47"/>
      <c r="AL1334" s="47"/>
      <c r="AM1334" s="47"/>
      <c r="AN1334" s="47"/>
      <c r="AO1334" s="47"/>
      <c r="AP1334" s="47"/>
      <c r="AQ1334" s="47"/>
      <c r="AR1334" s="47"/>
      <c r="AS1334" s="47"/>
      <c r="AT1334" s="47"/>
      <c r="AU1334" s="47"/>
      <c r="AV1334" s="47"/>
      <c r="AW1334" s="47"/>
      <c r="AX1334" s="47"/>
      <c r="AY1334" s="47"/>
      <c r="AZ1334" s="47"/>
      <c r="BA1334" s="47"/>
      <c r="BB1334" s="47"/>
      <c r="BC1334" s="47"/>
      <c r="BD1334" s="47"/>
      <c r="BE1334" s="47"/>
      <c r="BF1334" s="47"/>
      <c r="BG1334" s="47"/>
      <c r="BH1334" s="47"/>
      <c r="BI1334" s="47"/>
      <c r="BJ1334" s="33"/>
      <c r="BK1334" s="33"/>
    </row>
    <row r="1335" spans="1:66" s="16" customFormat="1" ht="18" customHeight="1" thickBot="1" x14ac:dyDescent="0.3">
      <c r="A1335" s="119"/>
      <c r="B1335" s="74"/>
      <c r="C1335" s="181" t="s">
        <v>61</v>
      </c>
      <c r="D1335" s="138" t="s">
        <v>61</v>
      </c>
      <c r="E1335" s="395"/>
      <c r="F1335" s="395"/>
      <c r="G1335" s="395"/>
      <c r="H1335" s="395"/>
      <c r="I1335" s="395"/>
      <c r="J1335" s="395"/>
      <c r="K1335" s="395"/>
      <c r="L1335" s="395"/>
      <c r="M1335" s="395"/>
      <c r="N1335" s="395"/>
      <c r="O1335" s="395"/>
      <c r="P1335" s="396"/>
      <c r="Q1335" s="141"/>
      <c r="R1335" s="296"/>
      <c r="S1335" s="296"/>
      <c r="T1335" s="132"/>
      <c r="U1335" s="436"/>
      <c r="V1335" s="303"/>
      <c r="W1335" s="62"/>
      <c r="X1335" s="317"/>
      <c r="Y1335" s="217"/>
      <c r="Z1335" s="269">
        <f t="shared" si="512"/>
        <v>0</v>
      </c>
      <c r="AA1335" s="269">
        <f t="shared" si="513"/>
        <v>0</v>
      </c>
      <c r="AB1335" s="269">
        <f t="shared" si="514"/>
        <v>0</v>
      </c>
      <c r="AC1335" s="269">
        <f t="shared" si="515"/>
        <v>0</v>
      </c>
      <c r="AD1335" s="279"/>
      <c r="AE1335" s="132"/>
      <c r="AF1335" s="49"/>
      <c r="AG1335" s="33"/>
      <c r="AH1335" s="47"/>
      <c r="AI1335" s="47"/>
      <c r="AJ1335" s="47"/>
      <c r="AK1335" s="47"/>
      <c r="AL1335" s="47"/>
      <c r="AM1335" s="47"/>
      <c r="AN1335" s="47"/>
      <c r="AO1335" s="47"/>
      <c r="AP1335" s="47"/>
      <c r="AQ1335" s="47"/>
      <c r="AR1335" s="47"/>
      <c r="AS1335" s="47"/>
      <c r="AT1335" s="47"/>
      <c r="AU1335" s="47"/>
      <c r="AV1335" s="47"/>
      <c r="AW1335" s="47"/>
      <c r="AX1335" s="47"/>
      <c r="AY1335" s="47"/>
      <c r="AZ1335" s="47"/>
      <c r="BA1335" s="47"/>
      <c r="BB1335" s="47"/>
      <c r="BC1335" s="47"/>
      <c r="BD1335" s="47"/>
      <c r="BE1335" s="47"/>
      <c r="BF1335" s="47"/>
      <c r="BG1335" s="47"/>
      <c r="BH1335" s="47"/>
      <c r="BI1335" s="47"/>
      <c r="BJ1335" s="33"/>
      <c r="BK1335" s="33"/>
    </row>
    <row r="1336" spans="1:66" s="16" customFormat="1" ht="18" customHeight="1" thickTop="1" thickBot="1" x14ac:dyDescent="0.3">
      <c r="A1336" s="119"/>
      <c r="B1336" s="152"/>
      <c r="C1336" s="576" t="s">
        <v>88</v>
      </c>
      <c r="D1336" s="577"/>
      <c r="E1336" s="344" t="str">
        <f>IF(AND(COUNTA(E1321:E1335)&gt;0,COUNTA(E1321:E1335)=COUNTIF(E1321:E1335,"NR")),"NR",IF(COUNTA(E1321:E1335)&gt;0,SUM(E1321:E1335),"-"))</f>
        <v>-</v>
      </c>
      <c r="F1336" s="344" t="str">
        <f t="shared" ref="F1336" si="538">IF(AND(COUNTA(F1321:F1335)&gt;0,COUNTA(F1321:F1335)=COUNTIF(F1321:F1335,"NR")),"NR",IF(COUNTA(F1321:F1335)&gt;0,SUM(F1321:F1335),"-"))</f>
        <v>-</v>
      </c>
      <c r="G1336" s="344" t="str">
        <f t="shared" ref="G1336" si="539">IF(AND(COUNTA(G1321:G1335)&gt;0,COUNTA(G1321:G1335)=COUNTIF(G1321:G1335,"NR")),"NR",IF(COUNTA(G1321:G1335)&gt;0,SUM(G1321:G1335),"-"))</f>
        <v>-</v>
      </c>
      <c r="H1336" s="344" t="str">
        <f t="shared" ref="H1336" si="540">IF(AND(COUNTA(H1321:H1335)&gt;0,COUNTA(H1321:H1335)=COUNTIF(H1321:H1335,"NR")),"NR",IF(COUNTA(H1321:H1335)&gt;0,SUM(H1321:H1335),"-"))</f>
        <v>-</v>
      </c>
      <c r="I1336" s="344" t="str">
        <f t="shared" ref="I1336" si="541">IF(AND(COUNTA(I1321:I1335)&gt;0,COUNTA(I1321:I1335)=COUNTIF(I1321:I1335,"NR")),"NR",IF(COUNTA(I1321:I1335)&gt;0,SUM(I1321:I1335),"-"))</f>
        <v>-</v>
      </c>
      <c r="J1336" s="344" t="str">
        <f t="shared" ref="J1336" si="542">IF(AND(COUNTA(J1321:J1335)&gt;0,COUNTA(J1321:J1335)=COUNTIF(J1321:J1335,"NR")),"NR",IF(COUNTA(J1321:J1335)&gt;0,SUM(J1321:J1335),"-"))</f>
        <v>-</v>
      </c>
      <c r="K1336" s="344" t="str">
        <f t="shared" ref="K1336" si="543">IF(AND(COUNTA(K1321:K1335)&gt;0,COUNTA(K1321:K1335)=COUNTIF(K1321:K1335,"NR")),"NR",IF(COUNTA(K1321:K1335)&gt;0,SUM(K1321:K1335),"-"))</f>
        <v>-</v>
      </c>
      <c r="L1336" s="344" t="str">
        <f t="shared" ref="L1336" si="544">IF(AND(COUNTA(L1321:L1335)&gt;0,COUNTA(L1321:L1335)=COUNTIF(L1321:L1335,"NR")),"NR",IF(COUNTA(L1321:L1335)&gt;0,SUM(L1321:L1335),"-"))</f>
        <v>-</v>
      </c>
      <c r="M1336" s="344" t="str">
        <f t="shared" ref="M1336" si="545">IF(AND(COUNTA(M1321:M1335)&gt;0,COUNTA(M1321:M1335)=COUNTIF(M1321:M1335,"NR")),"NR",IF(COUNTA(M1321:M1335)&gt;0,SUM(M1321:M1335),"-"))</f>
        <v>-</v>
      </c>
      <c r="N1336" s="344" t="str">
        <f t="shared" ref="N1336" si="546">IF(AND(COUNTA(N1321:N1335)&gt;0,COUNTA(N1321:N1335)=COUNTIF(N1321:N1335,"NR")),"NR",IF(COUNTA(N1321:N1335)&gt;0,SUM(N1321:N1335),"-"))</f>
        <v>-</v>
      </c>
      <c r="O1336" s="344" t="str">
        <f t="shared" ref="O1336" si="547">IF(AND(COUNTA(O1321:O1335)&gt;0,COUNTA(O1321:O1335)=COUNTIF(O1321:O1335,"NR")),"NR",IF(COUNTA(O1321:O1335)&gt;0,SUM(O1321:O1335),"-"))</f>
        <v>-</v>
      </c>
      <c r="P1336" s="345" t="str">
        <f t="shared" ref="P1336" si="548">IF(AND(COUNTA(P1321:P1335)&gt;0,COUNTA(P1321:P1335)=COUNTIF(P1321:P1335,"NR")),"NR",IF(COUNTA(P1321:P1335)&gt;0,SUM(P1321:P1335),"-"))</f>
        <v>-</v>
      </c>
      <c r="Q1336" s="119"/>
      <c r="R1336" s="305"/>
      <c r="S1336" s="305"/>
      <c r="T1336" s="151"/>
      <c r="U1336" s="119"/>
      <c r="V1336" s="346"/>
      <c r="W1336" s="62"/>
      <c r="X1336" s="317"/>
      <c r="Y1336" s="217"/>
      <c r="Z1336" s="269">
        <f t="shared" si="512"/>
        <v>0</v>
      </c>
      <c r="AA1336" s="269">
        <f t="shared" si="513"/>
        <v>0</v>
      </c>
      <c r="AB1336" s="269">
        <f t="shared" si="514"/>
        <v>0</v>
      </c>
      <c r="AC1336" s="269">
        <f t="shared" si="515"/>
        <v>0</v>
      </c>
      <c r="AD1336" s="279"/>
      <c r="AE1336" s="151"/>
      <c r="AF1336" s="57"/>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row>
    <row r="1337" spans="1:66" s="16" customFormat="1" ht="21" customHeight="1" x14ac:dyDescent="0.25">
      <c r="A1337" s="119"/>
      <c r="B1337" s="152"/>
      <c r="C1337" s="120"/>
      <c r="D1337" s="294"/>
      <c r="E1337" s="120"/>
      <c r="F1337" s="120"/>
      <c r="G1337" s="120"/>
      <c r="H1337" s="120"/>
      <c r="I1337" s="120"/>
      <c r="J1337" s="120"/>
      <c r="K1337" s="120"/>
      <c r="L1337" s="120"/>
      <c r="M1337" s="120"/>
      <c r="N1337" s="119"/>
      <c r="O1337" s="119"/>
      <c r="P1337" s="119"/>
      <c r="Q1337" s="119"/>
      <c r="R1337" s="305"/>
      <c r="S1337" s="305"/>
      <c r="T1337" s="151"/>
      <c r="U1337" s="119"/>
      <c r="V1337" s="346"/>
      <c r="W1337" s="62"/>
      <c r="X1337" s="317"/>
      <c r="Y1337" s="217"/>
      <c r="Z1337" s="269">
        <f t="shared" si="512"/>
        <v>0</v>
      </c>
      <c r="AA1337" s="269">
        <f t="shared" si="513"/>
        <v>0</v>
      </c>
      <c r="AB1337" s="269">
        <f t="shared" si="514"/>
        <v>0</v>
      </c>
      <c r="AC1337" s="269">
        <f t="shared" si="515"/>
        <v>0</v>
      </c>
      <c r="AD1337" s="279"/>
      <c r="AE1337" s="151"/>
      <c r="AF1337" s="57"/>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row>
    <row r="1338" spans="1:66" s="28" customFormat="1" ht="18.75" x14ac:dyDescent="0.25">
      <c r="A1338" s="103"/>
      <c r="B1338" s="74"/>
      <c r="C1338" s="583" t="s">
        <v>96</v>
      </c>
      <c r="D1338" s="584"/>
      <c r="E1338" s="584"/>
      <c r="F1338" s="584"/>
      <c r="G1338" s="584"/>
      <c r="H1338" s="584"/>
      <c r="I1338" s="584"/>
      <c r="J1338" s="584"/>
      <c r="K1338" s="584"/>
      <c r="L1338" s="584"/>
      <c r="M1338" s="584"/>
      <c r="N1338" s="584"/>
      <c r="O1338" s="584"/>
      <c r="P1338" s="585"/>
      <c r="Q1338" s="104"/>
      <c r="R1338" s="306"/>
      <c r="S1338" s="306"/>
      <c r="T1338" s="106"/>
      <c r="U1338" s="104"/>
      <c r="V1338" s="450"/>
      <c r="W1338" s="62"/>
      <c r="X1338" s="317"/>
      <c r="Y1338" s="217"/>
      <c r="Z1338" s="269">
        <f t="shared" si="512"/>
        <v>0</v>
      </c>
      <c r="AA1338" s="269">
        <f t="shared" si="513"/>
        <v>0</v>
      </c>
      <c r="AB1338" s="269">
        <f t="shared" si="514"/>
        <v>0</v>
      </c>
      <c r="AC1338" s="269">
        <f t="shared" si="515"/>
        <v>0</v>
      </c>
      <c r="AD1338" s="279"/>
      <c r="AE1338" s="106"/>
      <c r="AF1338" s="44"/>
      <c r="AG1338" s="7"/>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c r="BC1338" s="45"/>
      <c r="BD1338" s="45"/>
      <c r="BE1338" s="45"/>
      <c r="BF1338" s="45"/>
      <c r="BG1338" s="45"/>
      <c r="BH1338" s="45"/>
      <c r="BI1338" s="45"/>
      <c r="BJ1338" s="7"/>
      <c r="BK1338" s="7"/>
      <c r="BL1338" s="31"/>
    </row>
    <row r="1339" spans="1:66" s="16" customFormat="1" ht="16.5" thickBot="1" x14ac:dyDescent="0.3">
      <c r="A1339" s="119"/>
      <c r="B1339" s="74"/>
      <c r="C1339" s="162"/>
      <c r="D1339" s="147"/>
      <c r="E1339" s="119"/>
      <c r="F1339" s="119"/>
      <c r="G1339" s="119"/>
      <c r="H1339" s="119"/>
      <c r="I1339" s="119"/>
      <c r="J1339" s="119"/>
      <c r="K1339" s="119"/>
      <c r="L1339" s="119"/>
      <c r="M1339" s="119"/>
      <c r="N1339" s="131"/>
      <c r="O1339" s="120"/>
      <c r="P1339" s="120"/>
      <c r="Q1339" s="131"/>
      <c r="R1339" s="296"/>
      <c r="S1339" s="296"/>
      <c r="T1339" s="132"/>
      <c r="U1339" s="436"/>
      <c r="V1339" s="303"/>
      <c r="W1339" s="62"/>
      <c r="X1339" s="317"/>
      <c r="Y1339" s="217"/>
      <c r="Z1339" s="269">
        <f t="shared" si="512"/>
        <v>0</v>
      </c>
      <c r="AA1339" s="269">
        <f t="shared" si="513"/>
        <v>0</v>
      </c>
      <c r="AB1339" s="269">
        <f t="shared" si="514"/>
        <v>0</v>
      </c>
      <c r="AC1339" s="269">
        <f t="shared" si="515"/>
        <v>0</v>
      </c>
      <c r="AD1339" s="279"/>
      <c r="AE1339" s="132"/>
      <c r="AF1339" s="49"/>
      <c r="AG1339" s="47"/>
      <c r="AH1339" s="47"/>
      <c r="AI1339" s="47"/>
      <c r="AJ1339" s="47"/>
      <c r="AK1339" s="47"/>
      <c r="AL1339" s="47"/>
      <c r="AM1339" s="33"/>
      <c r="AN1339" s="33"/>
      <c r="AO1339" s="47"/>
      <c r="AP1339" s="47"/>
      <c r="AQ1339" s="47"/>
      <c r="AR1339" s="47"/>
      <c r="AS1339" s="47"/>
      <c r="AT1339" s="47"/>
      <c r="AU1339" s="47"/>
      <c r="AV1339" s="47"/>
      <c r="AW1339" s="47"/>
      <c r="AX1339" s="47"/>
      <c r="AY1339" s="47"/>
      <c r="AZ1339" s="47"/>
      <c r="BA1339" s="47"/>
      <c r="BB1339" s="47"/>
      <c r="BC1339" s="47"/>
      <c r="BD1339" s="47"/>
      <c r="BE1339" s="33"/>
      <c r="BF1339" s="33"/>
      <c r="BG1339" s="33"/>
      <c r="BH1339" s="33"/>
      <c r="BI1339" s="33"/>
      <c r="BJ1339" s="33"/>
      <c r="BK1339" s="33"/>
      <c r="BL1339" s="33"/>
      <c r="BM1339" s="29"/>
      <c r="BN1339" s="29"/>
    </row>
    <row r="1340" spans="1:66" s="16" customFormat="1" ht="30.75" thickBot="1" x14ac:dyDescent="0.3">
      <c r="A1340" s="119"/>
      <c r="B1340" s="74"/>
      <c r="C1340" s="125" t="s">
        <v>89</v>
      </c>
      <c r="D1340" s="185" t="s">
        <v>117</v>
      </c>
      <c r="E1340" s="156" t="s">
        <v>77</v>
      </c>
      <c r="F1340" s="155" t="s">
        <v>66</v>
      </c>
      <c r="G1340" s="177" t="s">
        <v>67</v>
      </c>
      <c r="H1340" s="155" t="s">
        <v>68</v>
      </c>
      <c r="I1340" s="177" t="s">
        <v>69</v>
      </c>
      <c r="J1340" s="156" t="s">
        <v>70</v>
      </c>
      <c r="K1340" s="156" t="s">
        <v>71</v>
      </c>
      <c r="L1340" s="155" t="s">
        <v>72</v>
      </c>
      <c r="M1340" s="155" t="s">
        <v>73</v>
      </c>
      <c r="N1340" s="178" t="s">
        <v>74</v>
      </c>
      <c r="O1340" s="178" t="s">
        <v>75</v>
      </c>
      <c r="P1340" s="178" t="s">
        <v>76</v>
      </c>
      <c r="Q1340" s="141"/>
      <c r="R1340" s="296">
        <f>COUNTA(E1341:P1355)</f>
        <v>0</v>
      </c>
      <c r="S1340" s="308">
        <v>180</v>
      </c>
      <c r="T1340" s="132"/>
      <c r="U1340" s="278" t="s">
        <v>256</v>
      </c>
      <c r="V1340" s="278" t="s">
        <v>234</v>
      </c>
      <c r="W1340" s="278" t="s">
        <v>189</v>
      </c>
      <c r="X1340" s="278" t="s">
        <v>190</v>
      </c>
      <c r="Y1340" s="407" t="str">
        <f>IF(X1341&gt;0,"Explication(s) sur le(s) NR et autre(s) remarque(s)/commentaire(s)","Remarque(s)/Commentaire(s)")</f>
        <v>Remarque(s)/Commentaire(s)</v>
      </c>
      <c r="Z1340" s="269">
        <f t="shared" si="512"/>
        <v>0</v>
      </c>
      <c r="AA1340" s="269">
        <f t="shared" si="513"/>
        <v>1</v>
      </c>
      <c r="AB1340" s="269">
        <f t="shared" si="514"/>
        <v>0</v>
      </c>
      <c r="AC1340" s="269">
        <f t="shared" si="515"/>
        <v>0</v>
      </c>
      <c r="AD1340" s="279"/>
      <c r="AE1340" s="132"/>
      <c r="AF1340" s="49"/>
      <c r="AG1340" s="33"/>
      <c r="AH1340" s="47"/>
      <c r="AI1340" s="47"/>
      <c r="AJ1340" s="47"/>
      <c r="AK1340" s="47"/>
      <c r="AL1340" s="47"/>
      <c r="AM1340" s="47"/>
      <c r="AN1340" s="47"/>
      <c r="AO1340" s="47"/>
      <c r="AP1340" s="47"/>
      <c r="AQ1340" s="47"/>
      <c r="AR1340" s="47"/>
      <c r="AS1340" s="47"/>
      <c r="AT1340" s="47"/>
      <c r="AU1340" s="47"/>
      <c r="AV1340" s="47"/>
      <c r="AW1340" s="47"/>
      <c r="AX1340" s="47"/>
      <c r="AY1340" s="47"/>
      <c r="AZ1340" s="47"/>
      <c r="BA1340" s="47"/>
      <c r="BB1340" s="47"/>
      <c r="BC1340" s="47"/>
      <c r="BD1340" s="47"/>
      <c r="BE1340" s="47"/>
      <c r="BF1340" s="47"/>
      <c r="BG1340" s="47"/>
      <c r="BH1340" s="47"/>
      <c r="BI1340" s="47"/>
      <c r="BJ1340" s="33"/>
      <c r="BK1340" s="33"/>
    </row>
    <row r="1341" spans="1:66" s="16" customFormat="1" ht="18" customHeight="1" x14ac:dyDescent="0.25">
      <c r="A1341" s="119"/>
      <c r="B1341" s="74"/>
      <c r="C1341" s="179" t="s">
        <v>38</v>
      </c>
      <c r="D1341" s="134" t="s">
        <v>3</v>
      </c>
      <c r="E1341" s="392"/>
      <c r="F1341" s="392"/>
      <c r="G1341" s="392"/>
      <c r="H1341" s="392"/>
      <c r="I1341" s="392"/>
      <c r="J1341" s="392"/>
      <c r="K1341" s="392"/>
      <c r="L1341" s="392"/>
      <c r="M1341" s="392"/>
      <c r="N1341" s="392"/>
      <c r="O1341" s="392"/>
      <c r="P1341" s="381"/>
      <c r="Q1341" s="141"/>
      <c r="R1341" s="296"/>
      <c r="S1341" s="296"/>
      <c r="T1341" s="132"/>
      <c r="U1341" s="517" t="s">
        <v>145</v>
      </c>
      <c r="V1341" s="517" t="s">
        <v>61</v>
      </c>
      <c r="W1341" s="517" t="s">
        <v>233</v>
      </c>
      <c r="X1341" s="517">
        <f>COUNTIF(E1341:P1355,"NR")</f>
        <v>0</v>
      </c>
      <c r="Y1341" s="542"/>
      <c r="Z1341" s="269">
        <f t="shared" si="512"/>
        <v>0</v>
      </c>
      <c r="AA1341" s="269">
        <f t="shared" si="513"/>
        <v>0</v>
      </c>
      <c r="AB1341" s="269">
        <f t="shared" si="514"/>
        <v>0</v>
      </c>
      <c r="AC1341" s="269">
        <f t="shared" si="515"/>
        <v>0</v>
      </c>
      <c r="AD1341" s="279"/>
      <c r="AE1341" s="132"/>
      <c r="AF1341" s="49"/>
      <c r="AG1341" s="33"/>
      <c r="AH1341" s="47"/>
      <c r="AI1341" s="47"/>
      <c r="AJ1341" s="47"/>
      <c r="AK1341" s="47"/>
      <c r="AL1341" s="47"/>
      <c r="AM1341" s="47"/>
      <c r="AN1341" s="47"/>
      <c r="AO1341" s="47"/>
      <c r="AP1341" s="47"/>
      <c r="AQ1341" s="47"/>
      <c r="AR1341" s="47"/>
      <c r="AS1341" s="47"/>
      <c r="AT1341" s="47"/>
      <c r="AU1341" s="47"/>
      <c r="AV1341" s="47"/>
      <c r="AW1341" s="47"/>
      <c r="AX1341" s="47"/>
      <c r="AY1341" s="47"/>
      <c r="AZ1341" s="47"/>
      <c r="BA1341" s="47"/>
      <c r="BB1341" s="47"/>
      <c r="BC1341" s="47"/>
      <c r="BD1341" s="47"/>
      <c r="BE1341" s="47"/>
      <c r="BF1341" s="47"/>
      <c r="BG1341" s="47"/>
      <c r="BH1341" s="47"/>
      <c r="BI1341" s="47"/>
      <c r="BJ1341" s="33"/>
      <c r="BK1341" s="33"/>
    </row>
    <row r="1342" spans="1:66" s="16" customFormat="1" ht="18" customHeight="1" x14ac:dyDescent="0.25">
      <c r="A1342" s="119"/>
      <c r="B1342" s="74"/>
      <c r="C1342" s="180" t="s">
        <v>38</v>
      </c>
      <c r="D1342" s="388" t="s">
        <v>4</v>
      </c>
      <c r="E1342" s="393"/>
      <c r="F1342" s="393"/>
      <c r="G1342" s="393"/>
      <c r="H1342" s="393"/>
      <c r="I1342" s="393"/>
      <c r="J1342" s="393"/>
      <c r="K1342" s="393"/>
      <c r="L1342" s="393"/>
      <c r="M1342" s="393"/>
      <c r="N1342" s="393"/>
      <c r="O1342" s="393"/>
      <c r="P1342" s="394"/>
      <c r="Q1342" s="141"/>
      <c r="R1342" s="296"/>
      <c r="S1342" s="296"/>
      <c r="T1342" s="132"/>
      <c r="U1342" s="518"/>
      <c r="V1342" s="518"/>
      <c r="W1342" s="518"/>
      <c r="X1342" s="518"/>
      <c r="Y1342" s="543"/>
      <c r="Z1342" s="269">
        <f t="shared" si="512"/>
        <v>0</v>
      </c>
      <c r="AA1342" s="269">
        <f t="shared" si="513"/>
        <v>0</v>
      </c>
      <c r="AB1342" s="269">
        <f t="shared" si="514"/>
        <v>0</v>
      </c>
      <c r="AC1342" s="269">
        <f t="shared" si="515"/>
        <v>0</v>
      </c>
      <c r="AE1342" s="132"/>
      <c r="AF1342" s="49"/>
      <c r="AG1342" s="33"/>
      <c r="AH1342" s="47"/>
      <c r="AI1342" s="47"/>
      <c r="AJ1342" s="47"/>
      <c r="AK1342" s="47"/>
      <c r="AL1342" s="47"/>
      <c r="AM1342" s="47"/>
      <c r="AN1342" s="47"/>
      <c r="AO1342" s="47"/>
      <c r="AP1342" s="47"/>
      <c r="AQ1342" s="47"/>
      <c r="AR1342" s="47"/>
      <c r="AS1342" s="47"/>
      <c r="AT1342" s="47"/>
      <c r="AU1342" s="47"/>
      <c r="AV1342" s="47"/>
      <c r="AW1342" s="47"/>
      <c r="AX1342" s="47"/>
      <c r="AY1342" s="47"/>
      <c r="AZ1342" s="47"/>
      <c r="BA1342" s="47"/>
      <c r="BB1342" s="47"/>
      <c r="BC1342" s="47"/>
      <c r="BD1342" s="47"/>
      <c r="BE1342" s="47"/>
      <c r="BF1342" s="47"/>
      <c r="BG1342" s="47"/>
      <c r="BH1342" s="47"/>
      <c r="BI1342" s="47"/>
      <c r="BJ1342" s="33"/>
      <c r="BK1342" s="33"/>
    </row>
    <row r="1343" spans="1:66" s="16" customFormat="1" ht="18" customHeight="1" thickBot="1" x14ac:dyDescent="0.3">
      <c r="A1343" s="119"/>
      <c r="B1343" s="74"/>
      <c r="C1343" s="181" t="s">
        <v>38</v>
      </c>
      <c r="D1343" s="138" t="s">
        <v>61</v>
      </c>
      <c r="E1343" s="395"/>
      <c r="F1343" s="395"/>
      <c r="G1343" s="395"/>
      <c r="H1343" s="395"/>
      <c r="I1343" s="395"/>
      <c r="J1343" s="395"/>
      <c r="K1343" s="395"/>
      <c r="L1343" s="395"/>
      <c r="M1343" s="395"/>
      <c r="N1343" s="395"/>
      <c r="O1343" s="395"/>
      <c r="P1343" s="396"/>
      <c r="Q1343" s="141"/>
      <c r="R1343" s="296"/>
      <c r="S1343" s="296"/>
      <c r="T1343" s="132"/>
      <c r="U1343" s="519"/>
      <c r="V1343" s="519"/>
      <c r="W1343" s="519"/>
      <c r="X1343" s="519"/>
      <c r="Y1343" s="544"/>
      <c r="Z1343" s="269">
        <f t="shared" si="512"/>
        <v>0</v>
      </c>
      <c r="AA1343" s="269">
        <f t="shared" si="513"/>
        <v>0</v>
      </c>
      <c r="AB1343" s="269">
        <f t="shared" si="514"/>
        <v>0</v>
      </c>
      <c r="AC1343" s="269">
        <f t="shared" si="515"/>
        <v>0</v>
      </c>
      <c r="AE1343" s="132"/>
      <c r="AF1343" s="49"/>
      <c r="AG1343" s="33"/>
      <c r="AH1343" s="47"/>
      <c r="AI1343" s="47"/>
      <c r="AJ1343" s="47"/>
      <c r="AK1343" s="47"/>
      <c r="AL1343" s="47"/>
      <c r="AM1343" s="47"/>
      <c r="AN1343" s="47"/>
      <c r="AO1343" s="47"/>
      <c r="AP1343" s="47"/>
      <c r="AQ1343" s="47"/>
      <c r="AR1343" s="47"/>
      <c r="AS1343" s="47"/>
      <c r="AT1343" s="47"/>
      <c r="AU1343" s="47"/>
      <c r="AV1343" s="47"/>
      <c r="AW1343" s="47"/>
      <c r="AX1343" s="47"/>
      <c r="AY1343" s="47"/>
      <c r="AZ1343" s="47"/>
      <c r="BA1343" s="47"/>
      <c r="BB1343" s="47"/>
      <c r="BC1343" s="47"/>
      <c r="BD1343" s="47"/>
      <c r="BE1343" s="47"/>
      <c r="BF1343" s="47"/>
      <c r="BG1343" s="47"/>
      <c r="BH1343" s="47"/>
      <c r="BI1343" s="47"/>
      <c r="BJ1343" s="33"/>
      <c r="BK1343" s="33"/>
    </row>
    <row r="1344" spans="1:66" s="16" customFormat="1" ht="18" customHeight="1" x14ac:dyDescent="0.25">
      <c r="A1344" s="119"/>
      <c r="B1344" s="74"/>
      <c r="C1344" s="182" t="s">
        <v>39</v>
      </c>
      <c r="D1344" s="183" t="s">
        <v>3</v>
      </c>
      <c r="E1344" s="392"/>
      <c r="F1344" s="392"/>
      <c r="G1344" s="392"/>
      <c r="H1344" s="392"/>
      <c r="I1344" s="392"/>
      <c r="J1344" s="392"/>
      <c r="K1344" s="392"/>
      <c r="L1344" s="392"/>
      <c r="M1344" s="392"/>
      <c r="N1344" s="392"/>
      <c r="O1344" s="392"/>
      <c r="P1344" s="381"/>
      <c r="Q1344" s="141"/>
      <c r="R1344" s="296"/>
      <c r="S1344" s="296"/>
      <c r="T1344" s="132"/>
      <c r="U1344" s="436"/>
      <c r="V1344" s="132"/>
      <c r="W1344" s="320"/>
      <c r="X1344" s="321"/>
      <c r="Y1344" s="196"/>
      <c r="Z1344" s="269">
        <f t="shared" si="512"/>
        <v>0</v>
      </c>
      <c r="AA1344" s="269">
        <f t="shared" si="513"/>
        <v>0</v>
      </c>
      <c r="AB1344" s="269">
        <f t="shared" si="514"/>
        <v>0</v>
      </c>
      <c r="AC1344" s="269">
        <f t="shared" si="515"/>
        <v>0</v>
      </c>
      <c r="AD1344" s="275"/>
      <c r="AE1344" s="132"/>
      <c r="AF1344" s="49"/>
      <c r="AG1344" s="33"/>
      <c r="AH1344" s="47"/>
      <c r="AI1344" s="47"/>
      <c r="AJ1344" s="47"/>
      <c r="AK1344" s="47"/>
      <c r="AL1344" s="47"/>
      <c r="AM1344" s="47"/>
      <c r="AN1344" s="47"/>
      <c r="AO1344" s="47"/>
      <c r="AP1344" s="47"/>
      <c r="AQ1344" s="47"/>
      <c r="AR1344" s="47"/>
      <c r="AS1344" s="47"/>
      <c r="AT1344" s="47"/>
      <c r="AU1344" s="47"/>
      <c r="AV1344" s="47"/>
      <c r="AW1344" s="47"/>
      <c r="AX1344" s="47"/>
      <c r="AY1344" s="47"/>
      <c r="AZ1344" s="47"/>
      <c r="BA1344" s="47"/>
      <c r="BB1344" s="47"/>
      <c r="BC1344" s="47"/>
      <c r="BD1344" s="47"/>
      <c r="BE1344" s="47"/>
      <c r="BF1344" s="47"/>
      <c r="BG1344" s="47"/>
      <c r="BH1344" s="47"/>
      <c r="BI1344" s="47"/>
      <c r="BJ1344" s="33"/>
      <c r="BK1344" s="33"/>
    </row>
    <row r="1345" spans="1:66" s="16" customFormat="1" ht="18" customHeight="1" x14ac:dyDescent="0.25">
      <c r="A1345" s="119"/>
      <c r="B1345" s="74"/>
      <c r="C1345" s="180" t="s">
        <v>39</v>
      </c>
      <c r="D1345" s="388" t="s">
        <v>4</v>
      </c>
      <c r="E1345" s="393"/>
      <c r="F1345" s="393"/>
      <c r="G1345" s="393"/>
      <c r="H1345" s="393"/>
      <c r="I1345" s="393"/>
      <c r="J1345" s="393"/>
      <c r="K1345" s="393"/>
      <c r="L1345" s="393"/>
      <c r="M1345" s="393"/>
      <c r="N1345" s="393"/>
      <c r="O1345" s="393"/>
      <c r="P1345" s="394"/>
      <c r="Q1345" s="141"/>
      <c r="R1345" s="296"/>
      <c r="S1345" s="296"/>
      <c r="T1345" s="132"/>
      <c r="U1345" s="436"/>
      <c r="V1345" s="132"/>
      <c r="W1345" s="62"/>
      <c r="X1345" s="317"/>
      <c r="Y1345" s="193"/>
      <c r="Z1345" s="269">
        <f t="shared" si="512"/>
        <v>0</v>
      </c>
      <c r="AA1345" s="269">
        <f t="shared" si="513"/>
        <v>0</v>
      </c>
      <c r="AB1345" s="269">
        <f t="shared" si="514"/>
        <v>0</v>
      </c>
      <c r="AC1345" s="269">
        <f t="shared" si="515"/>
        <v>0</v>
      </c>
      <c r="AD1345" s="279"/>
      <c r="AE1345" s="132"/>
      <c r="AF1345" s="49"/>
      <c r="AG1345" s="33"/>
      <c r="AH1345" s="47"/>
      <c r="AI1345" s="47"/>
      <c r="AJ1345" s="47"/>
      <c r="AK1345" s="47"/>
      <c r="AL1345" s="47"/>
      <c r="AM1345" s="47"/>
      <c r="AN1345" s="47"/>
      <c r="AO1345" s="47"/>
      <c r="AP1345" s="47"/>
      <c r="AQ1345" s="47"/>
      <c r="AR1345" s="47"/>
      <c r="AS1345" s="47"/>
      <c r="AT1345" s="47"/>
      <c r="AU1345" s="47"/>
      <c r="AV1345" s="47"/>
      <c r="AW1345" s="47"/>
      <c r="AX1345" s="47"/>
      <c r="AY1345" s="47"/>
      <c r="AZ1345" s="47"/>
      <c r="BA1345" s="47"/>
      <c r="BB1345" s="47"/>
      <c r="BC1345" s="47"/>
      <c r="BD1345" s="47"/>
      <c r="BE1345" s="47"/>
      <c r="BF1345" s="47"/>
      <c r="BG1345" s="47"/>
      <c r="BH1345" s="47"/>
      <c r="BI1345" s="47"/>
      <c r="BJ1345" s="33"/>
      <c r="BK1345" s="33"/>
    </row>
    <row r="1346" spans="1:66" s="16" customFormat="1" ht="18" customHeight="1" thickBot="1" x14ac:dyDescent="0.3">
      <c r="A1346" s="119"/>
      <c r="B1346" s="74"/>
      <c r="C1346" s="182" t="s">
        <v>39</v>
      </c>
      <c r="D1346" s="184" t="s">
        <v>61</v>
      </c>
      <c r="E1346" s="395"/>
      <c r="F1346" s="395"/>
      <c r="G1346" s="395"/>
      <c r="H1346" s="395"/>
      <c r="I1346" s="395"/>
      <c r="J1346" s="395"/>
      <c r="K1346" s="395"/>
      <c r="L1346" s="395"/>
      <c r="M1346" s="395"/>
      <c r="N1346" s="395"/>
      <c r="O1346" s="395"/>
      <c r="P1346" s="396"/>
      <c r="Q1346" s="141"/>
      <c r="R1346" s="296"/>
      <c r="S1346" s="296"/>
      <c r="T1346" s="132"/>
      <c r="U1346" s="436"/>
      <c r="V1346" s="132"/>
      <c r="W1346" s="322"/>
      <c r="X1346" s="322"/>
      <c r="Y1346" s="411"/>
      <c r="Z1346" s="269">
        <f t="shared" si="512"/>
        <v>0</v>
      </c>
      <c r="AA1346" s="269">
        <f t="shared" si="513"/>
        <v>0</v>
      </c>
      <c r="AB1346" s="269">
        <f t="shared" si="514"/>
        <v>0</v>
      </c>
      <c r="AC1346" s="269">
        <f t="shared" si="515"/>
        <v>0</v>
      </c>
      <c r="AD1346" s="279"/>
      <c r="AE1346" s="132"/>
      <c r="AF1346" s="49"/>
      <c r="AG1346" s="33"/>
      <c r="AH1346" s="47"/>
      <c r="AI1346" s="47"/>
      <c r="AJ1346" s="47"/>
      <c r="AK1346" s="47"/>
      <c r="AL1346" s="47"/>
      <c r="AM1346" s="47"/>
      <c r="AN1346" s="47"/>
      <c r="AO1346" s="47"/>
      <c r="AP1346" s="47"/>
      <c r="AQ1346" s="47"/>
      <c r="AR1346" s="47"/>
      <c r="AS1346" s="47"/>
      <c r="AT1346" s="47"/>
      <c r="AU1346" s="47"/>
      <c r="AV1346" s="47"/>
      <c r="AW1346" s="47"/>
      <c r="AX1346" s="47"/>
      <c r="AY1346" s="47"/>
      <c r="AZ1346" s="47"/>
      <c r="BA1346" s="47"/>
      <c r="BB1346" s="47"/>
      <c r="BC1346" s="47"/>
      <c r="BD1346" s="47"/>
      <c r="BE1346" s="47"/>
      <c r="BF1346" s="47"/>
      <c r="BG1346" s="47"/>
      <c r="BH1346" s="47"/>
      <c r="BI1346" s="47"/>
      <c r="BJ1346" s="33"/>
      <c r="BK1346" s="33"/>
    </row>
    <row r="1347" spans="1:66" s="16" customFormat="1" ht="18" customHeight="1" x14ac:dyDescent="0.25">
      <c r="A1347" s="119"/>
      <c r="B1347" s="74"/>
      <c r="C1347" s="179" t="s">
        <v>40</v>
      </c>
      <c r="D1347" s="134" t="s">
        <v>3</v>
      </c>
      <c r="E1347" s="392"/>
      <c r="F1347" s="392"/>
      <c r="G1347" s="392"/>
      <c r="H1347" s="392"/>
      <c r="I1347" s="392"/>
      <c r="J1347" s="392"/>
      <c r="K1347" s="392"/>
      <c r="L1347" s="392"/>
      <c r="M1347" s="392"/>
      <c r="N1347" s="392"/>
      <c r="O1347" s="392"/>
      <c r="P1347" s="381"/>
      <c r="Q1347" s="141"/>
      <c r="R1347" s="296"/>
      <c r="S1347" s="296"/>
      <c r="T1347" s="132"/>
      <c r="U1347" s="436"/>
      <c r="V1347" s="132"/>
      <c r="W1347" s="318"/>
      <c r="X1347" s="318"/>
      <c r="Y1347" s="412"/>
      <c r="Z1347" s="269">
        <f t="shared" si="512"/>
        <v>0</v>
      </c>
      <c r="AA1347" s="269">
        <f t="shared" si="513"/>
        <v>0</v>
      </c>
      <c r="AB1347" s="269">
        <f t="shared" si="514"/>
        <v>0</v>
      </c>
      <c r="AC1347" s="269">
        <f t="shared" si="515"/>
        <v>0</v>
      </c>
      <c r="AD1347" s="279"/>
      <c r="AE1347" s="132"/>
      <c r="AF1347" s="49"/>
      <c r="AG1347" s="33"/>
      <c r="AH1347" s="47"/>
      <c r="AI1347" s="47"/>
      <c r="AJ1347" s="47"/>
      <c r="AK1347" s="47"/>
      <c r="AL1347" s="47"/>
      <c r="AM1347" s="47"/>
      <c r="AN1347" s="47"/>
      <c r="AO1347" s="47"/>
      <c r="AP1347" s="47"/>
      <c r="AQ1347" s="47"/>
      <c r="AR1347" s="47"/>
      <c r="AS1347" s="47"/>
      <c r="AT1347" s="47"/>
      <c r="AU1347" s="47"/>
      <c r="AV1347" s="47"/>
      <c r="AW1347" s="47"/>
      <c r="AX1347" s="47"/>
      <c r="AY1347" s="47"/>
      <c r="AZ1347" s="47"/>
      <c r="BA1347" s="47"/>
      <c r="BB1347" s="47"/>
      <c r="BC1347" s="47"/>
      <c r="BD1347" s="47"/>
      <c r="BE1347" s="47"/>
      <c r="BF1347" s="47"/>
      <c r="BG1347" s="47"/>
      <c r="BH1347" s="47"/>
      <c r="BI1347" s="47"/>
      <c r="BJ1347" s="33"/>
      <c r="BK1347" s="33"/>
    </row>
    <row r="1348" spans="1:66" s="16" customFormat="1" ht="18" customHeight="1" x14ac:dyDescent="0.25">
      <c r="A1348" s="119"/>
      <c r="B1348" s="74"/>
      <c r="C1348" s="180" t="s">
        <v>40</v>
      </c>
      <c r="D1348" s="388" t="s">
        <v>4</v>
      </c>
      <c r="E1348" s="393"/>
      <c r="F1348" s="393"/>
      <c r="G1348" s="393"/>
      <c r="H1348" s="393"/>
      <c r="I1348" s="393"/>
      <c r="J1348" s="393"/>
      <c r="K1348" s="393"/>
      <c r="L1348" s="393"/>
      <c r="M1348" s="393"/>
      <c r="N1348" s="393"/>
      <c r="O1348" s="393"/>
      <c r="P1348" s="394"/>
      <c r="Q1348" s="141"/>
      <c r="R1348" s="296"/>
      <c r="S1348" s="296"/>
      <c r="T1348" s="132"/>
      <c r="U1348" s="436"/>
      <c r="V1348" s="132"/>
      <c r="W1348" s="318"/>
      <c r="X1348" s="318"/>
      <c r="Y1348" s="412"/>
      <c r="Z1348" s="269">
        <f t="shared" si="512"/>
        <v>0</v>
      </c>
      <c r="AA1348" s="269">
        <f t="shared" si="513"/>
        <v>0</v>
      </c>
      <c r="AB1348" s="269">
        <f t="shared" si="514"/>
        <v>0</v>
      </c>
      <c r="AC1348" s="269">
        <f t="shared" si="515"/>
        <v>0</v>
      </c>
      <c r="AD1348" s="279"/>
      <c r="AE1348" s="132"/>
      <c r="AF1348" s="49"/>
      <c r="AG1348" s="33"/>
      <c r="AH1348" s="47"/>
      <c r="AI1348" s="47"/>
      <c r="AJ1348" s="47"/>
      <c r="AK1348" s="47"/>
      <c r="AL1348" s="47"/>
      <c r="AM1348" s="47"/>
      <c r="AN1348" s="47"/>
      <c r="AO1348" s="47"/>
      <c r="AP1348" s="47"/>
      <c r="AQ1348" s="47"/>
      <c r="AR1348" s="47"/>
      <c r="AS1348" s="47"/>
      <c r="AT1348" s="47"/>
      <c r="AU1348" s="47"/>
      <c r="AV1348" s="47"/>
      <c r="AW1348" s="47"/>
      <c r="AX1348" s="47"/>
      <c r="AY1348" s="47"/>
      <c r="AZ1348" s="47"/>
      <c r="BA1348" s="47"/>
      <c r="BB1348" s="47"/>
      <c r="BC1348" s="47"/>
      <c r="BD1348" s="47"/>
      <c r="BE1348" s="47"/>
      <c r="BF1348" s="47"/>
      <c r="BG1348" s="47"/>
      <c r="BH1348" s="47"/>
      <c r="BI1348" s="47"/>
      <c r="BJ1348" s="33"/>
      <c r="BK1348" s="33"/>
    </row>
    <row r="1349" spans="1:66" s="16" customFormat="1" ht="18" customHeight="1" thickBot="1" x14ac:dyDescent="0.3">
      <c r="A1349" s="119"/>
      <c r="B1349" s="74"/>
      <c r="C1349" s="181" t="s">
        <v>40</v>
      </c>
      <c r="D1349" s="138" t="s">
        <v>61</v>
      </c>
      <c r="E1349" s="395"/>
      <c r="F1349" s="395"/>
      <c r="G1349" s="395"/>
      <c r="H1349" s="395"/>
      <c r="I1349" s="395"/>
      <c r="J1349" s="395"/>
      <c r="K1349" s="395"/>
      <c r="L1349" s="395"/>
      <c r="M1349" s="395"/>
      <c r="N1349" s="395"/>
      <c r="O1349" s="395"/>
      <c r="P1349" s="396"/>
      <c r="Q1349" s="141"/>
      <c r="R1349" s="296"/>
      <c r="S1349" s="296"/>
      <c r="T1349" s="132"/>
      <c r="U1349" s="436"/>
      <c r="V1349" s="132"/>
      <c r="W1349" s="318"/>
      <c r="X1349" s="318"/>
      <c r="Y1349" s="412"/>
      <c r="Z1349" s="269">
        <f t="shared" si="512"/>
        <v>0</v>
      </c>
      <c r="AA1349" s="269">
        <f t="shared" si="513"/>
        <v>0</v>
      </c>
      <c r="AB1349" s="269">
        <f t="shared" si="514"/>
        <v>0</v>
      </c>
      <c r="AC1349" s="269">
        <f t="shared" si="515"/>
        <v>0</v>
      </c>
      <c r="AD1349" s="279"/>
      <c r="AE1349" s="132"/>
      <c r="AF1349" s="49"/>
      <c r="AG1349" s="33"/>
      <c r="AH1349" s="47"/>
      <c r="AI1349" s="47"/>
      <c r="AJ1349" s="47"/>
      <c r="AK1349" s="47"/>
      <c r="AL1349" s="47"/>
      <c r="AM1349" s="47"/>
      <c r="AN1349" s="47"/>
      <c r="AO1349" s="47"/>
      <c r="AP1349" s="47"/>
      <c r="AQ1349" s="47"/>
      <c r="AR1349" s="47"/>
      <c r="AS1349" s="47"/>
      <c r="AT1349" s="47"/>
      <c r="AU1349" s="47"/>
      <c r="AV1349" s="47"/>
      <c r="AW1349" s="47"/>
      <c r="AX1349" s="47"/>
      <c r="AY1349" s="47"/>
      <c r="AZ1349" s="47"/>
      <c r="BA1349" s="47"/>
      <c r="BB1349" s="47"/>
      <c r="BC1349" s="47"/>
      <c r="BD1349" s="47"/>
      <c r="BE1349" s="47"/>
      <c r="BF1349" s="47"/>
      <c r="BG1349" s="47"/>
      <c r="BH1349" s="47"/>
      <c r="BI1349" s="47"/>
      <c r="BJ1349" s="33"/>
      <c r="BK1349" s="33"/>
    </row>
    <row r="1350" spans="1:66" s="16" customFormat="1" ht="18" customHeight="1" x14ac:dyDescent="0.25">
      <c r="A1350" s="119"/>
      <c r="B1350" s="74"/>
      <c r="C1350" s="182" t="s">
        <v>41</v>
      </c>
      <c r="D1350" s="183" t="s">
        <v>3</v>
      </c>
      <c r="E1350" s="392"/>
      <c r="F1350" s="392"/>
      <c r="G1350" s="392"/>
      <c r="H1350" s="392"/>
      <c r="I1350" s="392"/>
      <c r="J1350" s="392"/>
      <c r="K1350" s="392"/>
      <c r="L1350" s="392"/>
      <c r="M1350" s="392"/>
      <c r="N1350" s="392"/>
      <c r="O1350" s="392"/>
      <c r="P1350" s="381"/>
      <c r="Q1350" s="141"/>
      <c r="R1350" s="296"/>
      <c r="S1350" s="296"/>
      <c r="T1350" s="132"/>
      <c r="U1350" s="436"/>
      <c r="V1350" s="132"/>
      <c r="W1350" s="62"/>
      <c r="X1350" s="317"/>
      <c r="Y1350" s="217"/>
      <c r="Z1350" s="269">
        <f t="shared" si="512"/>
        <v>0</v>
      </c>
      <c r="AA1350" s="269">
        <f t="shared" si="513"/>
        <v>0</v>
      </c>
      <c r="AB1350" s="269">
        <f t="shared" si="514"/>
        <v>0</v>
      </c>
      <c r="AC1350" s="269">
        <f t="shared" si="515"/>
        <v>0</v>
      </c>
      <c r="AD1350" s="279"/>
      <c r="AE1350" s="132"/>
      <c r="AF1350" s="49"/>
      <c r="AG1350" s="33"/>
      <c r="AH1350" s="47"/>
      <c r="AI1350" s="47"/>
      <c r="AJ1350" s="47"/>
      <c r="AK1350" s="47"/>
      <c r="AL1350" s="47"/>
      <c r="AM1350" s="47"/>
      <c r="AN1350" s="47"/>
      <c r="AO1350" s="47"/>
      <c r="AP1350" s="47"/>
      <c r="AQ1350" s="47"/>
      <c r="AR1350" s="47"/>
      <c r="AS1350" s="47"/>
      <c r="AT1350" s="47"/>
      <c r="AU1350" s="47"/>
      <c r="AV1350" s="47"/>
      <c r="AW1350" s="47"/>
      <c r="AX1350" s="47"/>
      <c r="AY1350" s="47"/>
      <c r="AZ1350" s="47"/>
      <c r="BA1350" s="47"/>
      <c r="BB1350" s="47"/>
      <c r="BC1350" s="47"/>
      <c r="BD1350" s="47"/>
      <c r="BE1350" s="47"/>
      <c r="BF1350" s="47"/>
      <c r="BG1350" s="47"/>
      <c r="BH1350" s="47"/>
      <c r="BI1350" s="47"/>
      <c r="BJ1350" s="33"/>
      <c r="BK1350" s="33"/>
    </row>
    <row r="1351" spans="1:66" s="16" customFormat="1" ht="18" customHeight="1" x14ac:dyDescent="0.25">
      <c r="A1351" s="119"/>
      <c r="B1351" s="74"/>
      <c r="C1351" s="180" t="s">
        <v>41</v>
      </c>
      <c r="D1351" s="388" t="s">
        <v>4</v>
      </c>
      <c r="E1351" s="393"/>
      <c r="F1351" s="393"/>
      <c r="G1351" s="393"/>
      <c r="H1351" s="393"/>
      <c r="I1351" s="393"/>
      <c r="J1351" s="393"/>
      <c r="K1351" s="393"/>
      <c r="L1351" s="393"/>
      <c r="M1351" s="393"/>
      <c r="N1351" s="393"/>
      <c r="O1351" s="393"/>
      <c r="P1351" s="394"/>
      <c r="Q1351" s="141"/>
      <c r="R1351" s="296"/>
      <c r="S1351" s="296"/>
      <c r="T1351" s="132"/>
      <c r="U1351" s="436"/>
      <c r="V1351" s="132"/>
      <c r="W1351" s="62"/>
      <c r="X1351" s="317"/>
      <c r="Y1351" s="217"/>
      <c r="Z1351" s="269">
        <f t="shared" ref="Z1351:Z1414" si="549">IF(AND($Y1351="Remarque(s)/Commentaire(s)",$Y1352&gt;0),1,0)</f>
        <v>0</v>
      </c>
      <c r="AA1351" s="269">
        <f t="shared" ref="AA1351:AA1414" si="550">IF($Y1351="Remarque(s)/Commentaire(s)",1,0)</f>
        <v>0</v>
      </c>
      <c r="AB1351" s="269">
        <f t="shared" ref="AB1351:AB1414" si="551">IF(AND($Y1351="Explication(s) sur le(s) NR et autre(s) remarque(s)/commentaire(s)",$Y1352&gt;0),1,0)</f>
        <v>0</v>
      </c>
      <c r="AC1351" s="269">
        <f t="shared" ref="AC1351:AC1414" si="552">IF($Y1351="Explication(s) sur le(s) NR et autre(s) remarque(s)/commentaire(s)",1,0)</f>
        <v>0</v>
      </c>
      <c r="AD1351" s="279"/>
      <c r="AE1351" s="132"/>
      <c r="AF1351" s="49"/>
      <c r="AG1351" s="33"/>
      <c r="AH1351" s="47"/>
      <c r="AI1351" s="47"/>
      <c r="AJ1351" s="47"/>
      <c r="AK1351" s="47"/>
      <c r="AL1351" s="47"/>
      <c r="AM1351" s="47"/>
      <c r="AN1351" s="47"/>
      <c r="AO1351" s="47"/>
      <c r="AP1351" s="47"/>
      <c r="AQ1351" s="47"/>
      <c r="AR1351" s="47"/>
      <c r="AS1351" s="47"/>
      <c r="AT1351" s="47"/>
      <c r="AU1351" s="47"/>
      <c r="AV1351" s="47"/>
      <c r="AW1351" s="47"/>
      <c r="AX1351" s="47"/>
      <c r="AY1351" s="47"/>
      <c r="AZ1351" s="47"/>
      <c r="BA1351" s="47"/>
      <c r="BB1351" s="47"/>
      <c r="BC1351" s="47"/>
      <c r="BD1351" s="47"/>
      <c r="BE1351" s="47"/>
      <c r="BF1351" s="47"/>
      <c r="BG1351" s="47"/>
      <c r="BH1351" s="47"/>
      <c r="BI1351" s="47"/>
      <c r="BJ1351" s="33"/>
      <c r="BK1351" s="33"/>
    </row>
    <row r="1352" spans="1:66" s="16" customFormat="1" ht="18" customHeight="1" thickBot="1" x14ac:dyDescent="0.3">
      <c r="A1352" s="119"/>
      <c r="B1352" s="74"/>
      <c r="C1352" s="182" t="s">
        <v>41</v>
      </c>
      <c r="D1352" s="184" t="s">
        <v>61</v>
      </c>
      <c r="E1352" s="395"/>
      <c r="F1352" s="395"/>
      <c r="G1352" s="395"/>
      <c r="H1352" s="395"/>
      <c r="I1352" s="395"/>
      <c r="J1352" s="395"/>
      <c r="K1352" s="395"/>
      <c r="L1352" s="395"/>
      <c r="M1352" s="395"/>
      <c r="N1352" s="395"/>
      <c r="O1352" s="395"/>
      <c r="P1352" s="396"/>
      <c r="Q1352" s="141"/>
      <c r="R1352" s="296"/>
      <c r="S1352" s="296"/>
      <c r="T1352" s="132"/>
      <c r="U1352" s="436"/>
      <c r="V1352" s="132"/>
      <c r="W1352" s="62"/>
      <c r="X1352" s="317"/>
      <c r="Y1352" s="217"/>
      <c r="Z1352" s="269">
        <f t="shared" si="549"/>
        <v>0</v>
      </c>
      <c r="AA1352" s="269">
        <f t="shared" si="550"/>
        <v>0</v>
      </c>
      <c r="AB1352" s="269">
        <f t="shared" si="551"/>
        <v>0</v>
      </c>
      <c r="AC1352" s="269">
        <f t="shared" si="552"/>
        <v>0</v>
      </c>
      <c r="AD1352" s="279"/>
      <c r="AE1352" s="132"/>
      <c r="AF1352" s="49"/>
      <c r="AG1352" s="33"/>
      <c r="AH1352" s="47"/>
      <c r="AI1352" s="47"/>
      <c r="AJ1352" s="47"/>
      <c r="AK1352" s="47"/>
      <c r="AL1352" s="47"/>
      <c r="AM1352" s="47"/>
      <c r="AN1352" s="47"/>
      <c r="AO1352" s="47"/>
      <c r="AP1352" s="47"/>
      <c r="AQ1352" s="47"/>
      <c r="AR1352" s="47"/>
      <c r="AS1352" s="47"/>
      <c r="AT1352" s="47"/>
      <c r="AU1352" s="47"/>
      <c r="AV1352" s="47"/>
      <c r="AW1352" s="47"/>
      <c r="AX1352" s="47"/>
      <c r="AY1352" s="47"/>
      <c r="AZ1352" s="47"/>
      <c r="BA1352" s="47"/>
      <c r="BB1352" s="47"/>
      <c r="BC1352" s="47"/>
      <c r="BD1352" s="47"/>
      <c r="BE1352" s="47"/>
      <c r="BF1352" s="47"/>
      <c r="BG1352" s="47"/>
      <c r="BH1352" s="47"/>
      <c r="BI1352" s="47"/>
      <c r="BJ1352" s="33"/>
      <c r="BK1352" s="33"/>
    </row>
    <row r="1353" spans="1:66" s="16" customFormat="1" ht="18" customHeight="1" x14ac:dyDescent="0.25">
      <c r="A1353" s="119"/>
      <c r="B1353" s="74"/>
      <c r="C1353" s="179" t="s">
        <v>61</v>
      </c>
      <c r="D1353" s="134" t="s">
        <v>3</v>
      </c>
      <c r="E1353" s="392"/>
      <c r="F1353" s="392"/>
      <c r="G1353" s="392"/>
      <c r="H1353" s="392"/>
      <c r="I1353" s="392"/>
      <c r="J1353" s="392"/>
      <c r="K1353" s="392"/>
      <c r="L1353" s="392"/>
      <c r="M1353" s="392"/>
      <c r="N1353" s="392"/>
      <c r="O1353" s="392"/>
      <c r="P1353" s="381"/>
      <c r="Q1353" s="141"/>
      <c r="R1353" s="296"/>
      <c r="S1353" s="296"/>
      <c r="T1353" s="132"/>
      <c r="U1353" s="436"/>
      <c r="V1353" s="132"/>
      <c r="W1353" s="62"/>
      <c r="X1353" s="317"/>
      <c r="Y1353" s="217"/>
      <c r="Z1353" s="269">
        <f t="shared" si="549"/>
        <v>0</v>
      </c>
      <c r="AA1353" s="269">
        <f t="shared" si="550"/>
        <v>0</v>
      </c>
      <c r="AB1353" s="269">
        <f t="shared" si="551"/>
        <v>0</v>
      </c>
      <c r="AC1353" s="269">
        <f t="shared" si="552"/>
        <v>0</v>
      </c>
      <c r="AD1353" s="279"/>
      <c r="AE1353" s="132"/>
      <c r="AF1353" s="49"/>
      <c r="AG1353" s="33"/>
      <c r="AH1353" s="47"/>
      <c r="AI1353" s="47"/>
      <c r="AJ1353" s="47"/>
      <c r="AK1353" s="47"/>
      <c r="AL1353" s="47"/>
      <c r="AM1353" s="47"/>
      <c r="AN1353" s="47"/>
      <c r="AO1353" s="47"/>
      <c r="AP1353" s="47"/>
      <c r="AQ1353" s="47"/>
      <c r="AR1353" s="47"/>
      <c r="AS1353" s="47"/>
      <c r="AT1353" s="47"/>
      <c r="AU1353" s="47"/>
      <c r="AV1353" s="47"/>
      <c r="AW1353" s="47"/>
      <c r="AX1353" s="47"/>
      <c r="AY1353" s="47"/>
      <c r="AZ1353" s="47"/>
      <c r="BA1353" s="47"/>
      <c r="BB1353" s="47"/>
      <c r="BC1353" s="47"/>
      <c r="BD1353" s="47"/>
      <c r="BE1353" s="47"/>
      <c r="BF1353" s="47"/>
      <c r="BG1353" s="47"/>
      <c r="BH1353" s="47"/>
      <c r="BI1353" s="47"/>
      <c r="BJ1353" s="33"/>
      <c r="BK1353" s="33"/>
    </row>
    <row r="1354" spans="1:66" s="16" customFormat="1" ht="18" customHeight="1" x14ac:dyDescent="0.25">
      <c r="A1354" s="119"/>
      <c r="B1354" s="74"/>
      <c r="C1354" s="180" t="s">
        <v>61</v>
      </c>
      <c r="D1354" s="388" t="s">
        <v>4</v>
      </c>
      <c r="E1354" s="393"/>
      <c r="F1354" s="393"/>
      <c r="G1354" s="393"/>
      <c r="H1354" s="393"/>
      <c r="I1354" s="393"/>
      <c r="J1354" s="393"/>
      <c r="K1354" s="393"/>
      <c r="L1354" s="393"/>
      <c r="M1354" s="393"/>
      <c r="N1354" s="393"/>
      <c r="O1354" s="393"/>
      <c r="P1354" s="394"/>
      <c r="Q1354" s="141"/>
      <c r="R1354" s="296"/>
      <c r="S1354" s="296"/>
      <c r="T1354" s="132"/>
      <c r="U1354" s="436"/>
      <c r="V1354" s="132"/>
      <c r="W1354" s="62"/>
      <c r="X1354" s="317"/>
      <c r="Y1354" s="217"/>
      <c r="Z1354" s="269">
        <f t="shared" si="549"/>
        <v>0</v>
      </c>
      <c r="AA1354" s="269">
        <f t="shared" si="550"/>
        <v>0</v>
      </c>
      <c r="AB1354" s="269">
        <f t="shared" si="551"/>
        <v>0</v>
      </c>
      <c r="AC1354" s="269">
        <f t="shared" si="552"/>
        <v>0</v>
      </c>
      <c r="AD1354" s="279"/>
      <c r="AE1354" s="132"/>
      <c r="AF1354" s="49"/>
      <c r="AG1354" s="33"/>
      <c r="AH1354" s="47"/>
      <c r="AI1354" s="47"/>
      <c r="AJ1354" s="47"/>
      <c r="AK1354" s="47"/>
      <c r="AL1354" s="47"/>
      <c r="AM1354" s="47"/>
      <c r="AN1354" s="47"/>
      <c r="AO1354" s="47"/>
      <c r="AP1354" s="47"/>
      <c r="AQ1354" s="47"/>
      <c r="AR1354" s="47"/>
      <c r="AS1354" s="47"/>
      <c r="AT1354" s="47"/>
      <c r="AU1354" s="47"/>
      <c r="AV1354" s="47"/>
      <c r="AW1354" s="47"/>
      <c r="AX1354" s="47"/>
      <c r="AY1354" s="47"/>
      <c r="AZ1354" s="47"/>
      <c r="BA1354" s="47"/>
      <c r="BB1354" s="47"/>
      <c r="BC1354" s="47"/>
      <c r="BD1354" s="47"/>
      <c r="BE1354" s="47"/>
      <c r="BF1354" s="47"/>
      <c r="BG1354" s="47"/>
      <c r="BH1354" s="47"/>
      <c r="BI1354" s="47"/>
      <c r="BJ1354" s="33"/>
      <c r="BK1354" s="33"/>
    </row>
    <row r="1355" spans="1:66" s="16" customFormat="1" ht="18" customHeight="1" thickBot="1" x14ac:dyDescent="0.3">
      <c r="A1355" s="119"/>
      <c r="B1355" s="74"/>
      <c r="C1355" s="181" t="s">
        <v>61</v>
      </c>
      <c r="D1355" s="138" t="s">
        <v>61</v>
      </c>
      <c r="E1355" s="395"/>
      <c r="F1355" s="395"/>
      <c r="G1355" s="395"/>
      <c r="H1355" s="395"/>
      <c r="I1355" s="395"/>
      <c r="J1355" s="395"/>
      <c r="K1355" s="395"/>
      <c r="L1355" s="395"/>
      <c r="M1355" s="395"/>
      <c r="N1355" s="395"/>
      <c r="O1355" s="395"/>
      <c r="P1355" s="396"/>
      <c r="Q1355" s="141"/>
      <c r="R1355" s="296"/>
      <c r="S1355" s="296"/>
      <c r="T1355" s="132"/>
      <c r="U1355" s="436"/>
      <c r="V1355" s="132"/>
      <c r="W1355" s="62"/>
      <c r="X1355" s="317"/>
      <c r="Y1355" s="217"/>
      <c r="Z1355" s="269">
        <f t="shared" si="549"/>
        <v>0</v>
      </c>
      <c r="AA1355" s="269">
        <f t="shared" si="550"/>
        <v>0</v>
      </c>
      <c r="AB1355" s="269">
        <f t="shared" si="551"/>
        <v>0</v>
      </c>
      <c r="AC1355" s="269">
        <f t="shared" si="552"/>
        <v>0</v>
      </c>
      <c r="AD1355" s="279"/>
      <c r="AE1355" s="132"/>
      <c r="AF1355" s="49"/>
      <c r="AG1355" s="33"/>
      <c r="AH1355" s="47"/>
      <c r="AI1355" s="47"/>
      <c r="AJ1355" s="47"/>
      <c r="AK1355" s="47"/>
      <c r="AL1355" s="47"/>
      <c r="AM1355" s="47"/>
      <c r="AN1355" s="47"/>
      <c r="AO1355" s="47"/>
      <c r="AP1355" s="47"/>
      <c r="AQ1355" s="47"/>
      <c r="AR1355" s="47"/>
      <c r="AS1355" s="47"/>
      <c r="AT1355" s="47"/>
      <c r="AU1355" s="47"/>
      <c r="AV1355" s="47"/>
      <c r="AW1355" s="47"/>
      <c r="AX1355" s="47"/>
      <c r="AY1355" s="47"/>
      <c r="AZ1355" s="47"/>
      <c r="BA1355" s="47"/>
      <c r="BB1355" s="47"/>
      <c r="BC1355" s="47"/>
      <c r="BD1355" s="47"/>
      <c r="BE1355" s="47"/>
      <c r="BF1355" s="47"/>
      <c r="BG1355" s="47"/>
      <c r="BH1355" s="47"/>
      <c r="BI1355" s="47"/>
      <c r="BJ1355" s="33"/>
      <c r="BK1355" s="33"/>
    </row>
    <row r="1356" spans="1:66" s="16" customFormat="1" ht="18" customHeight="1" thickTop="1" thickBot="1" x14ac:dyDescent="0.3">
      <c r="A1356" s="119"/>
      <c r="B1356" s="152"/>
      <c r="C1356" s="576" t="s">
        <v>88</v>
      </c>
      <c r="D1356" s="577"/>
      <c r="E1356" s="344" t="str">
        <f>IF(AND(COUNTA(E1341:E1355)&gt;0,COUNTA(E1341:E1355)=COUNTIF(E1341:E1355,"NR")),"NR",IF(COUNTA(E1341:E1355)&gt;0,SUM(E1341:E1355),"-"))</f>
        <v>-</v>
      </c>
      <c r="F1356" s="344" t="str">
        <f t="shared" ref="F1356" si="553">IF(AND(COUNTA(F1341:F1355)&gt;0,COUNTA(F1341:F1355)=COUNTIF(F1341:F1355,"NR")),"NR",IF(COUNTA(F1341:F1355)&gt;0,SUM(F1341:F1355),"-"))</f>
        <v>-</v>
      </c>
      <c r="G1356" s="344" t="str">
        <f t="shared" ref="G1356" si="554">IF(AND(COUNTA(G1341:G1355)&gt;0,COUNTA(G1341:G1355)=COUNTIF(G1341:G1355,"NR")),"NR",IF(COUNTA(G1341:G1355)&gt;0,SUM(G1341:G1355),"-"))</f>
        <v>-</v>
      </c>
      <c r="H1356" s="344" t="str">
        <f t="shared" ref="H1356" si="555">IF(AND(COUNTA(H1341:H1355)&gt;0,COUNTA(H1341:H1355)=COUNTIF(H1341:H1355,"NR")),"NR",IF(COUNTA(H1341:H1355)&gt;0,SUM(H1341:H1355),"-"))</f>
        <v>-</v>
      </c>
      <c r="I1356" s="344" t="str">
        <f t="shared" ref="I1356" si="556">IF(AND(COUNTA(I1341:I1355)&gt;0,COUNTA(I1341:I1355)=COUNTIF(I1341:I1355,"NR")),"NR",IF(COUNTA(I1341:I1355)&gt;0,SUM(I1341:I1355),"-"))</f>
        <v>-</v>
      </c>
      <c r="J1356" s="344" t="str">
        <f t="shared" ref="J1356" si="557">IF(AND(COUNTA(J1341:J1355)&gt;0,COUNTA(J1341:J1355)=COUNTIF(J1341:J1355,"NR")),"NR",IF(COUNTA(J1341:J1355)&gt;0,SUM(J1341:J1355),"-"))</f>
        <v>-</v>
      </c>
      <c r="K1356" s="344" t="str">
        <f t="shared" ref="K1356" si="558">IF(AND(COUNTA(K1341:K1355)&gt;0,COUNTA(K1341:K1355)=COUNTIF(K1341:K1355,"NR")),"NR",IF(COUNTA(K1341:K1355)&gt;0,SUM(K1341:K1355),"-"))</f>
        <v>-</v>
      </c>
      <c r="L1356" s="344" t="str">
        <f t="shared" ref="L1356" si="559">IF(AND(COUNTA(L1341:L1355)&gt;0,COUNTA(L1341:L1355)=COUNTIF(L1341:L1355,"NR")),"NR",IF(COUNTA(L1341:L1355)&gt;0,SUM(L1341:L1355),"-"))</f>
        <v>-</v>
      </c>
      <c r="M1356" s="344" t="str">
        <f t="shared" ref="M1356" si="560">IF(AND(COUNTA(M1341:M1355)&gt;0,COUNTA(M1341:M1355)=COUNTIF(M1341:M1355,"NR")),"NR",IF(COUNTA(M1341:M1355)&gt;0,SUM(M1341:M1355),"-"))</f>
        <v>-</v>
      </c>
      <c r="N1356" s="344" t="str">
        <f t="shared" ref="N1356" si="561">IF(AND(COUNTA(N1341:N1355)&gt;0,COUNTA(N1341:N1355)=COUNTIF(N1341:N1355,"NR")),"NR",IF(COUNTA(N1341:N1355)&gt;0,SUM(N1341:N1355),"-"))</f>
        <v>-</v>
      </c>
      <c r="O1356" s="344" t="str">
        <f t="shared" ref="O1356" si="562">IF(AND(COUNTA(O1341:O1355)&gt;0,COUNTA(O1341:O1355)=COUNTIF(O1341:O1355,"NR")),"NR",IF(COUNTA(O1341:O1355)&gt;0,SUM(O1341:O1355),"-"))</f>
        <v>-</v>
      </c>
      <c r="P1356" s="345" t="str">
        <f t="shared" ref="P1356" si="563">IF(AND(COUNTA(P1341:P1355)&gt;0,COUNTA(P1341:P1355)=COUNTIF(P1341:P1355,"NR")),"NR",IF(COUNTA(P1341:P1355)&gt;0,SUM(P1341:P1355),"-"))</f>
        <v>-</v>
      </c>
      <c r="Q1356" s="119"/>
      <c r="R1356" s="305"/>
      <c r="S1356" s="305"/>
      <c r="T1356" s="151"/>
      <c r="U1356" s="119"/>
      <c r="V1356" s="151"/>
      <c r="W1356" s="62"/>
      <c r="X1356" s="317"/>
      <c r="Y1356" s="217"/>
      <c r="Z1356" s="269">
        <f t="shared" si="549"/>
        <v>0</v>
      </c>
      <c r="AA1356" s="269">
        <f t="shared" si="550"/>
        <v>0</v>
      </c>
      <c r="AB1356" s="269">
        <f t="shared" si="551"/>
        <v>0</v>
      </c>
      <c r="AC1356" s="269">
        <f t="shared" si="552"/>
        <v>0</v>
      </c>
      <c r="AD1356" s="279"/>
      <c r="AE1356" s="151"/>
      <c r="AF1356" s="57"/>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row>
    <row r="1357" spans="1:66" s="16" customFormat="1" x14ac:dyDescent="0.25">
      <c r="A1357" s="119"/>
      <c r="B1357" s="152"/>
      <c r="C1357" s="120"/>
      <c r="D1357" s="294"/>
      <c r="E1357" s="120"/>
      <c r="F1357" s="120"/>
      <c r="G1357" s="120"/>
      <c r="H1357" s="120"/>
      <c r="I1357" s="120"/>
      <c r="J1357" s="120"/>
      <c r="K1357" s="120"/>
      <c r="L1357" s="120"/>
      <c r="M1357" s="120"/>
      <c r="N1357" s="119"/>
      <c r="O1357" s="119"/>
      <c r="P1357" s="119"/>
      <c r="Q1357" s="119"/>
      <c r="R1357" s="305"/>
      <c r="S1357" s="305"/>
      <c r="T1357" s="151"/>
      <c r="U1357" s="119"/>
      <c r="V1357" s="151"/>
      <c r="W1357" s="62"/>
      <c r="X1357" s="317"/>
      <c r="Y1357" s="217"/>
      <c r="Z1357" s="269">
        <f t="shared" si="549"/>
        <v>0</v>
      </c>
      <c r="AA1357" s="269">
        <f t="shared" si="550"/>
        <v>0</v>
      </c>
      <c r="AB1357" s="269">
        <f t="shared" si="551"/>
        <v>0</v>
      </c>
      <c r="AC1357" s="269">
        <f t="shared" si="552"/>
        <v>0</v>
      </c>
      <c r="AD1357" s="279"/>
      <c r="AE1357" s="151"/>
      <c r="AF1357" s="57"/>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row>
    <row r="1358" spans="1:66" s="16" customFormat="1" x14ac:dyDescent="0.25">
      <c r="A1358" s="119"/>
      <c r="B1358" s="74"/>
      <c r="C1358" s="103"/>
      <c r="D1358" s="294"/>
      <c r="E1358" s="103"/>
      <c r="F1358" s="103"/>
      <c r="G1358" s="103"/>
      <c r="H1358" s="120"/>
      <c r="I1358" s="120"/>
      <c r="J1358" s="120"/>
      <c r="K1358" s="120"/>
      <c r="L1358" s="120"/>
      <c r="M1358" s="120"/>
      <c r="N1358" s="120"/>
      <c r="O1358" s="120"/>
      <c r="P1358" s="120"/>
      <c r="Q1358" s="131"/>
      <c r="R1358" s="296"/>
      <c r="S1358" s="296"/>
      <c r="T1358" s="132"/>
      <c r="U1358" s="436"/>
      <c r="V1358" s="132"/>
      <c r="W1358" s="62"/>
      <c r="X1358" s="317"/>
      <c r="Y1358" s="217"/>
      <c r="Z1358" s="269">
        <f t="shared" si="549"/>
        <v>0</v>
      </c>
      <c r="AA1358" s="269">
        <f t="shared" si="550"/>
        <v>0</v>
      </c>
      <c r="AB1358" s="269">
        <f t="shared" si="551"/>
        <v>0</v>
      </c>
      <c r="AC1358" s="269">
        <f t="shared" si="552"/>
        <v>0</v>
      </c>
      <c r="AD1358" s="279"/>
      <c r="AE1358" s="132"/>
      <c r="AF1358" s="49"/>
      <c r="AG1358" s="47"/>
      <c r="AH1358" s="47"/>
      <c r="AI1358" s="47"/>
      <c r="AJ1358" s="47"/>
      <c r="AK1358" s="47"/>
      <c r="AL1358" s="47"/>
      <c r="AM1358" s="33"/>
      <c r="AN1358" s="33"/>
      <c r="AO1358" s="47"/>
      <c r="AP1358" s="47"/>
      <c r="AQ1358" s="47"/>
      <c r="AR1358" s="47"/>
      <c r="AS1358" s="47"/>
      <c r="AT1358" s="47"/>
      <c r="AU1358" s="47"/>
      <c r="AV1358" s="47"/>
      <c r="AW1358" s="47"/>
      <c r="AX1358" s="47"/>
      <c r="AY1358" s="47"/>
      <c r="AZ1358" s="47"/>
      <c r="BA1358" s="47"/>
      <c r="BB1358" s="47"/>
      <c r="BC1358" s="47"/>
      <c r="BD1358" s="47"/>
      <c r="BE1358" s="33"/>
      <c r="BF1358" s="33"/>
      <c r="BG1358" s="33"/>
      <c r="BH1358" s="33"/>
      <c r="BI1358" s="33"/>
      <c r="BJ1358" s="33"/>
      <c r="BK1358" s="33"/>
      <c r="BL1358" s="33"/>
      <c r="BM1358" s="29"/>
      <c r="BN1358" s="29"/>
    </row>
    <row r="1359" spans="1:66" s="19" customFormat="1" ht="15.75" customHeight="1" x14ac:dyDescent="0.25">
      <c r="A1359" s="119"/>
      <c r="B1359" s="74"/>
      <c r="C1359" s="589" t="s">
        <v>195</v>
      </c>
      <c r="D1359" s="589"/>
      <c r="E1359" s="103"/>
      <c r="F1359" s="103"/>
      <c r="G1359" s="103"/>
      <c r="H1359" s="119"/>
      <c r="I1359" s="119"/>
      <c r="J1359" s="119"/>
      <c r="K1359" s="119"/>
      <c r="L1359" s="119"/>
      <c r="M1359" s="119"/>
      <c r="N1359" s="131"/>
      <c r="O1359" s="131"/>
      <c r="P1359" s="131"/>
      <c r="Q1359" s="131"/>
      <c r="R1359" s="296"/>
      <c r="S1359" s="296"/>
      <c r="T1359" s="132"/>
      <c r="U1359" s="436"/>
      <c r="V1359" s="132"/>
      <c r="W1359" s="62"/>
      <c r="X1359" s="317"/>
      <c r="Y1359" s="217"/>
      <c r="Z1359" s="269">
        <f t="shared" si="549"/>
        <v>0</v>
      </c>
      <c r="AA1359" s="269">
        <f t="shared" si="550"/>
        <v>0</v>
      </c>
      <c r="AB1359" s="269">
        <f t="shared" si="551"/>
        <v>0</v>
      </c>
      <c r="AC1359" s="269">
        <f t="shared" si="552"/>
        <v>0</v>
      </c>
      <c r="AD1359" s="279"/>
      <c r="AE1359" s="132"/>
      <c r="AF1359" s="49"/>
      <c r="AG1359" s="47"/>
      <c r="AH1359" s="47"/>
      <c r="AI1359" s="47"/>
      <c r="AJ1359" s="47"/>
      <c r="AK1359" s="47"/>
      <c r="AL1359" s="47"/>
      <c r="AM1359" s="33"/>
      <c r="AN1359" s="33"/>
      <c r="AO1359" s="47"/>
      <c r="AP1359" s="47"/>
      <c r="AQ1359" s="47"/>
      <c r="AR1359" s="47"/>
      <c r="AS1359" s="47"/>
      <c r="AT1359" s="47"/>
      <c r="AU1359" s="47"/>
      <c r="AV1359" s="47"/>
      <c r="AW1359" s="47"/>
      <c r="AX1359" s="47"/>
      <c r="AY1359" s="47"/>
      <c r="AZ1359" s="47"/>
      <c r="BA1359" s="47"/>
      <c r="BB1359" s="47"/>
      <c r="BC1359" s="47"/>
      <c r="BD1359" s="47"/>
      <c r="BE1359" s="33"/>
      <c r="BF1359" s="33"/>
      <c r="BG1359" s="33"/>
      <c r="BH1359" s="33"/>
      <c r="BI1359" s="33"/>
      <c r="BJ1359" s="33"/>
      <c r="BK1359" s="33"/>
      <c r="BL1359" s="33"/>
      <c r="BM1359" s="18"/>
      <c r="BN1359" s="18"/>
    </row>
    <row r="1360" spans="1:66" s="16" customFormat="1" x14ac:dyDescent="0.25">
      <c r="A1360" s="119"/>
      <c r="B1360" s="74"/>
      <c r="C1360" s="120"/>
      <c r="D1360" s="294"/>
      <c r="E1360" s="120"/>
      <c r="F1360" s="120"/>
      <c r="G1360" s="120"/>
      <c r="H1360" s="120"/>
      <c r="I1360" s="120"/>
      <c r="J1360" s="120"/>
      <c r="K1360" s="120"/>
      <c r="L1360" s="120"/>
      <c r="M1360" s="120"/>
      <c r="N1360" s="120"/>
      <c r="O1360" s="120"/>
      <c r="P1360" s="120"/>
      <c r="Q1360" s="131"/>
      <c r="R1360" s="296"/>
      <c r="S1360" s="296"/>
      <c r="T1360" s="132"/>
      <c r="U1360" s="436"/>
      <c r="V1360" s="132"/>
      <c r="W1360" s="62"/>
      <c r="X1360" s="317"/>
      <c r="Y1360" s="217"/>
      <c r="Z1360" s="269">
        <f t="shared" si="549"/>
        <v>0</v>
      </c>
      <c r="AA1360" s="269">
        <f t="shared" si="550"/>
        <v>0</v>
      </c>
      <c r="AB1360" s="269">
        <f t="shared" si="551"/>
        <v>0</v>
      </c>
      <c r="AC1360" s="269">
        <f t="shared" si="552"/>
        <v>0</v>
      </c>
      <c r="AD1360" s="279"/>
      <c r="AE1360" s="132"/>
      <c r="AF1360" s="49"/>
      <c r="AG1360" s="47"/>
      <c r="AH1360" s="47"/>
      <c r="AI1360" s="47"/>
      <c r="AJ1360" s="47"/>
      <c r="AK1360" s="47"/>
      <c r="AL1360" s="47"/>
      <c r="AM1360" s="33"/>
      <c r="AN1360" s="33"/>
      <c r="AO1360" s="47"/>
      <c r="AP1360" s="47"/>
      <c r="AQ1360" s="47"/>
      <c r="AR1360" s="47"/>
      <c r="AS1360" s="47"/>
      <c r="AT1360" s="47"/>
      <c r="AU1360" s="47"/>
      <c r="AV1360" s="47"/>
      <c r="AW1360" s="47"/>
      <c r="AX1360" s="47"/>
      <c r="AY1360" s="47"/>
      <c r="AZ1360" s="47"/>
      <c r="BA1360" s="47"/>
      <c r="BB1360" s="47"/>
      <c r="BC1360" s="47"/>
      <c r="BD1360" s="47"/>
      <c r="BE1360" s="33"/>
      <c r="BF1360" s="33"/>
      <c r="BG1360" s="33"/>
      <c r="BH1360" s="33"/>
      <c r="BI1360" s="33"/>
      <c r="BJ1360" s="33"/>
      <c r="BK1360" s="33"/>
      <c r="BL1360" s="33"/>
      <c r="BM1360" s="29"/>
      <c r="BN1360" s="29"/>
    </row>
    <row r="1361" spans="1:66" s="28" customFormat="1" ht="18.75" x14ac:dyDescent="0.25">
      <c r="A1361" s="103"/>
      <c r="B1361" s="74"/>
      <c r="C1361" s="583" t="s">
        <v>90</v>
      </c>
      <c r="D1361" s="584"/>
      <c r="E1361" s="584"/>
      <c r="F1361" s="584"/>
      <c r="G1361" s="584"/>
      <c r="H1361" s="584"/>
      <c r="I1361" s="584"/>
      <c r="J1361" s="584"/>
      <c r="K1361" s="584"/>
      <c r="L1361" s="584"/>
      <c r="M1361" s="584"/>
      <c r="N1361" s="584"/>
      <c r="O1361" s="584"/>
      <c r="P1361" s="585"/>
      <c r="Q1361" s="104"/>
      <c r="R1361" s="306"/>
      <c r="S1361" s="306"/>
      <c r="T1361" s="106"/>
      <c r="U1361" s="104"/>
      <c r="V1361" s="106"/>
      <c r="W1361" s="62"/>
      <c r="X1361" s="317"/>
      <c r="Y1361" s="217"/>
      <c r="Z1361" s="269">
        <f t="shared" si="549"/>
        <v>0</v>
      </c>
      <c r="AA1361" s="269">
        <f t="shared" si="550"/>
        <v>0</v>
      </c>
      <c r="AB1361" s="269">
        <f t="shared" si="551"/>
        <v>0</v>
      </c>
      <c r="AC1361" s="269">
        <f t="shared" si="552"/>
        <v>0</v>
      </c>
      <c r="AD1361" s="279"/>
      <c r="AE1361" s="106"/>
      <c r="AF1361" s="44"/>
      <c r="AG1361" s="7"/>
      <c r="AH1361" s="45"/>
      <c r="AI1361" s="45"/>
      <c r="AJ1361" s="45"/>
      <c r="AK1361" s="45"/>
      <c r="AL1361" s="45"/>
      <c r="AM1361" s="45"/>
      <c r="AN1361" s="45"/>
      <c r="AO1361" s="45"/>
      <c r="AP1361" s="45"/>
      <c r="AQ1361" s="45"/>
      <c r="AR1361" s="45"/>
      <c r="AS1361" s="45"/>
      <c r="AT1361" s="45"/>
      <c r="AU1361" s="45"/>
      <c r="AV1361" s="45"/>
      <c r="AW1361" s="45"/>
      <c r="AX1361" s="45"/>
      <c r="AY1361" s="45"/>
      <c r="AZ1361" s="45"/>
      <c r="BA1361" s="45"/>
      <c r="BB1361" s="45"/>
      <c r="BC1361" s="45"/>
      <c r="BD1361" s="45"/>
      <c r="BE1361" s="45"/>
      <c r="BF1361" s="45"/>
      <c r="BG1361" s="45"/>
      <c r="BH1361" s="45"/>
      <c r="BI1361" s="45"/>
      <c r="BJ1361" s="7"/>
      <c r="BK1361" s="7"/>
      <c r="BL1361" s="31"/>
    </row>
    <row r="1362" spans="1:66" s="16" customFormat="1" ht="16.5" thickBot="1" x14ac:dyDescent="0.3">
      <c r="A1362" s="119"/>
      <c r="B1362" s="74"/>
      <c r="C1362" s="162"/>
      <c r="D1362" s="147"/>
      <c r="E1362" s="119"/>
      <c r="F1362" s="119"/>
      <c r="G1362" s="119"/>
      <c r="H1362" s="119"/>
      <c r="I1362" s="119"/>
      <c r="J1362" s="119"/>
      <c r="K1362" s="119"/>
      <c r="L1362" s="119"/>
      <c r="M1362" s="119"/>
      <c r="N1362" s="131"/>
      <c r="O1362" s="120"/>
      <c r="P1362" s="120"/>
      <c r="Q1362" s="131"/>
      <c r="R1362" s="296"/>
      <c r="S1362" s="296"/>
      <c r="T1362" s="132"/>
      <c r="U1362" s="436"/>
      <c r="V1362" s="132"/>
      <c r="W1362" s="318"/>
      <c r="X1362" s="319"/>
      <c r="Y1362" s="217"/>
      <c r="Z1362" s="269">
        <f t="shared" si="549"/>
        <v>0</v>
      </c>
      <c r="AA1362" s="269">
        <f t="shared" si="550"/>
        <v>0</v>
      </c>
      <c r="AB1362" s="269">
        <f t="shared" si="551"/>
        <v>0</v>
      </c>
      <c r="AC1362" s="269">
        <f t="shared" si="552"/>
        <v>0</v>
      </c>
      <c r="AE1362" s="132"/>
      <c r="AF1362" s="49"/>
      <c r="AG1362" s="47"/>
      <c r="AH1362" s="47"/>
      <c r="AI1362" s="47"/>
      <c r="AJ1362" s="47"/>
      <c r="AK1362" s="47"/>
      <c r="AL1362" s="47"/>
      <c r="AM1362" s="33"/>
      <c r="AN1362" s="33"/>
      <c r="AO1362" s="47"/>
      <c r="AP1362" s="47"/>
      <c r="AQ1362" s="47"/>
      <c r="AR1362" s="47"/>
      <c r="AS1362" s="47"/>
      <c r="AT1362" s="47"/>
      <c r="AU1362" s="47"/>
      <c r="AV1362" s="47"/>
      <c r="AW1362" s="47"/>
      <c r="AX1362" s="47"/>
      <c r="AY1362" s="47"/>
      <c r="AZ1362" s="47"/>
      <c r="BA1362" s="47"/>
      <c r="BB1362" s="47"/>
      <c r="BC1362" s="47"/>
      <c r="BD1362" s="47"/>
      <c r="BE1362" s="33"/>
      <c r="BF1362" s="33"/>
      <c r="BG1362" s="33"/>
      <c r="BH1362" s="33"/>
      <c r="BI1362" s="33"/>
      <c r="BJ1362" s="33"/>
      <c r="BK1362" s="33"/>
      <c r="BL1362" s="33"/>
      <c r="BM1362" s="29"/>
      <c r="BN1362" s="29"/>
    </row>
    <row r="1363" spans="1:66" s="16" customFormat="1" ht="30.75" thickBot="1" x14ac:dyDescent="0.3">
      <c r="A1363" s="119"/>
      <c r="B1363" s="74"/>
      <c r="C1363" s="125" t="s">
        <v>89</v>
      </c>
      <c r="D1363" s="185" t="s">
        <v>117</v>
      </c>
      <c r="E1363" s="156" t="s">
        <v>77</v>
      </c>
      <c r="F1363" s="155" t="s">
        <v>66</v>
      </c>
      <c r="G1363" s="177" t="s">
        <v>67</v>
      </c>
      <c r="H1363" s="155" t="s">
        <v>68</v>
      </c>
      <c r="I1363" s="177" t="s">
        <v>69</v>
      </c>
      <c r="J1363" s="156" t="s">
        <v>70</v>
      </c>
      <c r="K1363" s="156" t="s">
        <v>71</v>
      </c>
      <c r="L1363" s="155" t="s">
        <v>72</v>
      </c>
      <c r="M1363" s="155" t="s">
        <v>73</v>
      </c>
      <c r="N1363" s="178" t="s">
        <v>74</v>
      </c>
      <c r="O1363" s="178" t="s">
        <v>75</v>
      </c>
      <c r="P1363" s="178" t="s">
        <v>76</v>
      </c>
      <c r="Q1363" s="141"/>
      <c r="R1363" s="296">
        <f>COUNTA(E1364:P1378)</f>
        <v>0</v>
      </c>
      <c r="S1363" s="308">
        <v>180</v>
      </c>
      <c r="T1363" s="132"/>
      <c r="U1363" s="278" t="s">
        <v>256</v>
      </c>
      <c r="V1363" s="278" t="s">
        <v>234</v>
      </c>
      <c r="W1363" s="278" t="s">
        <v>189</v>
      </c>
      <c r="X1363" s="278" t="s">
        <v>190</v>
      </c>
      <c r="Y1363" s="407" t="str">
        <f>IF(X1364&gt;0,"Explication(s) sur le(s) NR et autre(s) remarque(s)/commentaire(s)","Remarque(s)/Commentaire(s)")</f>
        <v>Remarque(s)/Commentaire(s)</v>
      </c>
      <c r="Z1363" s="269">
        <f t="shared" si="549"/>
        <v>0</v>
      </c>
      <c r="AA1363" s="269">
        <f t="shared" si="550"/>
        <v>1</v>
      </c>
      <c r="AB1363" s="269">
        <f t="shared" si="551"/>
        <v>0</v>
      </c>
      <c r="AC1363" s="269">
        <f t="shared" si="552"/>
        <v>0</v>
      </c>
      <c r="AD1363" s="279"/>
      <c r="AE1363" s="132"/>
      <c r="AF1363" s="49"/>
      <c r="AG1363" s="33"/>
      <c r="AH1363" s="47"/>
      <c r="AI1363" s="47"/>
      <c r="AJ1363" s="47"/>
      <c r="AK1363" s="47"/>
      <c r="AL1363" s="47"/>
      <c r="AM1363" s="47"/>
      <c r="AN1363" s="47"/>
      <c r="AO1363" s="47"/>
      <c r="AP1363" s="47"/>
      <c r="AQ1363" s="47"/>
      <c r="AR1363" s="47"/>
      <c r="AS1363" s="47"/>
      <c r="AT1363" s="47"/>
      <c r="AU1363" s="47"/>
      <c r="AV1363" s="47"/>
      <c r="AW1363" s="47"/>
      <c r="AX1363" s="47"/>
      <c r="AY1363" s="47"/>
      <c r="AZ1363" s="47"/>
      <c r="BA1363" s="47"/>
      <c r="BB1363" s="47"/>
      <c r="BC1363" s="47"/>
      <c r="BD1363" s="47"/>
      <c r="BE1363" s="47"/>
      <c r="BF1363" s="47"/>
      <c r="BG1363" s="47"/>
      <c r="BH1363" s="47"/>
      <c r="BI1363" s="47"/>
      <c r="BJ1363" s="33"/>
      <c r="BK1363" s="33"/>
    </row>
    <row r="1364" spans="1:66" s="16" customFormat="1" ht="18" customHeight="1" x14ac:dyDescent="0.25">
      <c r="A1364" s="119"/>
      <c r="B1364" s="74"/>
      <c r="C1364" s="179" t="s">
        <v>38</v>
      </c>
      <c r="D1364" s="134" t="s">
        <v>3</v>
      </c>
      <c r="E1364" s="392"/>
      <c r="F1364" s="392"/>
      <c r="G1364" s="392"/>
      <c r="H1364" s="392"/>
      <c r="I1364" s="392"/>
      <c r="J1364" s="392"/>
      <c r="K1364" s="392"/>
      <c r="L1364" s="392"/>
      <c r="M1364" s="392"/>
      <c r="N1364" s="392"/>
      <c r="O1364" s="392"/>
      <c r="P1364" s="381"/>
      <c r="Q1364" s="141"/>
      <c r="R1364" s="296"/>
      <c r="S1364" s="296"/>
      <c r="T1364" s="132"/>
      <c r="U1364" s="517" t="s">
        <v>98</v>
      </c>
      <c r="V1364" s="517" t="s">
        <v>235</v>
      </c>
      <c r="W1364" s="517" t="s">
        <v>233</v>
      </c>
      <c r="X1364" s="517">
        <f>COUNTIF(E1364:P1378,"NR")</f>
        <v>0</v>
      </c>
      <c r="Y1364" s="542"/>
      <c r="Z1364" s="269">
        <f t="shared" si="549"/>
        <v>0</v>
      </c>
      <c r="AA1364" s="269">
        <f t="shared" si="550"/>
        <v>0</v>
      </c>
      <c r="AB1364" s="269">
        <f t="shared" si="551"/>
        <v>0</v>
      </c>
      <c r="AC1364" s="269">
        <f t="shared" si="552"/>
        <v>0</v>
      </c>
      <c r="AD1364" s="279"/>
      <c r="AE1364" s="132"/>
      <c r="AF1364" s="49"/>
      <c r="AG1364" s="33"/>
      <c r="AH1364" s="47"/>
      <c r="AI1364" s="47"/>
      <c r="AJ1364" s="47"/>
      <c r="AK1364" s="47"/>
      <c r="AL1364" s="47"/>
      <c r="AM1364" s="47"/>
      <c r="AN1364" s="47"/>
      <c r="AO1364" s="47"/>
      <c r="AP1364" s="47"/>
      <c r="AQ1364" s="47"/>
      <c r="AR1364" s="47"/>
      <c r="AS1364" s="47"/>
      <c r="AT1364" s="47"/>
      <c r="AU1364" s="47"/>
      <c r="AV1364" s="47"/>
      <c r="AW1364" s="47"/>
      <c r="AX1364" s="47"/>
      <c r="AY1364" s="47"/>
      <c r="AZ1364" s="47"/>
      <c r="BA1364" s="47"/>
      <c r="BB1364" s="47"/>
      <c r="BC1364" s="47"/>
      <c r="BD1364" s="47"/>
      <c r="BE1364" s="47"/>
      <c r="BF1364" s="47"/>
      <c r="BG1364" s="47"/>
      <c r="BH1364" s="47"/>
      <c r="BI1364" s="47"/>
      <c r="BJ1364" s="33"/>
      <c r="BK1364" s="33"/>
    </row>
    <row r="1365" spans="1:66" s="16" customFormat="1" ht="18" customHeight="1" x14ac:dyDescent="0.25">
      <c r="A1365" s="119"/>
      <c r="B1365" s="74"/>
      <c r="C1365" s="180" t="s">
        <v>38</v>
      </c>
      <c r="D1365" s="388" t="s">
        <v>4</v>
      </c>
      <c r="E1365" s="393"/>
      <c r="F1365" s="393"/>
      <c r="G1365" s="393"/>
      <c r="H1365" s="393"/>
      <c r="I1365" s="393"/>
      <c r="J1365" s="393"/>
      <c r="K1365" s="393"/>
      <c r="L1365" s="393"/>
      <c r="M1365" s="393"/>
      <c r="N1365" s="393"/>
      <c r="O1365" s="393"/>
      <c r="P1365" s="394"/>
      <c r="Q1365" s="141"/>
      <c r="R1365" s="296"/>
      <c r="S1365" s="296"/>
      <c r="T1365" s="132"/>
      <c r="U1365" s="518"/>
      <c r="V1365" s="518"/>
      <c r="W1365" s="518"/>
      <c r="X1365" s="518"/>
      <c r="Y1365" s="543"/>
      <c r="Z1365" s="269">
        <f t="shared" si="549"/>
        <v>0</v>
      </c>
      <c r="AA1365" s="269">
        <f t="shared" si="550"/>
        <v>0</v>
      </c>
      <c r="AB1365" s="269">
        <f t="shared" si="551"/>
        <v>0</v>
      </c>
      <c r="AC1365" s="269">
        <f t="shared" si="552"/>
        <v>0</v>
      </c>
      <c r="AD1365" s="279"/>
      <c r="AE1365" s="132"/>
      <c r="AF1365" s="49"/>
      <c r="AG1365" s="33"/>
      <c r="AH1365" s="47"/>
      <c r="AI1365" s="47"/>
      <c r="AJ1365" s="47"/>
      <c r="AK1365" s="47"/>
      <c r="AL1365" s="47"/>
      <c r="AM1365" s="47"/>
      <c r="AN1365" s="47"/>
      <c r="AO1365" s="47"/>
      <c r="AP1365" s="47"/>
      <c r="AQ1365" s="47"/>
      <c r="AR1365" s="47"/>
      <c r="AS1365" s="47"/>
      <c r="AT1365" s="47"/>
      <c r="AU1365" s="47"/>
      <c r="AV1365" s="47"/>
      <c r="AW1365" s="47"/>
      <c r="AX1365" s="47"/>
      <c r="AY1365" s="47"/>
      <c r="AZ1365" s="47"/>
      <c r="BA1365" s="47"/>
      <c r="BB1365" s="47"/>
      <c r="BC1365" s="47"/>
      <c r="BD1365" s="47"/>
      <c r="BE1365" s="47"/>
      <c r="BF1365" s="47"/>
      <c r="BG1365" s="47"/>
      <c r="BH1365" s="47"/>
      <c r="BI1365" s="47"/>
      <c r="BJ1365" s="33"/>
      <c r="BK1365" s="33"/>
    </row>
    <row r="1366" spans="1:66" s="16" customFormat="1" ht="18" customHeight="1" thickBot="1" x14ac:dyDescent="0.3">
      <c r="A1366" s="119"/>
      <c r="B1366" s="74"/>
      <c r="C1366" s="181" t="s">
        <v>38</v>
      </c>
      <c r="D1366" s="138" t="s">
        <v>61</v>
      </c>
      <c r="E1366" s="395"/>
      <c r="F1366" s="395"/>
      <c r="G1366" s="395"/>
      <c r="H1366" s="395"/>
      <c r="I1366" s="395"/>
      <c r="J1366" s="395"/>
      <c r="K1366" s="395"/>
      <c r="L1366" s="395"/>
      <c r="M1366" s="395"/>
      <c r="N1366" s="395"/>
      <c r="O1366" s="395"/>
      <c r="P1366" s="396"/>
      <c r="Q1366" s="141"/>
      <c r="R1366" s="296"/>
      <c r="S1366" s="296"/>
      <c r="T1366" s="132"/>
      <c r="U1366" s="519"/>
      <c r="V1366" s="519"/>
      <c r="W1366" s="519"/>
      <c r="X1366" s="519"/>
      <c r="Y1366" s="544"/>
      <c r="Z1366" s="269">
        <f t="shared" si="549"/>
        <v>0</v>
      </c>
      <c r="AA1366" s="269">
        <f t="shared" si="550"/>
        <v>0</v>
      </c>
      <c r="AB1366" s="269">
        <f t="shared" si="551"/>
        <v>0</v>
      </c>
      <c r="AC1366" s="269">
        <f t="shared" si="552"/>
        <v>0</v>
      </c>
      <c r="AD1366" s="279"/>
      <c r="AE1366" s="132"/>
      <c r="AF1366" s="49"/>
      <c r="AG1366" s="33"/>
      <c r="AH1366" s="47"/>
      <c r="AI1366" s="47"/>
      <c r="AJ1366" s="47"/>
      <c r="AK1366" s="47"/>
      <c r="AL1366" s="47"/>
      <c r="AM1366" s="47"/>
      <c r="AN1366" s="47"/>
      <c r="AO1366" s="47"/>
      <c r="AP1366" s="47"/>
      <c r="AQ1366" s="47"/>
      <c r="AR1366" s="47"/>
      <c r="AS1366" s="47"/>
      <c r="AT1366" s="47"/>
      <c r="AU1366" s="47"/>
      <c r="AV1366" s="47"/>
      <c r="AW1366" s="47"/>
      <c r="AX1366" s="47"/>
      <c r="AY1366" s="47"/>
      <c r="AZ1366" s="47"/>
      <c r="BA1366" s="47"/>
      <c r="BB1366" s="47"/>
      <c r="BC1366" s="47"/>
      <c r="BD1366" s="47"/>
      <c r="BE1366" s="47"/>
      <c r="BF1366" s="47"/>
      <c r="BG1366" s="47"/>
      <c r="BH1366" s="47"/>
      <c r="BI1366" s="47"/>
      <c r="BJ1366" s="33"/>
      <c r="BK1366" s="33"/>
    </row>
    <row r="1367" spans="1:66" s="16" customFormat="1" ht="18" customHeight="1" x14ac:dyDescent="0.25">
      <c r="A1367" s="119"/>
      <c r="B1367" s="74"/>
      <c r="C1367" s="182" t="s">
        <v>39</v>
      </c>
      <c r="D1367" s="183" t="s">
        <v>3</v>
      </c>
      <c r="E1367" s="392"/>
      <c r="F1367" s="392"/>
      <c r="G1367" s="392"/>
      <c r="H1367" s="392"/>
      <c r="I1367" s="392"/>
      <c r="J1367" s="392"/>
      <c r="K1367" s="392"/>
      <c r="L1367" s="392"/>
      <c r="M1367" s="392"/>
      <c r="N1367" s="392"/>
      <c r="O1367" s="392"/>
      <c r="P1367" s="381"/>
      <c r="Q1367" s="141"/>
      <c r="R1367" s="296"/>
      <c r="S1367" s="296"/>
      <c r="T1367" s="132"/>
      <c r="U1367" s="436"/>
      <c r="V1367" s="303"/>
      <c r="W1367" s="320"/>
      <c r="X1367" s="321"/>
      <c r="Y1367" s="196"/>
      <c r="Z1367" s="269">
        <f t="shared" si="549"/>
        <v>0</v>
      </c>
      <c r="AA1367" s="269">
        <f t="shared" si="550"/>
        <v>0</v>
      </c>
      <c r="AB1367" s="269">
        <f t="shared" si="551"/>
        <v>0</v>
      </c>
      <c r="AC1367" s="269">
        <f t="shared" si="552"/>
        <v>0</v>
      </c>
      <c r="AD1367" s="275"/>
      <c r="AE1367" s="132"/>
      <c r="AF1367" s="49"/>
      <c r="AG1367" s="33"/>
      <c r="AH1367" s="47"/>
      <c r="AI1367" s="47"/>
      <c r="AJ1367" s="47"/>
      <c r="AK1367" s="47"/>
      <c r="AL1367" s="47"/>
      <c r="AM1367" s="47"/>
      <c r="AN1367" s="47"/>
      <c r="AO1367" s="47"/>
      <c r="AP1367" s="47"/>
      <c r="AQ1367" s="47"/>
      <c r="AR1367" s="47"/>
      <c r="AS1367" s="47"/>
      <c r="AT1367" s="47"/>
      <c r="AU1367" s="47"/>
      <c r="AV1367" s="47"/>
      <c r="AW1367" s="47"/>
      <c r="AX1367" s="47"/>
      <c r="AY1367" s="47"/>
      <c r="AZ1367" s="47"/>
      <c r="BA1367" s="47"/>
      <c r="BB1367" s="47"/>
      <c r="BC1367" s="47"/>
      <c r="BD1367" s="47"/>
      <c r="BE1367" s="47"/>
      <c r="BF1367" s="47"/>
      <c r="BG1367" s="47"/>
      <c r="BH1367" s="47"/>
      <c r="BI1367" s="47"/>
      <c r="BJ1367" s="33"/>
      <c r="BK1367" s="33"/>
    </row>
    <row r="1368" spans="1:66" s="16" customFormat="1" ht="18" customHeight="1" x14ac:dyDescent="0.25">
      <c r="A1368" s="119"/>
      <c r="B1368" s="74"/>
      <c r="C1368" s="180" t="s">
        <v>39</v>
      </c>
      <c r="D1368" s="388" t="s">
        <v>4</v>
      </c>
      <c r="E1368" s="393"/>
      <c r="F1368" s="393"/>
      <c r="G1368" s="393"/>
      <c r="H1368" s="393"/>
      <c r="I1368" s="393"/>
      <c r="J1368" s="393"/>
      <c r="K1368" s="393"/>
      <c r="L1368" s="393"/>
      <c r="M1368" s="393"/>
      <c r="N1368" s="393"/>
      <c r="O1368" s="393"/>
      <c r="P1368" s="394"/>
      <c r="Q1368" s="141"/>
      <c r="R1368" s="296"/>
      <c r="S1368" s="296"/>
      <c r="T1368" s="132"/>
      <c r="U1368" s="436"/>
      <c r="V1368" s="303"/>
      <c r="W1368" s="62"/>
      <c r="X1368" s="317"/>
      <c r="Y1368" s="193"/>
      <c r="Z1368" s="269">
        <f t="shared" si="549"/>
        <v>0</v>
      </c>
      <c r="AA1368" s="269">
        <f t="shared" si="550"/>
        <v>0</v>
      </c>
      <c r="AB1368" s="269">
        <f t="shared" si="551"/>
        <v>0</v>
      </c>
      <c r="AC1368" s="269">
        <f t="shared" si="552"/>
        <v>0</v>
      </c>
      <c r="AD1368" s="279"/>
      <c r="AE1368" s="132"/>
      <c r="AF1368" s="49"/>
      <c r="AG1368" s="33"/>
      <c r="AH1368" s="47"/>
      <c r="AI1368" s="47"/>
      <c r="AJ1368" s="47"/>
      <c r="AK1368" s="47"/>
      <c r="AL1368" s="47"/>
      <c r="AM1368" s="47"/>
      <c r="AN1368" s="47"/>
      <c r="AO1368" s="47"/>
      <c r="AP1368" s="47"/>
      <c r="AQ1368" s="47"/>
      <c r="AR1368" s="47"/>
      <c r="AS1368" s="47"/>
      <c r="AT1368" s="47"/>
      <c r="AU1368" s="47"/>
      <c r="AV1368" s="47"/>
      <c r="AW1368" s="47"/>
      <c r="AX1368" s="47"/>
      <c r="AY1368" s="47"/>
      <c r="AZ1368" s="47"/>
      <c r="BA1368" s="47"/>
      <c r="BB1368" s="47"/>
      <c r="BC1368" s="47"/>
      <c r="BD1368" s="47"/>
      <c r="BE1368" s="47"/>
      <c r="BF1368" s="47"/>
      <c r="BG1368" s="47"/>
      <c r="BH1368" s="47"/>
      <c r="BI1368" s="47"/>
      <c r="BJ1368" s="33"/>
      <c r="BK1368" s="33"/>
    </row>
    <row r="1369" spans="1:66" s="16" customFormat="1" ht="18" customHeight="1" thickBot="1" x14ac:dyDescent="0.3">
      <c r="A1369" s="119"/>
      <c r="B1369" s="74"/>
      <c r="C1369" s="182" t="s">
        <v>39</v>
      </c>
      <c r="D1369" s="184" t="s">
        <v>61</v>
      </c>
      <c r="E1369" s="395"/>
      <c r="F1369" s="395"/>
      <c r="G1369" s="395"/>
      <c r="H1369" s="395"/>
      <c r="I1369" s="395"/>
      <c r="J1369" s="395"/>
      <c r="K1369" s="395"/>
      <c r="L1369" s="395"/>
      <c r="M1369" s="395"/>
      <c r="N1369" s="395"/>
      <c r="O1369" s="395"/>
      <c r="P1369" s="396"/>
      <c r="Q1369" s="141"/>
      <c r="R1369" s="296"/>
      <c r="S1369" s="296"/>
      <c r="T1369" s="132"/>
      <c r="U1369" s="436"/>
      <c r="V1369" s="303"/>
      <c r="W1369" s="322"/>
      <c r="X1369" s="322"/>
      <c r="Y1369" s="411"/>
      <c r="Z1369" s="269">
        <f t="shared" si="549"/>
        <v>0</v>
      </c>
      <c r="AA1369" s="269">
        <f t="shared" si="550"/>
        <v>0</v>
      </c>
      <c r="AB1369" s="269">
        <f t="shared" si="551"/>
        <v>0</v>
      </c>
      <c r="AC1369" s="269">
        <f t="shared" si="552"/>
        <v>0</v>
      </c>
      <c r="AD1369" s="279"/>
      <c r="AE1369" s="132"/>
      <c r="AF1369" s="49"/>
      <c r="AG1369" s="33"/>
      <c r="AH1369" s="47"/>
      <c r="AI1369" s="47"/>
      <c r="AJ1369" s="47"/>
      <c r="AK1369" s="47"/>
      <c r="AL1369" s="47"/>
      <c r="AM1369" s="47"/>
      <c r="AN1369" s="47"/>
      <c r="AO1369" s="47"/>
      <c r="AP1369" s="47"/>
      <c r="AQ1369" s="47"/>
      <c r="AR1369" s="47"/>
      <c r="AS1369" s="47"/>
      <c r="AT1369" s="47"/>
      <c r="AU1369" s="47"/>
      <c r="AV1369" s="47"/>
      <c r="AW1369" s="47"/>
      <c r="AX1369" s="47"/>
      <c r="AY1369" s="47"/>
      <c r="AZ1369" s="47"/>
      <c r="BA1369" s="47"/>
      <c r="BB1369" s="47"/>
      <c r="BC1369" s="47"/>
      <c r="BD1369" s="47"/>
      <c r="BE1369" s="47"/>
      <c r="BF1369" s="47"/>
      <c r="BG1369" s="47"/>
      <c r="BH1369" s="47"/>
      <c r="BI1369" s="47"/>
      <c r="BJ1369" s="33"/>
      <c r="BK1369" s="33"/>
    </row>
    <row r="1370" spans="1:66" s="16" customFormat="1" ht="18" customHeight="1" x14ac:dyDescent="0.25">
      <c r="A1370" s="119"/>
      <c r="B1370" s="74"/>
      <c r="C1370" s="179" t="s">
        <v>40</v>
      </c>
      <c r="D1370" s="134" t="s">
        <v>3</v>
      </c>
      <c r="E1370" s="392"/>
      <c r="F1370" s="392"/>
      <c r="G1370" s="392"/>
      <c r="H1370" s="392"/>
      <c r="I1370" s="392"/>
      <c r="J1370" s="392"/>
      <c r="K1370" s="392"/>
      <c r="L1370" s="392"/>
      <c r="M1370" s="392"/>
      <c r="N1370" s="392"/>
      <c r="O1370" s="392"/>
      <c r="P1370" s="381"/>
      <c r="Q1370" s="141"/>
      <c r="R1370" s="296"/>
      <c r="S1370" s="296"/>
      <c r="T1370" s="132"/>
      <c r="U1370" s="436"/>
      <c r="V1370" s="303"/>
      <c r="W1370" s="318"/>
      <c r="X1370" s="318"/>
      <c r="Y1370" s="412"/>
      <c r="Z1370" s="269">
        <f t="shared" si="549"/>
        <v>0</v>
      </c>
      <c r="AA1370" s="269">
        <f t="shared" si="550"/>
        <v>0</v>
      </c>
      <c r="AB1370" s="269">
        <f t="shared" si="551"/>
        <v>0</v>
      </c>
      <c r="AC1370" s="269">
        <f t="shared" si="552"/>
        <v>0</v>
      </c>
      <c r="AD1370" s="279"/>
      <c r="AE1370" s="132"/>
      <c r="AF1370" s="49"/>
      <c r="AG1370" s="33"/>
      <c r="AH1370" s="47"/>
      <c r="AI1370" s="47"/>
      <c r="AJ1370" s="47"/>
      <c r="AK1370" s="47"/>
      <c r="AL1370" s="47"/>
      <c r="AM1370" s="47"/>
      <c r="AN1370" s="47"/>
      <c r="AO1370" s="47"/>
      <c r="AP1370" s="47"/>
      <c r="AQ1370" s="47"/>
      <c r="AR1370" s="47"/>
      <c r="AS1370" s="47"/>
      <c r="AT1370" s="47"/>
      <c r="AU1370" s="47"/>
      <c r="AV1370" s="47"/>
      <c r="AW1370" s="47"/>
      <c r="AX1370" s="47"/>
      <c r="AY1370" s="47"/>
      <c r="AZ1370" s="47"/>
      <c r="BA1370" s="47"/>
      <c r="BB1370" s="47"/>
      <c r="BC1370" s="47"/>
      <c r="BD1370" s="47"/>
      <c r="BE1370" s="47"/>
      <c r="BF1370" s="47"/>
      <c r="BG1370" s="47"/>
      <c r="BH1370" s="47"/>
      <c r="BI1370" s="47"/>
      <c r="BJ1370" s="33"/>
      <c r="BK1370" s="33"/>
    </row>
    <row r="1371" spans="1:66" s="16" customFormat="1" ht="18" customHeight="1" x14ac:dyDescent="0.25">
      <c r="A1371" s="119"/>
      <c r="B1371" s="74"/>
      <c r="C1371" s="180" t="s">
        <v>40</v>
      </c>
      <c r="D1371" s="388" t="s">
        <v>4</v>
      </c>
      <c r="E1371" s="393"/>
      <c r="F1371" s="393"/>
      <c r="G1371" s="393"/>
      <c r="H1371" s="393"/>
      <c r="I1371" s="393"/>
      <c r="J1371" s="393"/>
      <c r="K1371" s="393"/>
      <c r="L1371" s="393"/>
      <c r="M1371" s="393"/>
      <c r="N1371" s="393"/>
      <c r="O1371" s="393"/>
      <c r="P1371" s="394"/>
      <c r="Q1371" s="141"/>
      <c r="R1371" s="296"/>
      <c r="S1371" s="296"/>
      <c r="T1371" s="132"/>
      <c r="U1371" s="436"/>
      <c r="V1371" s="303"/>
      <c r="W1371" s="318"/>
      <c r="X1371" s="318"/>
      <c r="Y1371" s="412"/>
      <c r="Z1371" s="269">
        <f t="shared" si="549"/>
        <v>0</v>
      </c>
      <c r="AA1371" s="269">
        <f t="shared" si="550"/>
        <v>0</v>
      </c>
      <c r="AB1371" s="269">
        <f t="shared" si="551"/>
        <v>0</v>
      </c>
      <c r="AC1371" s="269">
        <f t="shared" si="552"/>
        <v>0</v>
      </c>
      <c r="AD1371" s="279"/>
      <c r="AE1371" s="132"/>
      <c r="AF1371" s="49"/>
      <c r="AG1371" s="33"/>
      <c r="AH1371" s="47"/>
      <c r="AI1371" s="47"/>
      <c r="AJ1371" s="47"/>
      <c r="AK1371" s="47"/>
      <c r="AL1371" s="47"/>
      <c r="AM1371" s="47"/>
      <c r="AN1371" s="47"/>
      <c r="AO1371" s="47"/>
      <c r="AP1371" s="47"/>
      <c r="AQ1371" s="47"/>
      <c r="AR1371" s="47"/>
      <c r="AS1371" s="47"/>
      <c r="AT1371" s="47"/>
      <c r="AU1371" s="47"/>
      <c r="AV1371" s="47"/>
      <c r="AW1371" s="47"/>
      <c r="AX1371" s="47"/>
      <c r="AY1371" s="47"/>
      <c r="AZ1371" s="47"/>
      <c r="BA1371" s="47"/>
      <c r="BB1371" s="47"/>
      <c r="BC1371" s="47"/>
      <c r="BD1371" s="47"/>
      <c r="BE1371" s="47"/>
      <c r="BF1371" s="47"/>
      <c r="BG1371" s="47"/>
      <c r="BH1371" s="47"/>
      <c r="BI1371" s="47"/>
      <c r="BJ1371" s="33"/>
      <c r="BK1371" s="33"/>
    </row>
    <row r="1372" spans="1:66" s="16" customFormat="1" ht="18" customHeight="1" thickBot="1" x14ac:dyDescent="0.3">
      <c r="A1372" s="119"/>
      <c r="B1372" s="74"/>
      <c r="C1372" s="181" t="s">
        <v>40</v>
      </c>
      <c r="D1372" s="138" t="s">
        <v>61</v>
      </c>
      <c r="E1372" s="395"/>
      <c r="F1372" s="395"/>
      <c r="G1372" s="395"/>
      <c r="H1372" s="395"/>
      <c r="I1372" s="395"/>
      <c r="J1372" s="395"/>
      <c r="K1372" s="395"/>
      <c r="L1372" s="395"/>
      <c r="M1372" s="395"/>
      <c r="N1372" s="395"/>
      <c r="O1372" s="395"/>
      <c r="P1372" s="396"/>
      <c r="Q1372" s="141"/>
      <c r="R1372" s="296"/>
      <c r="S1372" s="296"/>
      <c r="T1372" s="132"/>
      <c r="U1372" s="436"/>
      <c r="V1372" s="303"/>
      <c r="W1372" s="318"/>
      <c r="X1372" s="318"/>
      <c r="Y1372" s="412"/>
      <c r="Z1372" s="269">
        <f t="shared" si="549"/>
        <v>0</v>
      </c>
      <c r="AA1372" s="269">
        <f t="shared" si="550"/>
        <v>0</v>
      </c>
      <c r="AB1372" s="269">
        <f t="shared" si="551"/>
        <v>0</v>
      </c>
      <c r="AC1372" s="269">
        <f t="shared" si="552"/>
        <v>0</v>
      </c>
      <c r="AD1372" s="279"/>
      <c r="AE1372" s="132"/>
      <c r="AF1372" s="49"/>
      <c r="AG1372" s="33"/>
      <c r="AH1372" s="47"/>
      <c r="AI1372" s="47"/>
      <c r="AJ1372" s="47"/>
      <c r="AK1372" s="47"/>
      <c r="AL1372" s="47"/>
      <c r="AM1372" s="47"/>
      <c r="AN1372" s="47"/>
      <c r="AO1372" s="47"/>
      <c r="AP1372" s="47"/>
      <c r="AQ1372" s="47"/>
      <c r="AR1372" s="47"/>
      <c r="AS1372" s="47"/>
      <c r="AT1372" s="47"/>
      <c r="AU1372" s="47"/>
      <c r="AV1372" s="47"/>
      <c r="AW1372" s="47"/>
      <c r="AX1372" s="47"/>
      <c r="AY1372" s="47"/>
      <c r="AZ1372" s="47"/>
      <c r="BA1372" s="47"/>
      <c r="BB1372" s="47"/>
      <c r="BC1372" s="47"/>
      <c r="BD1372" s="47"/>
      <c r="BE1372" s="47"/>
      <c r="BF1372" s="47"/>
      <c r="BG1372" s="47"/>
      <c r="BH1372" s="47"/>
      <c r="BI1372" s="47"/>
      <c r="BJ1372" s="33"/>
      <c r="BK1372" s="33"/>
    </row>
    <row r="1373" spans="1:66" s="16" customFormat="1" ht="18" customHeight="1" x14ac:dyDescent="0.25">
      <c r="A1373" s="119"/>
      <c r="B1373" s="74"/>
      <c r="C1373" s="182" t="s">
        <v>41</v>
      </c>
      <c r="D1373" s="183" t="s">
        <v>3</v>
      </c>
      <c r="E1373" s="392"/>
      <c r="F1373" s="392"/>
      <c r="G1373" s="392"/>
      <c r="H1373" s="392"/>
      <c r="I1373" s="392"/>
      <c r="J1373" s="392"/>
      <c r="K1373" s="392"/>
      <c r="L1373" s="392"/>
      <c r="M1373" s="392"/>
      <c r="N1373" s="392"/>
      <c r="O1373" s="392"/>
      <c r="P1373" s="381"/>
      <c r="Q1373" s="141"/>
      <c r="R1373" s="296"/>
      <c r="S1373" s="296"/>
      <c r="T1373" s="132"/>
      <c r="U1373" s="436"/>
      <c r="V1373" s="303"/>
      <c r="W1373" s="62"/>
      <c r="X1373" s="317"/>
      <c r="Y1373" s="217"/>
      <c r="Z1373" s="269">
        <f t="shared" si="549"/>
        <v>0</v>
      </c>
      <c r="AA1373" s="269">
        <f t="shared" si="550"/>
        <v>0</v>
      </c>
      <c r="AB1373" s="269">
        <f t="shared" si="551"/>
        <v>0</v>
      </c>
      <c r="AC1373" s="269">
        <f t="shared" si="552"/>
        <v>0</v>
      </c>
      <c r="AD1373" s="279"/>
      <c r="AE1373" s="132"/>
      <c r="AF1373" s="49"/>
      <c r="AG1373" s="33"/>
      <c r="AH1373" s="47"/>
      <c r="AI1373" s="47"/>
      <c r="AJ1373" s="47"/>
      <c r="AK1373" s="47"/>
      <c r="AL1373" s="47"/>
      <c r="AM1373" s="47"/>
      <c r="AN1373" s="47"/>
      <c r="AO1373" s="47"/>
      <c r="AP1373" s="47"/>
      <c r="AQ1373" s="47"/>
      <c r="AR1373" s="47"/>
      <c r="AS1373" s="47"/>
      <c r="AT1373" s="47"/>
      <c r="AU1373" s="47"/>
      <c r="AV1373" s="47"/>
      <c r="AW1373" s="47"/>
      <c r="AX1373" s="47"/>
      <c r="AY1373" s="47"/>
      <c r="AZ1373" s="47"/>
      <c r="BA1373" s="47"/>
      <c r="BB1373" s="47"/>
      <c r="BC1373" s="47"/>
      <c r="BD1373" s="47"/>
      <c r="BE1373" s="47"/>
      <c r="BF1373" s="47"/>
      <c r="BG1373" s="47"/>
      <c r="BH1373" s="47"/>
      <c r="BI1373" s="47"/>
      <c r="BJ1373" s="33"/>
      <c r="BK1373" s="33"/>
    </row>
    <row r="1374" spans="1:66" s="16" customFormat="1" ht="18" customHeight="1" x14ac:dyDescent="0.25">
      <c r="A1374" s="119"/>
      <c r="B1374" s="74"/>
      <c r="C1374" s="180" t="s">
        <v>41</v>
      </c>
      <c r="D1374" s="388" t="s">
        <v>4</v>
      </c>
      <c r="E1374" s="393"/>
      <c r="F1374" s="393"/>
      <c r="G1374" s="393"/>
      <c r="H1374" s="393"/>
      <c r="I1374" s="393"/>
      <c r="J1374" s="393"/>
      <c r="K1374" s="393"/>
      <c r="L1374" s="393"/>
      <c r="M1374" s="393"/>
      <c r="N1374" s="393"/>
      <c r="O1374" s="393"/>
      <c r="P1374" s="394"/>
      <c r="Q1374" s="141"/>
      <c r="R1374" s="296"/>
      <c r="S1374" s="296"/>
      <c r="T1374" s="132"/>
      <c r="U1374" s="436"/>
      <c r="V1374" s="303"/>
      <c r="W1374" s="62"/>
      <c r="X1374" s="317"/>
      <c r="Y1374" s="217"/>
      <c r="Z1374" s="269">
        <f t="shared" si="549"/>
        <v>0</v>
      </c>
      <c r="AA1374" s="269">
        <f t="shared" si="550"/>
        <v>0</v>
      </c>
      <c r="AB1374" s="269">
        <f t="shared" si="551"/>
        <v>0</v>
      </c>
      <c r="AC1374" s="269">
        <f t="shared" si="552"/>
        <v>0</v>
      </c>
      <c r="AD1374" s="279"/>
      <c r="AE1374" s="132"/>
      <c r="AF1374" s="49"/>
      <c r="AG1374" s="33"/>
      <c r="AH1374" s="47"/>
      <c r="AI1374" s="47"/>
      <c r="AJ1374" s="47"/>
      <c r="AK1374" s="47"/>
      <c r="AL1374" s="47"/>
      <c r="AM1374" s="47"/>
      <c r="AN1374" s="47"/>
      <c r="AO1374" s="47"/>
      <c r="AP1374" s="47"/>
      <c r="AQ1374" s="47"/>
      <c r="AR1374" s="47"/>
      <c r="AS1374" s="47"/>
      <c r="AT1374" s="47"/>
      <c r="AU1374" s="47"/>
      <c r="AV1374" s="47"/>
      <c r="AW1374" s="47"/>
      <c r="AX1374" s="47"/>
      <c r="AY1374" s="47"/>
      <c r="AZ1374" s="47"/>
      <c r="BA1374" s="47"/>
      <c r="BB1374" s="47"/>
      <c r="BC1374" s="47"/>
      <c r="BD1374" s="47"/>
      <c r="BE1374" s="47"/>
      <c r="BF1374" s="47"/>
      <c r="BG1374" s="47"/>
      <c r="BH1374" s="47"/>
      <c r="BI1374" s="47"/>
      <c r="BJ1374" s="33"/>
      <c r="BK1374" s="33"/>
    </row>
    <row r="1375" spans="1:66" s="16" customFormat="1" ht="18" customHeight="1" thickBot="1" x14ac:dyDescent="0.3">
      <c r="A1375" s="119"/>
      <c r="B1375" s="74"/>
      <c r="C1375" s="182" t="s">
        <v>41</v>
      </c>
      <c r="D1375" s="184" t="s">
        <v>61</v>
      </c>
      <c r="E1375" s="395"/>
      <c r="F1375" s="395"/>
      <c r="G1375" s="395"/>
      <c r="H1375" s="395"/>
      <c r="I1375" s="395"/>
      <c r="J1375" s="395"/>
      <c r="K1375" s="395"/>
      <c r="L1375" s="395"/>
      <c r="M1375" s="395"/>
      <c r="N1375" s="395"/>
      <c r="O1375" s="395"/>
      <c r="P1375" s="396"/>
      <c r="Q1375" s="141"/>
      <c r="R1375" s="296"/>
      <c r="S1375" s="296"/>
      <c r="T1375" s="132"/>
      <c r="U1375" s="436"/>
      <c r="V1375" s="303"/>
      <c r="W1375" s="62"/>
      <c r="X1375" s="317"/>
      <c r="Y1375" s="217"/>
      <c r="Z1375" s="269">
        <f t="shared" si="549"/>
        <v>0</v>
      </c>
      <c r="AA1375" s="269">
        <f t="shared" si="550"/>
        <v>0</v>
      </c>
      <c r="AB1375" s="269">
        <f t="shared" si="551"/>
        <v>0</v>
      </c>
      <c r="AC1375" s="269">
        <f t="shared" si="552"/>
        <v>0</v>
      </c>
      <c r="AD1375" s="279"/>
      <c r="AE1375" s="132"/>
      <c r="AF1375" s="49"/>
      <c r="AG1375" s="33"/>
      <c r="AH1375" s="47"/>
      <c r="AI1375" s="47"/>
      <c r="AJ1375" s="47"/>
      <c r="AK1375" s="47"/>
      <c r="AL1375" s="47"/>
      <c r="AM1375" s="47"/>
      <c r="AN1375" s="47"/>
      <c r="AO1375" s="47"/>
      <c r="AP1375" s="47"/>
      <c r="AQ1375" s="47"/>
      <c r="AR1375" s="47"/>
      <c r="AS1375" s="47"/>
      <c r="AT1375" s="47"/>
      <c r="AU1375" s="47"/>
      <c r="AV1375" s="47"/>
      <c r="AW1375" s="47"/>
      <c r="AX1375" s="47"/>
      <c r="AY1375" s="47"/>
      <c r="AZ1375" s="47"/>
      <c r="BA1375" s="47"/>
      <c r="BB1375" s="47"/>
      <c r="BC1375" s="47"/>
      <c r="BD1375" s="47"/>
      <c r="BE1375" s="47"/>
      <c r="BF1375" s="47"/>
      <c r="BG1375" s="47"/>
      <c r="BH1375" s="47"/>
      <c r="BI1375" s="47"/>
      <c r="BJ1375" s="33"/>
      <c r="BK1375" s="33"/>
    </row>
    <row r="1376" spans="1:66" s="16" customFormat="1" ht="18" customHeight="1" x14ac:dyDescent="0.25">
      <c r="A1376" s="119"/>
      <c r="B1376" s="74"/>
      <c r="C1376" s="179" t="s">
        <v>61</v>
      </c>
      <c r="D1376" s="134" t="s">
        <v>3</v>
      </c>
      <c r="E1376" s="392"/>
      <c r="F1376" s="392"/>
      <c r="G1376" s="392"/>
      <c r="H1376" s="392"/>
      <c r="I1376" s="392"/>
      <c r="J1376" s="392"/>
      <c r="K1376" s="392"/>
      <c r="L1376" s="392"/>
      <c r="M1376" s="392"/>
      <c r="N1376" s="392"/>
      <c r="O1376" s="392"/>
      <c r="P1376" s="381"/>
      <c r="Q1376" s="141"/>
      <c r="R1376" s="296"/>
      <c r="S1376" s="296"/>
      <c r="T1376" s="132"/>
      <c r="U1376" s="436"/>
      <c r="V1376" s="303"/>
      <c r="W1376" s="62"/>
      <c r="X1376" s="317"/>
      <c r="Y1376" s="217"/>
      <c r="Z1376" s="269">
        <f t="shared" si="549"/>
        <v>0</v>
      </c>
      <c r="AA1376" s="269">
        <f t="shared" si="550"/>
        <v>0</v>
      </c>
      <c r="AB1376" s="269">
        <f t="shared" si="551"/>
        <v>0</v>
      </c>
      <c r="AC1376" s="269">
        <f t="shared" si="552"/>
        <v>0</v>
      </c>
      <c r="AD1376" s="279"/>
      <c r="AE1376" s="132"/>
      <c r="AF1376" s="49"/>
      <c r="AG1376" s="33"/>
      <c r="AH1376" s="47"/>
      <c r="AI1376" s="47"/>
      <c r="AJ1376" s="47"/>
      <c r="AK1376" s="47"/>
      <c r="AL1376" s="47"/>
      <c r="AM1376" s="47"/>
      <c r="AN1376" s="47"/>
      <c r="AO1376" s="47"/>
      <c r="AP1376" s="47"/>
      <c r="AQ1376" s="47"/>
      <c r="AR1376" s="47"/>
      <c r="AS1376" s="47"/>
      <c r="AT1376" s="47"/>
      <c r="AU1376" s="47"/>
      <c r="AV1376" s="47"/>
      <c r="AW1376" s="47"/>
      <c r="AX1376" s="47"/>
      <c r="AY1376" s="47"/>
      <c r="AZ1376" s="47"/>
      <c r="BA1376" s="47"/>
      <c r="BB1376" s="47"/>
      <c r="BC1376" s="47"/>
      <c r="BD1376" s="47"/>
      <c r="BE1376" s="47"/>
      <c r="BF1376" s="47"/>
      <c r="BG1376" s="47"/>
      <c r="BH1376" s="47"/>
      <c r="BI1376" s="47"/>
      <c r="BJ1376" s="33"/>
      <c r="BK1376" s="33"/>
    </row>
    <row r="1377" spans="1:66" s="16" customFormat="1" ht="18" customHeight="1" x14ac:dyDescent="0.25">
      <c r="A1377" s="119"/>
      <c r="B1377" s="74"/>
      <c r="C1377" s="180" t="s">
        <v>61</v>
      </c>
      <c r="D1377" s="388" t="s">
        <v>4</v>
      </c>
      <c r="E1377" s="393"/>
      <c r="F1377" s="393"/>
      <c r="G1377" s="393"/>
      <c r="H1377" s="393"/>
      <c r="I1377" s="393"/>
      <c r="J1377" s="393"/>
      <c r="K1377" s="393"/>
      <c r="L1377" s="393"/>
      <c r="M1377" s="393"/>
      <c r="N1377" s="393"/>
      <c r="O1377" s="393"/>
      <c r="P1377" s="394"/>
      <c r="Q1377" s="141"/>
      <c r="R1377" s="296"/>
      <c r="S1377" s="296"/>
      <c r="T1377" s="132"/>
      <c r="U1377" s="436"/>
      <c r="V1377" s="303"/>
      <c r="W1377" s="62"/>
      <c r="X1377" s="317"/>
      <c r="Y1377" s="217"/>
      <c r="Z1377" s="269">
        <f t="shared" si="549"/>
        <v>0</v>
      </c>
      <c r="AA1377" s="269">
        <f t="shared" si="550"/>
        <v>0</v>
      </c>
      <c r="AB1377" s="269">
        <f t="shared" si="551"/>
        <v>0</v>
      </c>
      <c r="AC1377" s="269">
        <f t="shared" si="552"/>
        <v>0</v>
      </c>
      <c r="AD1377" s="279"/>
      <c r="AE1377" s="132"/>
      <c r="AF1377" s="49"/>
      <c r="AG1377" s="33"/>
      <c r="AH1377" s="47"/>
      <c r="AI1377" s="47"/>
      <c r="AJ1377" s="47"/>
      <c r="AK1377" s="47"/>
      <c r="AL1377" s="47"/>
      <c r="AM1377" s="47"/>
      <c r="AN1377" s="47"/>
      <c r="AO1377" s="47"/>
      <c r="AP1377" s="47"/>
      <c r="AQ1377" s="47"/>
      <c r="AR1377" s="47"/>
      <c r="AS1377" s="47"/>
      <c r="AT1377" s="47"/>
      <c r="AU1377" s="47"/>
      <c r="AV1377" s="47"/>
      <c r="AW1377" s="47"/>
      <c r="AX1377" s="47"/>
      <c r="AY1377" s="47"/>
      <c r="AZ1377" s="47"/>
      <c r="BA1377" s="47"/>
      <c r="BB1377" s="47"/>
      <c r="BC1377" s="47"/>
      <c r="BD1377" s="47"/>
      <c r="BE1377" s="47"/>
      <c r="BF1377" s="47"/>
      <c r="BG1377" s="47"/>
      <c r="BH1377" s="47"/>
      <c r="BI1377" s="47"/>
      <c r="BJ1377" s="33"/>
      <c r="BK1377" s="33"/>
    </row>
    <row r="1378" spans="1:66" s="16" customFormat="1" ht="18" customHeight="1" thickBot="1" x14ac:dyDescent="0.3">
      <c r="A1378" s="119"/>
      <c r="B1378" s="74"/>
      <c r="C1378" s="181" t="s">
        <v>61</v>
      </c>
      <c r="D1378" s="138" t="s">
        <v>61</v>
      </c>
      <c r="E1378" s="395"/>
      <c r="F1378" s="395"/>
      <c r="G1378" s="395"/>
      <c r="H1378" s="395"/>
      <c r="I1378" s="395"/>
      <c r="J1378" s="395"/>
      <c r="K1378" s="395"/>
      <c r="L1378" s="395"/>
      <c r="M1378" s="395"/>
      <c r="N1378" s="395"/>
      <c r="O1378" s="395"/>
      <c r="P1378" s="396"/>
      <c r="Q1378" s="141"/>
      <c r="R1378" s="296"/>
      <c r="S1378" s="296"/>
      <c r="T1378" s="132"/>
      <c r="U1378" s="436"/>
      <c r="V1378" s="303"/>
      <c r="W1378" s="62"/>
      <c r="X1378" s="317"/>
      <c r="Y1378" s="217"/>
      <c r="Z1378" s="269">
        <f t="shared" si="549"/>
        <v>0</v>
      </c>
      <c r="AA1378" s="269">
        <f t="shared" si="550"/>
        <v>0</v>
      </c>
      <c r="AB1378" s="269">
        <f t="shared" si="551"/>
        <v>0</v>
      </c>
      <c r="AC1378" s="269">
        <f t="shared" si="552"/>
        <v>0</v>
      </c>
      <c r="AD1378" s="279"/>
      <c r="AE1378" s="132"/>
      <c r="AF1378" s="49"/>
      <c r="AG1378" s="33"/>
      <c r="AH1378" s="47"/>
      <c r="AI1378" s="47"/>
      <c r="AJ1378" s="47"/>
      <c r="AK1378" s="47"/>
      <c r="AL1378" s="47"/>
      <c r="AM1378" s="47"/>
      <c r="AN1378" s="47"/>
      <c r="AO1378" s="47"/>
      <c r="AP1378" s="47"/>
      <c r="AQ1378" s="47"/>
      <c r="AR1378" s="47"/>
      <c r="AS1378" s="47"/>
      <c r="AT1378" s="47"/>
      <c r="AU1378" s="47"/>
      <c r="AV1378" s="47"/>
      <c r="AW1378" s="47"/>
      <c r="AX1378" s="47"/>
      <c r="AY1378" s="47"/>
      <c r="AZ1378" s="47"/>
      <c r="BA1378" s="47"/>
      <c r="BB1378" s="47"/>
      <c r="BC1378" s="47"/>
      <c r="BD1378" s="47"/>
      <c r="BE1378" s="47"/>
      <c r="BF1378" s="47"/>
      <c r="BG1378" s="47"/>
      <c r="BH1378" s="47"/>
      <c r="BI1378" s="47"/>
      <c r="BJ1378" s="33"/>
      <c r="BK1378" s="33"/>
    </row>
    <row r="1379" spans="1:66" s="16" customFormat="1" ht="18" customHeight="1" thickTop="1" thickBot="1" x14ac:dyDescent="0.3">
      <c r="A1379" s="119"/>
      <c r="B1379" s="152"/>
      <c r="C1379" s="576" t="s">
        <v>88</v>
      </c>
      <c r="D1379" s="577"/>
      <c r="E1379" s="344" t="str">
        <f>IF(AND(COUNTA(E1364:E1378)&gt;0,COUNTA(E1364:E1378)=COUNTIF(E1364:E1378,"NR")),"NR",IF(COUNTA(E1364:E1378)&gt;0,SUM(E1364:E1378),"-"))</f>
        <v>-</v>
      </c>
      <c r="F1379" s="344" t="str">
        <f t="shared" ref="F1379" si="564">IF(AND(COUNTA(F1364:F1378)&gt;0,COUNTA(F1364:F1378)=COUNTIF(F1364:F1378,"NR")),"NR",IF(COUNTA(F1364:F1378)&gt;0,SUM(F1364:F1378),"-"))</f>
        <v>-</v>
      </c>
      <c r="G1379" s="344" t="str">
        <f t="shared" ref="G1379" si="565">IF(AND(COUNTA(G1364:G1378)&gt;0,COUNTA(G1364:G1378)=COUNTIF(G1364:G1378,"NR")),"NR",IF(COUNTA(G1364:G1378)&gt;0,SUM(G1364:G1378),"-"))</f>
        <v>-</v>
      </c>
      <c r="H1379" s="344" t="str">
        <f t="shared" ref="H1379" si="566">IF(AND(COUNTA(H1364:H1378)&gt;0,COUNTA(H1364:H1378)=COUNTIF(H1364:H1378,"NR")),"NR",IF(COUNTA(H1364:H1378)&gt;0,SUM(H1364:H1378),"-"))</f>
        <v>-</v>
      </c>
      <c r="I1379" s="344" t="str">
        <f t="shared" ref="I1379" si="567">IF(AND(COUNTA(I1364:I1378)&gt;0,COUNTA(I1364:I1378)=COUNTIF(I1364:I1378,"NR")),"NR",IF(COUNTA(I1364:I1378)&gt;0,SUM(I1364:I1378),"-"))</f>
        <v>-</v>
      </c>
      <c r="J1379" s="344" t="str">
        <f t="shared" ref="J1379" si="568">IF(AND(COUNTA(J1364:J1378)&gt;0,COUNTA(J1364:J1378)=COUNTIF(J1364:J1378,"NR")),"NR",IF(COUNTA(J1364:J1378)&gt;0,SUM(J1364:J1378),"-"))</f>
        <v>-</v>
      </c>
      <c r="K1379" s="344" t="str">
        <f t="shared" ref="K1379" si="569">IF(AND(COUNTA(K1364:K1378)&gt;0,COUNTA(K1364:K1378)=COUNTIF(K1364:K1378,"NR")),"NR",IF(COUNTA(K1364:K1378)&gt;0,SUM(K1364:K1378),"-"))</f>
        <v>-</v>
      </c>
      <c r="L1379" s="344" t="str">
        <f t="shared" ref="L1379" si="570">IF(AND(COUNTA(L1364:L1378)&gt;0,COUNTA(L1364:L1378)=COUNTIF(L1364:L1378,"NR")),"NR",IF(COUNTA(L1364:L1378)&gt;0,SUM(L1364:L1378),"-"))</f>
        <v>-</v>
      </c>
      <c r="M1379" s="344" t="str">
        <f t="shared" ref="M1379" si="571">IF(AND(COUNTA(M1364:M1378)&gt;0,COUNTA(M1364:M1378)=COUNTIF(M1364:M1378,"NR")),"NR",IF(COUNTA(M1364:M1378)&gt;0,SUM(M1364:M1378),"-"))</f>
        <v>-</v>
      </c>
      <c r="N1379" s="344" t="str">
        <f t="shared" ref="N1379" si="572">IF(AND(COUNTA(N1364:N1378)&gt;0,COUNTA(N1364:N1378)=COUNTIF(N1364:N1378,"NR")),"NR",IF(COUNTA(N1364:N1378)&gt;0,SUM(N1364:N1378),"-"))</f>
        <v>-</v>
      </c>
      <c r="O1379" s="344" t="str">
        <f t="shared" ref="O1379" si="573">IF(AND(COUNTA(O1364:O1378)&gt;0,COUNTA(O1364:O1378)=COUNTIF(O1364:O1378,"NR")),"NR",IF(COUNTA(O1364:O1378)&gt;0,SUM(O1364:O1378),"-"))</f>
        <v>-</v>
      </c>
      <c r="P1379" s="345" t="str">
        <f t="shared" ref="P1379" si="574">IF(AND(COUNTA(P1364:P1378)&gt;0,COUNTA(P1364:P1378)=COUNTIF(P1364:P1378,"NR")),"NR",IF(COUNTA(P1364:P1378)&gt;0,SUM(P1364:P1378),"-"))</f>
        <v>-</v>
      </c>
      <c r="Q1379" s="119"/>
      <c r="R1379" s="305"/>
      <c r="S1379" s="305"/>
      <c r="T1379" s="151"/>
      <c r="U1379" s="119"/>
      <c r="V1379" s="346"/>
      <c r="W1379" s="62"/>
      <c r="X1379" s="317"/>
      <c r="Y1379" s="217"/>
      <c r="Z1379" s="269">
        <f t="shared" si="549"/>
        <v>0</v>
      </c>
      <c r="AA1379" s="269">
        <f t="shared" si="550"/>
        <v>0</v>
      </c>
      <c r="AB1379" s="269">
        <f t="shared" si="551"/>
        <v>0</v>
      </c>
      <c r="AC1379" s="269">
        <f t="shared" si="552"/>
        <v>0</v>
      </c>
      <c r="AD1379" s="279"/>
      <c r="AE1379" s="151"/>
      <c r="AF1379" s="57"/>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row>
    <row r="1380" spans="1:66" s="16" customFormat="1" ht="20.25" customHeight="1" x14ac:dyDescent="0.25">
      <c r="A1380" s="119"/>
      <c r="B1380" s="152"/>
      <c r="C1380" s="120"/>
      <c r="D1380" s="294"/>
      <c r="E1380" s="120"/>
      <c r="F1380" s="120"/>
      <c r="G1380" s="120"/>
      <c r="H1380" s="120"/>
      <c r="I1380" s="120"/>
      <c r="J1380" s="120"/>
      <c r="K1380" s="120"/>
      <c r="L1380" s="120"/>
      <c r="M1380" s="120"/>
      <c r="N1380" s="119"/>
      <c r="O1380" s="119"/>
      <c r="P1380" s="119"/>
      <c r="Q1380" s="119"/>
      <c r="R1380" s="305"/>
      <c r="S1380" s="305"/>
      <c r="T1380" s="151"/>
      <c r="U1380" s="119"/>
      <c r="V1380" s="346"/>
      <c r="W1380" s="62"/>
      <c r="X1380" s="317"/>
      <c r="Y1380" s="217"/>
      <c r="Z1380" s="269">
        <f t="shared" si="549"/>
        <v>0</v>
      </c>
      <c r="AA1380" s="269">
        <f t="shared" si="550"/>
        <v>0</v>
      </c>
      <c r="AB1380" s="269">
        <f t="shared" si="551"/>
        <v>0</v>
      </c>
      <c r="AC1380" s="269">
        <f t="shared" si="552"/>
        <v>0</v>
      </c>
      <c r="AD1380" s="279"/>
      <c r="AE1380" s="151"/>
      <c r="AF1380" s="57"/>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row>
    <row r="1381" spans="1:66" s="28" customFormat="1" ht="18.75" x14ac:dyDescent="0.25">
      <c r="A1381" s="103"/>
      <c r="B1381" s="74"/>
      <c r="C1381" s="583" t="s">
        <v>91</v>
      </c>
      <c r="D1381" s="584"/>
      <c r="E1381" s="584"/>
      <c r="F1381" s="584"/>
      <c r="G1381" s="584"/>
      <c r="H1381" s="584"/>
      <c r="I1381" s="584"/>
      <c r="J1381" s="584"/>
      <c r="K1381" s="584"/>
      <c r="L1381" s="584"/>
      <c r="M1381" s="584"/>
      <c r="N1381" s="584"/>
      <c r="O1381" s="584"/>
      <c r="P1381" s="585"/>
      <c r="Q1381" s="104"/>
      <c r="R1381" s="306"/>
      <c r="S1381" s="306"/>
      <c r="T1381" s="106"/>
      <c r="U1381" s="104"/>
      <c r="V1381" s="450"/>
      <c r="W1381" s="62"/>
      <c r="X1381" s="317"/>
      <c r="Y1381" s="217"/>
      <c r="Z1381" s="269">
        <f t="shared" si="549"/>
        <v>0</v>
      </c>
      <c r="AA1381" s="269">
        <f t="shared" si="550"/>
        <v>0</v>
      </c>
      <c r="AB1381" s="269">
        <f t="shared" si="551"/>
        <v>0</v>
      </c>
      <c r="AC1381" s="269">
        <f t="shared" si="552"/>
        <v>0</v>
      </c>
      <c r="AD1381" s="279"/>
      <c r="AE1381" s="106"/>
      <c r="AF1381" s="44"/>
      <c r="AG1381" s="7"/>
      <c r="AH1381" s="45"/>
      <c r="AI1381" s="45"/>
      <c r="AJ1381" s="45"/>
      <c r="AK1381" s="45"/>
      <c r="AL1381" s="45"/>
      <c r="AM1381" s="45"/>
      <c r="AN1381" s="45"/>
      <c r="AO1381" s="45"/>
      <c r="AP1381" s="45"/>
      <c r="AQ1381" s="45"/>
      <c r="AR1381" s="45"/>
      <c r="AS1381" s="45"/>
      <c r="AT1381" s="45"/>
      <c r="AU1381" s="45"/>
      <c r="AV1381" s="45"/>
      <c r="AW1381" s="45"/>
      <c r="AX1381" s="45"/>
      <c r="AY1381" s="45"/>
      <c r="AZ1381" s="45"/>
      <c r="BA1381" s="45"/>
      <c r="BB1381" s="45"/>
      <c r="BC1381" s="45"/>
      <c r="BD1381" s="45"/>
      <c r="BE1381" s="45"/>
      <c r="BF1381" s="45"/>
      <c r="BG1381" s="45"/>
      <c r="BH1381" s="45"/>
      <c r="BI1381" s="45"/>
      <c r="BJ1381" s="7"/>
      <c r="BK1381" s="7"/>
      <c r="BL1381" s="31"/>
    </row>
    <row r="1382" spans="1:66" s="16" customFormat="1" ht="16.5" thickBot="1" x14ac:dyDescent="0.3">
      <c r="A1382" s="119"/>
      <c r="B1382" s="74"/>
      <c r="C1382" s="162"/>
      <c r="D1382" s="147"/>
      <c r="E1382" s="119"/>
      <c r="F1382" s="119"/>
      <c r="G1382" s="119"/>
      <c r="H1382" s="119"/>
      <c r="I1382" s="119"/>
      <c r="J1382" s="119"/>
      <c r="K1382" s="119"/>
      <c r="L1382" s="119"/>
      <c r="M1382" s="119"/>
      <c r="N1382" s="131"/>
      <c r="O1382" s="120"/>
      <c r="P1382" s="120"/>
      <c r="Q1382" s="131"/>
      <c r="R1382" s="296"/>
      <c r="S1382" s="296"/>
      <c r="T1382" s="132"/>
      <c r="U1382" s="436"/>
      <c r="V1382" s="303"/>
      <c r="W1382" s="62"/>
      <c r="X1382" s="317"/>
      <c r="Y1382" s="217"/>
      <c r="Z1382" s="269">
        <f t="shared" si="549"/>
        <v>0</v>
      </c>
      <c r="AA1382" s="269">
        <f t="shared" si="550"/>
        <v>0</v>
      </c>
      <c r="AB1382" s="269">
        <f t="shared" si="551"/>
        <v>0</v>
      </c>
      <c r="AC1382" s="269">
        <f t="shared" si="552"/>
        <v>0</v>
      </c>
      <c r="AD1382" s="279"/>
      <c r="AE1382" s="132"/>
      <c r="AF1382" s="49"/>
      <c r="AG1382" s="47"/>
      <c r="AH1382" s="47"/>
      <c r="AI1382" s="47"/>
      <c r="AJ1382" s="47"/>
      <c r="AK1382" s="47"/>
      <c r="AL1382" s="47"/>
      <c r="AM1382" s="33"/>
      <c r="AN1382" s="33"/>
      <c r="AO1382" s="47"/>
      <c r="AP1382" s="47"/>
      <c r="AQ1382" s="47"/>
      <c r="AR1382" s="47"/>
      <c r="AS1382" s="47"/>
      <c r="AT1382" s="47"/>
      <c r="AU1382" s="47"/>
      <c r="AV1382" s="47"/>
      <c r="AW1382" s="47"/>
      <c r="AX1382" s="47"/>
      <c r="AY1382" s="47"/>
      <c r="AZ1382" s="47"/>
      <c r="BA1382" s="47"/>
      <c r="BB1382" s="47"/>
      <c r="BC1382" s="47"/>
      <c r="BD1382" s="47"/>
      <c r="BE1382" s="33"/>
      <c r="BF1382" s="33"/>
      <c r="BG1382" s="33"/>
      <c r="BH1382" s="33"/>
      <c r="BI1382" s="33"/>
      <c r="BJ1382" s="33"/>
      <c r="BK1382" s="33"/>
      <c r="BL1382" s="33"/>
      <c r="BM1382" s="29"/>
      <c r="BN1382" s="29"/>
    </row>
    <row r="1383" spans="1:66" s="16" customFormat="1" ht="30.75" thickBot="1" x14ac:dyDescent="0.3">
      <c r="A1383" s="119"/>
      <c r="B1383" s="74"/>
      <c r="C1383" s="125" t="s">
        <v>89</v>
      </c>
      <c r="D1383" s="185" t="s">
        <v>117</v>
      </c>
      <c r="E1383" s="156" t="s">
        <v>77</v>
      </c>
      <c r="F1383" s="155" t="s">
        <v>66</v>
      </c>
      <c r="G1383" s="177" t="s">
        <v>67</v>
      </c>
      <c r="H1383" s="155" t="s">
        <v>68</v>
      </c>
      <c r="I1383" s="177" t="s">
        <v>69</v>
      </c>
      <c r="J1383" s="156" t="s">
        <v>70</v>
      </c>
      <c r="K1383" s="156" t="s">
        <v>71</v>
      </c>
      <c r="L1383" s="155" t="s">
        <v>72</v>
      </c>
      <c r="M1383" s="155" t="s">
        <v>73</v>
      </c>
      <c r="N1383" s="178" t="s">
        <v>74</v>
      </c>
      <c r="O1383" s="178" t="s">
        <v>75</v>
      </c>
      <c r="P1383" s="178" t="s">
        <v>76</v>
      </c>
      <c r="Q1383" s="141"/>
      <c r="R1383" s="296">
        <f>COUNTA(E1384:P1398)</f>
        <v>0</v>
      </c>
      <c r="S1383" s="308">
        <v>180</v>
      </c>
      <c r="T1383" s="132"/>
      <c r="U1383" s="278" t="s">
        <v>256</v>
      </c>
      <c r="V1383" s="278" t="s">
        <v>234</v>
      </c>
      <c r="W1383" s="278" t="s">
        <v>189</v>
      </c>
      <c r="X1383" s="278" t="s">
        <v>190</v>
      </c>
      <c r="Y1383" s="407" t="str">
        <f>IF(X1384&gt;0,"Explication(s) sur le(s) NR et autre(s) remarque(s)/commentaire(s)","Remarque(s)/Commentaire(s)")</f>
        <v>Remarque(s)/Commentaire(s)</v>
      </c>
      <c r="Z1383" s="269">
        <f t="shared" si="549"/>
        <v>0</v>
      </c>
      <c r="AA1383" s="269">
        <f t="shared" si="550"/>
        <v>1</v>
      </c>
      <c r="AB1383" s="269">
        <f t="shared" si="551"/>
        <v>0</v>
      </c>
      <c r="AC1383" s="269">
        <f t="shared" si="552"/>
        <v>0</v>
      </c>
      <c r="AD1383" s="279"/>
      <c r="AE1383" s="132"/>
      <c r="AF1383" s="49"/>
      <c r="AG1383" s="33"/>
      <c r="AH1383" s="47"/>
      <c r="AI1383" s="47"/>
      <c r="AJ1383" s="47"/>
      <c r="AK1383" s="47"/>
      <c r="AL1383" s="47"/>
      <c r="AM1383" s="47"/>
      <c r="AN1383" s="47"/>
      <c r="AO1383" s="47"/>
      <c r="AP1383" s="47"/>
      <c r="AQ1383" s="47"/>
      <c r="AR1383" s="47"/>
      <c r="AS1383" s="47"/>
      <c r="AT1383" s="47"/>
      <c r="AU1383" s="47"/>
      <c r="AV1383" s="47"/>
      <c r="AW1383" s="47"/>
      <c r="AX1383" s="47"/>
      <c r="AY1383" s="47"/>
      <c r="AZ1383" s="47"/>
      <c r="BA1383" s="47"/>
      <c r="BB1383" s="47"/>
      <c r="BC1383" s="47"/>
      <c r="BD1383" s="47"/>
      <c r="BE1383" s="47"/>
      <c r="BF1383" s="47"/>
      <c r="BG1383" s="47"/>
      <c r="BH1383" s="47"/>
      <c r="BI1383" s="47"/>
      <c r="BJ1383" s="33"/>
      <c r="BK1383" s="33"/>
    </row>
    <row r="1384" spans="1:66" s="16" customFormat="1" ht="18" customHeight="1" x14ac:dyDescent="0.25">
      <c r="A1384" s="119"/>
      <c r="B1384" s="74"/>
      <c r="C1384" s="179" t="s">
        <v>38</v>
      </c>
      <c r="D1384" s="134" t="s">
        <v>3</v>
      </c>
      <c r="E1384" s="392"/>
      <c r="F1384" s="392"/>
      <c r="G1384" s="392"/>
      <c r="H1384" s="392"/>
      <c r="I1384" s="392"/>
      <c r="J1384" s="392"/>
      <c r="K1384" s="392"/>
      <c r="L1384" s="392"/>
      <c r="M1384" s="392"/>
      <c r="N1384" s="392"/>
      <c r="O1384" s="392"/>
      <c r="P1384" s="381"/>
      <c r="Q1384" s="141"/>
      <c r="R1384" s="296"/>
      <c r="S1384" s="296"/>
      <c r="T1384" s="132"/>
      <c r="U1384" s="517" t="s">
        <v>98</v>
      </c>
      <c r="V1384" s="517" t="s">
        <v>236</v>
      </c>
      <c r="W1384" s="517" t="s">
        <v>233</v>
      </c>
      <c r="X1384" s="517">
        <f>COUNTIF(E1384:P1398,"NR")</f>
        <v>0</v>
      </c>
      <c r="Y1384" s="542"/>
      <c r="Z1384" s="269">
        <f t="shared" si="549"/>
        <v>0</v>
      </c>
      <c r="AA1384" s="269">
        <f t="shared" si="550"/>
        <v>0</v>
      </c>
      <c r="AB1384" s="269">
        <f t="shared" si="551"/>
        <v>0</v>
      </c>
      <c r="AC1384" s="269">
        <f t="shared" si="552"/>
        <v>0</v>
      </c>
      <c r="AD1384" s="279"/>
      <c r="AE1384" s="132"/>
      <c r="AF1384" s="49"/>
      <c r="AG1384" s="33"/>
      <c r="AH1384" s="47"/>
      <c r="AI1384" s="47"/>
      <c r="AJ1384" s="47"/>
      <c r="AK1384" s="47"/>
      <c r="AL1384" s="47"/>
      <c r="AM1384" s="47"/>
      <c r="AN1384" s="47"/>
      <c r="AO1384" s="47"/>
      <c r="AP1384" s="47"/>
      <c r="AQ1384" s="47"/>
      <c r="AR1384" s="47"/>
      <c r="AS1384" s="47"/>
      <c r="AT1384" s="47"/>
      <c r="AU1384" s="47"/>
      <c r="AV1384" s="47"/>
      <c r="AW1384" s="47"/>
      <c r="AX1384" s="47"/>
      <c r="AY1384" s="47"/>
      <c r="AZ1384" s="47"/>
      <c r="BA1384" s="47"/>
      <c r="BB1384" s="47"/>
      <c r="BC1384" s="47"/>
      <c r="BD1384" s="47"/>
      <c r="BE1384" s="47"/>
      <c r="BF1384" s="47"/>
      <c r="BG1384" s="47"/>
      <c r="BH1384" s="47"/>
      <c r="BI1384" s="47"/>
      <c r="BJ1384" s="33"/>
      <c r="BK1384" s="33"/>
    </row>
    <row r="1385" spans="1:66" s="16" customFormat="1" ht="18" customHeight="1" x14ac:dyDescent="0.25">
      <c r="A1385" s="119"/>
      <c r="B1385" s="74"/>
      <c r="C1385" s="180" t="s">
        <v>38</v>
      </c>
      <c r="D1385" s="388" t="s">
        <v>4</v>
      </c>
      <c r="E1385" s="393"/>
      <c r="F1385" s="393"/>
      <c r="G1385" s="393"/>
      <c r="H1385" s="393"/>
      <c r="I1385" s="393"/>
      <c r="J1385" s="393"/>
      <c r="K1385" s="393"/>
      <c r="L1385" s="393"/>
      <c r="M1385" s="393"/>
      <c r="N1385" s="393"/>
      <c r="O1385" s="393"/>
      <c r="P1385" s="394"/>
      <c r="Q1385" s="141"/>
      <c r="R1385" s="296"/>
      <c r="S1385" s="296"/>
      <c r="T1385" s="132"/>
      <c r="U1385" s="518"/>
      <c r="V1385" s="518"/>
      <c r="W1385" s="518"/>
      <c r="X1385" s="518"/>
      <c r="Y1385" s="543"/>
      <c r="Z1385" s="269">
        <f t="shared" si="549"/>
        <v>0</v>
      </c>
      <c r="AA1385" s="269">
        <f t="shared" si="550"/>
        <v>0</v>
      </c>
      <c r="AB1385" s="269">
        <f t="shared" si="551"/>
        <v>0</v>
      </c>
      <c r="AC1385" s="269">
        <f t="shared" si="552"/>
        <v>0</v>
      </c>
      <c r="AE1385" s="132"/>
      <c r="AF1385" s="49"/>
      <c r="AG1385" s="33"/>
      <c r="AH1385" s="47"/>
      <c r="AI1385" s="47"/>
      <c r="AJ1385" s="47"/>
      <c r="AK1385" s="47"/>
      <c r="AL1385" s="47"/>
      <c r="AM1385" s="47"/>
      <c r="AN1385" s="47"/>
      <c r="AO1385" s="47"/>
      <c r="AP1385" s="47"/>
      <c r="AQ1385" s="47"/>
      <c r="AR1385" s="47"/>
      <c r="AS1385" s="47"/>
      <c r="AT1385" s="47"/>
      <c r="AU1385" s="47"/>
      <c r="AV1385" s="47"/>
      <c r="AW1385" s="47"/>
      <c r="AX1385" s="47"/>
      <c r="AY1385" s="47"/>
      <c r="AZ1385" s="47"/>
      <c r="BA1385" s="47"/>
      <c r="BB1385" s="47"/>
      <c r="BC1385" s="47"/>
      <c r="BD1385" s="47"/>
      <c r="BE1385" s="47"/>
      <c r="BF1385" s="47"/>
      <c r="BG1385" s="47"/>
      <c r="BH1385" s="47"/>
      <c r="BI1385" s="47"/>
      <c r="BJ1385" s="33"/>
      <c r="BK1385" s="33"/>
    </row>
    <row r="1386" spans="1:66" s="16" customFormat="1" ht="18" customHeight="1" thickBot="1" x14ac:dyDescent="0.3">
      <c r="A1386" s="119"/>
      <c r="B1386" s="74"/>
      <c r="C1386" s="181" t="s">
        <v>38</v>
      </c>
      <c r="D1386" s="138" t="s">
        <v>61</v>
      </c>
      <c r="E1386" s="395"/>
      <c r="F1386" s="395"/>
      <c r="G1386" s="395"/>
      <c r="H1386" s="395"/>
      <c r="I1386" s="395"/>
      <c r="J1386" s="395"/>
      <c r="K1386" s="395"/>
      <c r="L1386" s="395"/>
      <c r="M1386" s="395"/>
      <c r="N1386" s="395"/>
      <c r="O1386" s="395"/>
      <c r="P1386" s="396"/>
      <c r="Q1386" s="141"/>
      <c r="R1386" s="296"/>
      <c r="S1386" s="296"/>
      <c r="T1386" s="132"/>
      <c r="U1386" s="519"/>
      <c r="V1386" s="519"/>
      <c r="W1386" s="519"/>
      <c r="X1386" s="519"/>
      <c r="Y1386" s="544"/>
      <c r="Z1386" s="269">
        <f t="shared" si="549"/>
        <v>0</v>
      </c>
      <c r="AA1386" s="269">
        <f t="shared" si="550"/>
        <v>0</v>
      </c>
      <c r="AB1386" s="269">
        <f t="shared" si="551"/>
        <v>0</v>
      </c>
      <c r="AC1386" s="269">
        <f t="shared" si="552"/>
        <v>0</v>
      </c>
      <c r="AE1386" s="132"/>
      <c r="AF1386" s="49"/>
      <c r="AG1386" s="33"/>
      <c r="AH1386" s="47"/>
      <c r="AI1386" s="47"/>
      <c r="AJ1386" s="47"/>
      <c r="AK1386" s="47"/>
      <c r="AL1386" s="47"/>
      <c r="AM1386" s="47"/>
      <c r="AN1386" s="47"/>
      <c r="AO1386" s="47"/>
      <c r="AP1386" s="47"/>
      <c r="AQ1386" s="47"/>
      <c r="AR1386" s="47"/>
      <c r="AS1386" s="47"/>
      <c r="AT1386" s="47"/>
      <c r="AU1386" s="47"/>
      <c r="AV1386" s="47"/>
      <c r="AW1386" s="47"/>
      <c r="AX1386" s="47"/>
      <c r="AY1386" s="47"/>
      <c r="AZ1386" s="47"/>
      <c r="BA1386" s="47"/>
      <c r="BB1386" s="47"/>
      <c r="BC1386" s="47"/>
      <c r="BD1386" s="47"/>
      <c r="BE1386" s="47"/>
      <c r="BF1386" s="47"/>
      <c r="BG1386" s="47"/>
      <c r="BH1386" s="47"/>
      <c r="BI1386" s="47"/>
      <c r="BJ1386" s="33"/>
      <c r="BK1386" s="33"/>
    </row>
    <row r="1387" spans="1:66" s="16" customFormat="1" ht="18" customHeight="1" x14ac:dyDescent="0.25">
      <c r="A1387" s="119"/>
      <c r="B1387" s="74"/>
      <c r="C1387" s="182" t="s">
        <v>39</v>
      </c>
      <c r="D1387" s="183" t="s">
        <v>3</v>
      </c>
      <c r="E1387" s="392"/>
      <c r="F1387" s="392"/>
      <c r="G1387" s="392"/>
      <c r="H1387" s="392"/>
      <c r="I1387" s="392"/>
      <c r="J1387" s="392"/>
      <c r="K1387" s="392"/>
      <c r="L1387" s="392"/>
      <c r="M1387" s="392"/>
      <c r="N1387" s="392"/>
      <c r="O1387" s="392"/>
      <c r="P1387" s="381"/>
      <c r="Q1387" s="141"/>
      <c r="R1387" s="296"/>
      <c r="S1387" s="296"/>
      <c r="T1387" s="132"/>
      <c r="U1387" s="436"/>
      <c r="V1387" s="303"/>
      <c r="W1387" s="320"/>
      <c r="X1387" s="321"/>
      <c r="Y1387" s="196"/>
      <c r="Z1387" s="269">
        <f t="shared" si="549"/>
        <v>0</v>
      </c>
      <c r="AA1387" s="269">
        <f t="shared" si="550"/>
        <v>0</v>
      </c>
      <c r="AB1387" s="269">
        <f t="shared" si="551"/>
        <v>0</v>
      </c>
      <c r="AC1387" s="269">
        <f t="shared" si="552"/>
        <v>0</v>
      </c>
      <c r="AD1387" s="275"/>
      <c r="AE1387" s="132"/>
      <c r="AF1387" s="49"/>
      <c r="AG1387" s="33"/>
      <c r="AH1387" s="47"/>
      <c r="AI1387" s="47"/>
      <c r="AJ1387" s="47"/>
      <c r="AK1387" s="47"/>
      <c r="AL1387" s="47"/>
      <c r="AM1387" s="47"/>
      <c r="AN1387" s="47"/>
      <c r="AO1387" s="47"/>
      <c r="AP1387" s="47"/>
      <c r="AQ1387" s="47"/>
      <c r="AR1387" s="47"/>
      <c r="AS1387" s="47"/>
      <c r="AT1387" s="47"/>
      <c r="AU1387" s="47"/>
      <c r="AV1387" s="47"/>
      <c r="AW1387" s="47"/>
      <c r="AX1387" s="47"/>
      <c r="AY1387" s="47"/>
      <c r="AZ1387" s="47"/>
      <c r="BA1387" s="47"/>
      <c r="BB1387" s="47"/>
      <c r="BC1387" s="47"/>
      <c r="BD1387" s="47"/>
      <c r="BE1387" s="47"/>
      <c r="BF1387" s="47"/>
      <c r="BG1387" s="47"/>
      <c r="BH1387" s="47"/>
      <c r="BI1387" s="47"/>
      <c r="BJ1387" s="33"/>
      <c r="BK1387" s="33"/>
    </row>
    <row r="1388" spans="1:66" s="16" customFormat="1" ht="18" customHeight="1" x14ac:dyDescent="0.25">
      <c r="A1388" s="119"/>
      <c r="B1388" s="74"/>
      <c r="C1388" s="180" t="s">
        <v>39</v>
      </c>
      <c r="D1388" s="388" t="s">
        <v>4</v>
      </c>
      <c r="E1388" s="393"/>
      <c r="F1388" s="393"/>
      <c r="G1388" s="393"/>
      <c r="H1388" s="393"/>
      <c r="I1388" s="393"/>
      <c r="J1388" s="393"/>
      <c r="K1388" s="393"/>
      <c r="L1388" s="393"/>
      <c r="M1388" s="393"/>
      <c r="N1388" s="393"/>
      <c r="O1388" s="393"/>
      <c r="P1388" s="394"/>
      <c r="Q1388" s="141"/>
      <c r="R1388" s="296"/>
      <c r="S1388" s="296"/>
      <c r="T1388" s="132"/>
      <c r="U1388" s="436"/>
      <c r="V1388" s="303"/>
      <c r="W1388" s="62"/>
      <c r="X1388" s="317"/>
      <c r="Y1388" s="193"/>
      <c r="Z1388" s="269">
        <f t="shared" si="549"/>
        <v>0</v>
      </c>
      <c r="AA1388" s="269">
        <f t="shared" si="550"/>
        <v>0</v>
      </c>
      <c r="AB1388" s="269">
        <f t="shared" si="551"/>
        <v>0</v>
      </c>
      <c r="AC1388" s="269">
        <f t="shared" si="552"/>
        <v>0</v>
      </c>
      <c r="AD1388" s="279"/>
      <c r="AE1388" s="132"/>
      <c r="AF1388" s="49"/>
      <c r="AG1388" s="33"/>
      <c r="AH1388" s="47"/>
      <c r="AI1388" s="47"/>
      <c r="AJ1388" s="47"/>
      <c r="AK1388" s="47"/>
      <c r="AL1388" s="47"/>
      <c r="AM1388" s="47"/>
      <c r="AN1388" s="47"/>
      <c r="AO1388" s="47"/>
      <c r="AP1388" s="47"/>
      <c r="AQ1388" s="47"/>
      <c r="AR1388" s="47"/>
      <c r="AS1388" s="47"/>
      <c r="AT1388" s="47"/>
      <c r="AU1388" s="47"/>
      <c r="AV1388" s="47"/>
      <c r="AW1388" s="47"/>
      <c r="AX1388" s="47"/>
      <c r="AY1388" s="47"/>
      <c r="AZ1388" s="47"/>
      <c r="BA1388" s="47"/>
      <c r="BB1388" s="47"/>
      <c r="BC1388" s="47"/>
      <c r="BD1388" s="47"/>
      <c r="BE1388" s="47"/>
      <c r="BF1388" s="47"/>
      <c r="BG1388" s="47"/>
      <c r="BH1388" s="47"/>
      <c r="BI1388" s="47"/>
      <c r="BJ1388" s="33"/>
      <c r="BK1388" s="33"/>
    </row>
    <row r="1389" spans="1:66" s="16" customFormat="1" ht="18" customHeight="1" thickBot="1" x14ac:dyDescent="0.3">
      <c r="A1389" s="119"/>
      <c r="B1389" s="74"/>
      <c r="C1389" s="182" t="s">
        <v>39</v>
      </c>
      <c r="D1389" s="184" t="s">
        <v>61</v>
      </c>
      <c r="E1389" s="395"/>
      <c r="F1389" s="395"/>
      <c r="G1389" s="395"/>
      <c r="H1389" s="395"/>
      <c r="I1389" s="395"/>
      <c r="J1389" s="395"/>
      <c r="K1389" s="395"/>
      <c r="L1389" s="395"/>
      <c r="M1389" s="395"/>
      <c r="N1389" s="395"/>
      <c r="O1389" s="395"/>
      <c r="P1389" s="396"/>
      <c r="Q1389" s="141"/>
      <c r="R1389" s="296"/>
      <c r="S1389" s="296"/>
      <c r="T1389" s="132"/>
      <c r="U1389" s="436"/>
      <c r="V1389" s="303"/>
      <c r="W1389" s="322"/>
      <c r="X1389" s="322"/>
      <c r="Y1389" s="411"/>
      <c r="Z1389" s="269">
        <f t="shared" si="549"/>
        <v>0</v>
      </c>
      <c r="AA1389" s="269">
        <f t="shared" si="550"/>
        <v>0</v>
      </c>
      <c r="AB1389" s="269">
        <f t="shared" si="551"/>
        <v>0</v>
      </c>
      <c r="AC1389" s="269">
        <f t="shared" si="552"/>
        <v>0</v>
      </c>
      <c r="AD1389" s="279"/>
      <c r="AE1389" s="132"/>
      <c r="AF1389" s="49"/>
      <c r="AG1389" s="33"/>
      <c r="AH1389" s="47"/>
      <c r="AI1389" s="47"/>
      <c r="AJ1389" s="47"/>
      <c r="AK1389" s="47"/>
      <c r="AL1389" s="47"/>
      <c r="AM1389" s="47"/>
      <c r="AN1389" s="47"/>
      <c r="AO1389" s="47"/>
      <c r="AP1389" s="47"/>
      <c r="AQ1389" s="47"/>
      <c r="AR1389" s="47"/>
      <c r="AS1389" s="47"/>
      <c r="AT1389" s="47"/>
      <c r="AU1389" s="47"/>
      <c r="AV1389" s="47"/>
      <c r="AW1389" s="47"/>
      <c r="AX1389" s="47"/>
      <c r="AY1389" s="47"/>
      <c r="AZ1389" s="47"/>
      <c r="BA1389" s="47"/>
      <c r="BB1389" s="47"/>
      <c r="BC1389" s="47"/>
      <c r="BD1389" s="47"/>
      <c r="BE1389" s="47"/>
      <c r="BF1389" s="47"/>
      <c r="BG1389" s="47"/>
      <c r="BH1389" s="47"/>
      <c r="BI1389" s="47"/>
      <c r="BJ1389" s="33"/>
      <c r="BK1389" s="33"/>
    </row>
    <row r="1390" spans="1:66" s="16" customFormat="1" ht="18" customHeight="1" x14ac:dyDescent="0.25">
      <c r="A1390" s="119"/>
      <c r="B1390" s="74"/>
      <c r="C1390" s="179" t="s">
        <v>40</v>
      </c>
      <c r="D1390" s="134" t="s">
        <v>3</v>
      </c>
      <c r="E1390" s="392"/>
      <c r="F1390" s="392"/>
      <c r="G1390" s="392"/>
      <c r="H1390" s="392"/>
      <c r="I1390" s="392"/>
      <c r="J1390" s="392"/>
      <c r="K1390" s="392"/>
      <c r="L1390" s="392"/>
      <c r="M1390" s="392"/>
      <c r="N1390" s="392"/>
      <c r="O1390" s="392"/>
      <c r="P1390" s="381"/>
      <c r="Q1390" s="141"/>
      <c r="R1390" s="296"/>
      <c r="S1390" s="296"/>
      <c r="T1390" s="132"/>
      <c r="U1390" s="436"/>
      <c r="V1390" s="303"/>
      <c r="W1390" s="318"/>
      <c r="X1390" s="318"/>
      <c r="Y1390" s="412"/>
      <c r="Z1390" s="269">
        <f t="shared" si="549"/>
        <v>0</v>
      </c>
      <c r="AA1390" s="269">
        <f t="shared" si="550"/>
        <v>0</v>
      </c>
      <c r="AB1390" s="269">
        <f t="shared" si="551"/>
        <v>0</v>
      </c>
      <c r="AC1390" s="269">
        <f t="shared" si="552"/>
        <v>0</v>
      </c>
      <c r="AD1390" s="279"/>
      <c r="AE1390" s="132"/>
      <c r="AF1390" s="49"/>
      <c r="AG1390" s="33"/>
      <c r="AH1390" s="47"/>
      <c r="AI1390" s="47"/>
      <c r="AJ1390" s="47"/>
      <c r="AK1390" s="47"/>
      <c r="AL1390" s="47"/>
      <c r="AM1390" s="47"/>
      <c r="AN1390" s="47"/>
      <c r="AO1390" s="47"/>
      <c r="AP1390" s="47"/>
      <c r="AQ1390" s="47"/>
      <c r="AR1390" s="47"/>
      <c r="AS1390" s="47"/>
      <c r="AT1390" s="47"/>
      <c r="AU1390" s="47"/>
      <c r="AV1390" s="47"/>
      <c r="AW1390" s="47"/>
      <c r="AX1390" s="47"/>
      <c r="AY1390" s="47"/>
      <c r="AZ1390" s="47"/>
      <c r="BA1390" s="47"/>
      <c r="BB1390" s="47"/>
      <c r="BC1390" s="47"/>
      <c r="BD1390" s="47"/>
      <c r="BE1390" s="47"/>
      <c r="BF1390" s="47"/>
      <c r="BG1390" s="47"/>
      <c r="BH1390" s="47"/>
      <c r="BI1390" s="47"/>
      <c r="BJ1390" s="33"/>
      <c r="BK1390" s="33"/>
    </row>
    <row r="1391" spans="1:66" s="16" customFormat="1" ht="18" customHeight="1" x14ac:dyDescent="0.25">
      <c r="A1391" s="119"/>
      <c r="B1391" s="74"/>
      <c r="C1391" s="180" t="s">
        <v>40</v>
      </c>
      <c r="D1391" s="388" t="s">
        <v>4</v>
      </c>
      <c r="E1391" s="393"/>
      <c r="F1391" s="393"/>
      <c r="G1391" s="393"/>
      <c r="H1391" s="393"/>
      <c r="I1391" s="393"/>
      <c r="J1391" s="393"/>
      <c r="K1391" s="393"/>
      <c r="L1391" s="393"/>
      <c r="M1391" s="393"/>
      <c r="N1391" s="393"/>
      <c r="O1391" s="393"/>
      <c r="P1391" s="394"/>
      <c r="Q1391" s="141"/>
      <c r="R1391" s="296"/>
      <c r="S1391" s="296"/>
      <c r="T1391" s="132"/>
      <c r="U1391" s="436"/>
      <c r="V1391" s="303"/>
      <c r="W1391" s="318"/>
      <c r="X1391" s="318"/>
      <c r="Y1391" s="412"/>
      <c r="Z1391" s="269">
        <f t="shared" si="549"/>
        <v>0</v>
      </c>
      <c r="AA1391" s="269">
        <f t="shared" si="550"/>
        <v>0</v>
      </c>
      <c r="AB1391" s="269">
        <f t="shared" si="551"/>
        <v>0</v>
      </c>
      <c r="AC1391" s="269">
        <f t="shared" si="552"/>
        <v>0</v>
      </c>
      <c r="AD1391" s="279"/>
      <c r="AE1391" s="132"/>
      <c r="AF1391" s="49"/>
      <c r="AG1391" s="33"/>
      <c r="AH1391" s="47"/>
      <c r="AI1391" s="47"/>
      <c r="AJ1391" s="47"/>
      <c r="AK1391" s="47"/>
      <c r="AL1391" s="47"/>
      <c r="AM1391" s="47"/>
      <c r="AN1391" s="47"/>
      <c r="AO1391" s="47"/>
      <c r="AP1391" s="47"/>
      <c r="AQ1391" s="47"/>
      <c r="AR1391" s="47"/>
      <c r="AS1391" s="47"/>
      <c r="AT1391" s="47"/>
      <c r="AU1391" s="47"/>
      <c r="AV1391" s="47"/>
      <c r="AW1391" s="47"/>
      <c r="AX1391" s="47"/>
      <c r="AY1391" s="47"/>
      <c r="AZ1391" s="47"/>
      <c r="BA1391" s="47"/>
      <c r="BB1391" s="47"/>
      <c r="BC1391" s="47"/>
      <c r="BD1391" s="47"/>
      <c r="BE1391" s="47"/>
      <c r="BF1391" s="47"/>
      <c r="BG1391" s="47"/>
      <c r="BH1391" s="47"/>
      <c r="BI1391" s="47"/>
      <c r="BJ1391" s="33"/>
      <c r="BK1391" s="33"/>
    </row>
    <row r="1392" spans="1:66" s="16" customFormat="1" ht="18" customHeight="1" thickBot="1" x14ac:dyDescent="0.3">
      <c r="A1392" s="119"/>
      <c r="B1392" s="74"/>
      <c r="C1392" s="181" t="s">
        <v>40</v>
      </c>
      <c r="D1392" s="138" t="s">
        <v>61</v>
      </c>
      <c r="E1392" s="395"/>
      <c r="F1392" s="395"/>
      <c r="G1392" s="395"/>
      <c r="H1392" s="395"/>
      <c r="I1392" s="395"/>
      <c r="J1392" s="395"/>
      <c r="K1392" s="395"/>
      <c r="L1392" s="395"/>
      <c r="M1392" s="395"/>
      <c r="N1392" s="395"/>
      <c r="O1392" s="395"/>
      <c r="P1392" s="396"/>
      <c r="Q1392" s="141"/>
      <c r="R1392" s="296"/>
      <c r="S1392" s="296"/>
      <c r="T1392" s="132"/>
      <c r="U1392" s="436"/>
      <c r="V1392" s="303"/>
      <c r="W1392" s="318"/>
      <c r="X1392" s="318"/>
      <c r="Y1392" s="412"/>
      <c r="Z1392" s="269">
        <f t="shared" si="549"/>
        <v>0</v>
      </c>
      <c r="AA1392" s="269">
        <f t="shared" si="550"/>
        <v>0</v>
      </c>
      <c r="AB1392" s="269">
        <f t="shared" si="551"/>
        <v>0</v>
      </c>
      <c r="AC1392" s="269">
        <f t="shared" si="552"/>
        <v>0</v>
      </c>
      <c r="AD1392" s="279"/>
      <c r="AE1392" s="132"/>
      <c r="AF1392" s="49"/>
      <c r="AG1392" s="33"/>
      <c r="AH1392" s="47"/>
      <c r="AI1392" s="47"/>
      <c r="AJ1392" s="47"/>
      <c r="AK1392" s="47"/>
      <c r="AL1392" s="47"/>
      <c r="AM1392" s="47"/>
      <c r="AN1392" s="47"/>
      <c r="AO1392" s="47"/>
      <c r="AP1392" s="47"/>
      <c r="AQ1392" s="47"/>
      <c r="AR1392" s="47"/>
      <c r="AS1392" s="47"/>
      <c r="AT1392" s="47"/>
      <c r="AU1392" s="47"/>
      <c r="AV1392" s="47"/>
      <c r="AW1392" s="47"/>
      <c r="AX1392" s="47"/>
      <c r="AY1392" s="47"/>
      <c r="AZ1392" s="47"/>
      <c r="BA1392" s="47"/>
      <c r="BB1392" s="47"/>
      <c r="BC1392" s="47"/>
      <c r="BD1392" s="47"/>
      <c r="BE1392" s="47"/>
      <c r="BF1392" s="47"/>
      <c r="BG1392" s="47"/>
      <c r="BH1392" s="47"/>
      <c r="BI1392" s="47"/>
      <c r="BJ1392" s="33"/>
      <c r="BK1392" s="33"/>
    </row>
    <row r="1393" spans="1:66" s="16" customFormat="1" ht="18" customHeight="1" x14ac:dyDescent="0.25">
      <c r="A1393" s="119"/>
      <c r="B1393" s="74"/>
      <c r="C1393" s="182" t="s">
        <v>41</v>
      </c>
      <c r="D1393" s="183" t="s">
        <v>3</v>
      </c>
      <c r="E1393" s="392"/>
      <c r="F1393" s="392"/>
      <c r="G1393" s="392"/>
      <c r="H1393" s="392"/>
      <c r="I1393" s="392"/>
      <c r="J1393" s="392"/>
      <c r="K1393" s="392"/>
      <c r="L1393" s="392"/>
      <c r="M1393" s="392"/>
      <c r="N1393" s="392"/>
      <c r="O1393" s="392"/>
      <c r="P1393" s="381"/>
      <c r="Q1393" s="141"/>
      <c r="R1393" s="296"/>
      <c r="S1393" s="296"/>
      <c r="T1393" s="132"/>
      <c r="U1393" s="436"/>
      <c r="V1393" s="303"/>
      <c r="W1393" s="62"/>
      <c r="X1393" s="317"/>
      <c r="Y1393" s="217"/>
      <c r="Z1393" s="269">
        <f t="shared" si="549"/>
        <v>0</v>
      </c>
      <c r="AA1393" s="269">
        <f t="shared" si="550"/>
        <v>0</v>
      </c>
      <c r="AB1393" s="269">
        <f t="shared" si="551"/>
        <v>0</v>
      </c>
      <c r="AC1393" s="269">
        <f t="shared" si="552"/>
        <v>0</v>
      </c>
      <c r="AD1393" s="279"/>
      <c r="AE1393" s="132"/>
      <c r="AF1393" s="49"/>
      <c r="AG1393" s="33"/>
      <c r="AH1393" s="47"/>
      <c r="AI1393" s="47"/>
      <c r="AJ1393" s="47"/>
      <c r="AK1393" s="47"/>
      <c r="AL1393" s="47"/>
      <c r="AM1393" s="47"/>
      <c r="AN1393" s="47"/>
      <c r="AO1393" s="47"/>
      <c r="AP1393" s="47"/>
      <c r="AQ1393" s="47"/>
      <c r="AR1393" s="47"/>
      <c r="AS1393" s="47"/>
      <c r="AT1393" s="47"/>
      <c r="AU1393" s="47"/>
      <c r="AV1393" s="47"/>
      <c r="AW1393" s="47"/>
      <c r="AX1393" s="47"/>
      <c r="AY1393" s="47"/>
      <c r="AZ1393" s="47"/>
      <c r="BA1393" s="47"/>
      <c r="BB1393" s="47"/>
      <c r="BC1393" s="47"/>
      <c r="BD1393" s="47"/>
      <c r="BE1393" s="47"/>
      <c r="BF1393" s="47"/>
      <c r="BG1393" s="47"/>
      <c r="BH1393" s="47"/>
      <c r="BI1393" s="47"/>
      <c r="BJ1393" s="33"/>
      <c r="BK1393" s="33"/>
    </row>
    <row r="1394" spans="1:66" s="16" customFormat="1" ht="18" customHeight="1" x14ac:dyDescent="0.25">
      <c r="A1394" s="119"/>
      <c r="B1394" s="74"/>
      <c r="C1394" s="180" t="s">
        <v>41</v>
      </c>
      <c r="D1394" s="388" t="s">
        <v>4</v>
      </c>
      <c r="E1394" s="393"/>
      <c r="F1394" s="393"/>
      <c r="G1394" s="393"/>
      <c r="H1394" s="393"/>
      <c r="I1394" s="393"/>
      <c r="J1394" s="393"/>
      <c r="K1394" s="393"/>
      <c r="L1394" s="393"/>
      <c r="M1394" s="393"/>
      <c r="N1394" s="393"/>
      <c r="O1394" s="393"/>
      <c r="P1394" s="394"/>
      <c r="Q1394" s="141"/>
      <c r="R1394" s="296"/>
      <c r="S1394" s="296"/>
      <c r="T1394" s="132"/>
      <c r="U1394" s="436"/>
      <c r="V1394" s="303"/>
      <c r="W1394" s="62"/>
      <c r="X1394" s="317"/>
      <c r="Y1394" s="217"/>
      <c r="Z1394" s="269">
        <f t="shared" si="549"/>
        <v>0</v>
      </c>
      <c r="AA1394" s="269">
        <f t="shared" si="550"/>
        <v>0</v>
      </c>
      <c r="AB1394" s="269">
        <f t="shared" si="551"/>
        <v>0</v>
      </c>
      <c r="AC1394" s="269">
        <f t="shared" si="552"/>
        <v>0</v>
      </c>
      <c r="AD1394" s="279"/>
      <c r="AE1394" s="132"/>
      <c r="AF1394" s="49"/>
      <c r="AG1394" s="33"/>
      <c r="AH1394" s="47"/>
      <c r="AI1394" s="47"/>
      <c r="AJ1394" s="47"/>
      <c r="AK1394" s="47"/>
      <c r="AL1394" s="47"/>
      <c r="AM1394" s="47"/>
      <c r="AN1394" s="47"/>
      <c r="AO1394" s="47"/>
      <c r="AP1394" s="47"/>
      <c r="AQ1394" s="47"/>
      <c r="AR1394" s="47"/>
      <c r="AS1394" s="47"/>
      <c r="AT1394" s="47"/>
      <c r="AU1394" s="47"/>
      <c r="AV1394" s="47"/>
      <c r="AW1394" s="47"/>
      <c r="AX1394" s="47"/>
      <c r="AY1394" s="47"/>
      <c r="AZ1394" s="47"/>
      <c r="BA1394" s="47"/>
      <c r="BB1394" s="47"/>
      <c r="BC1394" s="47"/>
      <c r="BD1394" s="47"/>
      <c r="BE1394" s="47"/>
      <c r="BF1394" s="47"/>
      <c r="BG1394" s="47"/>
      <c r="BH1394" s="47"/>
      <c r="BI1394" s="47"/>
      <c r="BJ1394" s="33"/>
      <c r="BK1394" s="33"/>
    </row>
    <row r="1395" spans="1:66" s="16" customFormat="1" ht="18" customHeight="1" thickBot="1" x14ac:dyDescent="0.3">
      <c r="A1395" s="119"/>
      <c r="B1395" s="74"/>
      <c r="C1395" s="182" t="s">
        <v>41</v>
      </c>
      <c r="D1395" s="184" t="s">
        <v>61</v>
      </c>
      <c r="E1395" s="395"/>
      <c r="F1395" s="395"/>
      <c r="G1395" s="395"/>
      <c r="H1395" s="395"/>
      <c r="I1395" s="395"/>
      <c r="J1395" s="395"/>
      <c r="K1395" s="395"/>
      <c r="L1395" s="395"/>
      <c r="M1395" s="395"/>
      <c r="N1395" s="395"/>
      <c r="O1395" s="395"/>
      <c r="P1395" s="396"/>
      <c r="Q1395" s="141"/>
      <c r="R1395" s="296"/>
      <c r="S1395" s="296"/>
      <c r="T1395" s="132"/>
      <c r="U1395" s="436"/>
      <c r="V1395" s="303"/>
      <c r="W1395" s="62"/>
      <c r="X1395" s="317"/>
      <c r="Y1395" s="217"/>
      <c r="Z1395" s="269">
        <f t="shared" si="549"/>
        <v>0</v>
      </c>
      <c r="AA1395" s="269">
        <f t="shared" si="550"/>
        <v>0</v>
      </c>
      <c r="AB1395" s="269">
        <f t="shared" si="551"/>
        <v>0</v>
      </c>
      <c r="AC1395" s="269">
        <f t="shared" si="552"/>
        <v>0</v>
      </c>
      <c r="AD1395" s="279"/>
      <c r="AE1395" s="132"/>
      <c r="AF1395" s="49"/>
      <c r="AG1395" s="33"/>
      <c r="AH1395" s="47"/>
      <c r="AI1395" s="47"/>
      <c r="AJ1395" s="47"/>
      <c r="AK1395" s="47"/>
      <c r="AL1395" s="47"/>
      <c r="AM1395" s="47"/>
      <c r="AN1395" s="47"/>
      <c r="AO1395" s="47"/>
      <c r="AP1395" s="47"/>
      <c r="AQ1395" s="47"/>
      <c r="AR1395" s="47"/>
      <c r="AS1395" s="47"/>
      <c r="AT1395" s="47"/>
      <c r="AU1395" s="47"/>
      <c r="AV1395" s="47"/>
      <c r="AW1395" s="47"/>
      <c r="AX1395" s="47"/>
      <c r="AY1395" s="47"/>
      <c r="AZ1395" s="47"/>
      <c r="BA1395" s="47"/>
      <c r="BB1395" s="47"/>
      <c r="BC1395" s="47"/>
      <c r="BD1395" s="47"/>
      <c r="BE1395" s="47"/>
      <c r="BF1395" s="47"/>
      <c r="BG1395" s="47"/>
      <c r="BH1395" s="47"/>
      <c r="BI1395" s="47"/>
      <c r="BJ1395" s="33"/>
      <c r="BK1395" s="33"/>
    </row>
    <row r="1396" spans="1:66" s="16" customFormat="1" ht="18" customHeight="1" x14ac:dyDescent="0.25">
      <c r="A1396" s="119"/>
      <c r="B1396" s="74"/>
      <c r="C1396" s="179" t="s">
        <v>61</v>
      </c>
      <c r="D1396" s="134" t="s">
        <v>3</v>
      </c>
      <c r="E1396" s="392"/>
      <c r="F1396" s="392"/>
      <c r="G1396" s="392"/>
      <c r="H1396" s="392"/>
      <c r="I1396" s="392"/>
      <c r="J1396" s="392"/>
      <c r="K1396" s="392"/>
      <c r="L1396" s="392"/>
      <c r="M1396" s="392"/>
      <c r="N1396" s="392"/>
      <c r="O1396" s="392"/>
      <c r="P1396" s="381"/>
      <c r="Q1396" s="141"/>
      <c r="R1396" s="296"/>
      <c r="S1396" s="296"/>
      <c r="T1396" s="132"/>
      <c r="U1396" s="436"/>
      <c r="V1396" s="303"/>
      <c r="W1396" s="62"/>
      <c r="X1396" s="317"/>
      <c r="Y1396" s="217"/>
      <c r="Z1396" s="269">
        <f t="shared" si="549"/>
        <v>0</v>
      </c>
      <c r="AA1396" s="269">
        <f t="shared" si="550"/>
        <v>0</v>
      </c>
      <c r="AB1396" s="269">
        <f t="shared" si="551"/>
        <v>0</v>
      </c>
      <c r="AC1396" s="269">
        <f t="shared" si="552"/>
        <v>0</v>
      </c>
      <c r="AD1396" s="279"/>
      <c r="AE1396" s="132"/>
      <c r="AF1396" s="49"/>
      <c r="AG1396" s="33"/>
      <c r="AH1396" s="47"/>
      <c r="AI1396" s="47"/>
      <c r="AJ1396" s="47"/>
      <c r="AK1396" s="47"/>
      <c r="AL1396" s="47"/>
      <c r="AM1396" s="47"/>
      <c r="AN1396" s="47"/>
      <c r="AO1396" s="47"/>
      <c r="AP1396" s="47"/>
      <c r="AQ1396" s="47"/>
      <c r="AR1396" s="47"/>
      <c r="AS1396" s="47"/>
      <c r="AT1396" s="47"/>
      <c r="AU1396" s="47"/>
      <c r="AV1396" s="47"/>
      <c r="AW1396" s="47"/>
      <c r="AX1396" s="47"/>
      <c r="AY1396" s="47"/>
      <c r="AZ1396" s="47"/>
      <c r="BA1396" s="47"/>
      <c r="BB1396" s="47"/>
      <c r="BC1396" s="47"/>
      <c r="BD1396" s="47"/>
      <c r="BE1396" s="47"/>
      <c r="BF1396" s="47"/>
      <c r="BG1396" s="47"/>
      <c r="BH1396" s="47"/>
      <c r="BI1396" s="47"/>
      <c r="BJ1396" s="33"/>
      <c r="BK1396" s="33"/>
    </row>
    <row r="1397" spans="1:66" s="16" customFormat="1" ht="18" customHeight="1" x14ac:dyDescent="0.25">
      <c r="A1397" s="119"/>
      <c r="B1397" s="74"/>
      <c r="C1397" s="180" t="s">
        <v>61</v>
      </c>
      <c r="D1397" s="388" t="s">
        <v>4</v>
      </c>
      <c r="E1397" s="393"/>
      <c r="F1397" s="393"/>
      <c r="G1397" s="393"/>
      <c r="H1397" s="393"/>
      <c r="I1397" s="393"/>
      <c r="J1397" s="393"/>
      <c r="K1397" s="393"/>
      <c r="L1397" s="393"/>
      <c r="M1397" s="393"/>
      <c r="N1397" s="393"/>
      <c r="O1397" s="393"/>
      <c r="P1397" s="394"/>
      <c r="Q1397" s="141"/>
      <c r="R1397" s="296"/>
      <c r="S1397" s="296"/>
      <c r="T1397" s="132"/>
      <c r="U1397" s="436"/>
      <c r="V1397" s="303"/>
      <c r="W1397" s="62"/>
      <c r="X1397" s="317"/>
      <c r="Y1397" s="217"/>
      <c r="Z1397" s="269">
        <f t="shared" si="549"/>
        <v>0</v>
      </c>
      <c r="AA1397" s="269">
        <f t="shared" si="550"/>
        <v>0</v>
      </c>
      <c r="AB1397" s="269">
        <f t="shared" si="551"/>
        <v>0</v>
      </c>
      <c r="AC1397" s="269">
        <f t="shared" si="552"/>
        <v>0</v>
      </c>
      <c r="AD1397" s="279"/>
      <c r="AE1397" s="132"/>
      <c r="AF1397" s="49"/>
      <c r="AG1397" s="33"/>
      <c r="AH1397" s="47"/>
      <c r="AI1397" s="47"/>
      <c r="AJ1397" s="47"/>
      <c r="AK1397" s="47"/>
      <c r="AL1397" s="47"/>
      <c r="AM1397" s="47"/>
      <c r="AN1397" s="47"/>
      <c r="AO1397" s="47"/>
      <c r="AP1397" s="47"/>
      <c r="AQ1397" s="47"/>
      <c r="AR1397" s="47"/>
      <c r="AS1397" s="47"/>
      <c r="AT1397" s="47"/>
      <c r="AU1397" s="47"/>
      <c r="AV1397" s="47"/>
      <c r="AW1397" s="47"/>
      <c r="AX1397" s="47"/>
      <c r="AY1397" s="47"/>
      <c r="AZ1397" s="47"/>
      <c r="BA1397" s="47"/>
      <c r="BB1397" s="47"/>
      <c r="BC1397" s="47"/>
      <c r="BD1397" s="47"/>
      <c r="BE1397" s="47"/>
      <c r="BF1397" s="47"/>
      <c r="BG1397" s="47"/>
      <c r="BH1397" s="47"/>
      <c r="BI1397" s="47"/>
      <c r="BJ1397" s="33"/>
      <c r="BK1397" s="33"/>
    </row>
    <row r="1398" spans="1:66" s="16" customFormat="1" ht="18" customHeight="1" thickBot="1" x14ac:dyDescent="0.3">
      <c r="A1398" s="119"/>
      <c r="B1398" s="74"/>
      <c r="C1398" s="181" t="s">
        <v>61</v>
      </c>
      <c r="D1398" s="138" t="s">
        <v>61</v>
      </c>
      <c r="E1398" s="395"/>
      <c r="F1398" s="395"/>
      <c r="G1398" s="395"/>
      <c r="H1398" s="395"/>
      <c r="I1398" s="395"/>
      <c r="J1398" s="395"/>
      <c r="K1398" s="395"/>
      <c r="L1398" s="395"/>
      <c r="M1398" s="395"/>
      <c r="N1398" s="395"/>
      <c r="O1398" s="395"/>
      <c r="P1398" s="396"/>
      <c r="Q1398" s="141"/>
      <c r="R1398" s="296"/>
      <c r="S1398" s="296"/>
      <c r="T1398" s="132"/>
      <c r="U1398" s="436"/>
      <c r="V1398" s="303"/>
      <c r="W1398" s="62"/>
      <c r="X1398" s="317"/>
      <c r="Y1398" s="217"/>
      <c r="Z1398" s="269">
        <f t="shared" si="549"/>
        <v>0</v>
      </c>
      <c r="AA1398" s="269">
        <f t="shared" si="550"/>
        <v>0</v>
      </c>
      <c r="AB1398" s="269">
        <f t="shared" si="551"/>
        <v>0</v>
      </c>
      <c r="AC1398" s="269">
        <f t="shared" si="552"/>
        <v>0</v>
      </c>
      <c r="AD1398" s="279"/>
      <c r="AE1398" s="132"/>
      <c r="AF1398" s="49"/>
      <c r="AG1398" s="33"/>
      <c r="AH1398" s="47"/>
      <c r="AI1398" s="47"/>
      <c r="AJ1398" s="47"/>
      <c r="AK1398" s="47"/>
      <c r="AL1398" s="47"/>
      <c r="AM1398" s="47"/>
      <c r="AN1398" s="47"/>
      <c r="AO1398" s="47"/>
      <c r="AP1398" s="47"/>
      <c r="AQ1398" s="47"/>
      <c r="AR1398" s="47"/>
      <c r="AS1398" s="47"/>
      <c r="AT1398" s="47"/>
      <c r="AU1398" s="47"/>
      <c r="AV1398" s="47"/>
      <c r="AW1398" s="47"/>
      <c r="AX1398" s="47"/>
      <c r="AY1398" s="47"/>
      <c r="AZ1398" s="47"/>
      <c r="BA1398" s="47"/>
      <c r="BB1398" s="47"/>
      <c r="BC1398" s="47"/>
      <c r="BD1398" s="47"/>
      <c r="BE1398" s="47"/>
      <c r="BF1398" s="47"/>
      <c r="BG1398" s="47"/>
      <c r="BH1398" s="47"/>
      <c r="BI1398" s="47"/>
      <c r="BJ1398" s="33"/>
      <c r="BK1398" s="33"/>
    </row>
    <row r="1399" spans="1:66" s="16" customFormat="1" ht="18" customHeight="1" thickTop="1" thickBot="1" x14ac:dyDescent="0.3">
      <c r="A1399" s="119"/>
      <c r="B1399" s="152"/>
      <c r="C1399" s="576" t="s">
        <v>88</v>
      </c>
      <c r="D1399" s="577"/>
      <c r="E1399" s="344" t="str">
        <f>IF(AND(COUNTA(E1384:E1398)&gt;0,COUNTA(E1384:E1398)=COUNTIF(E1384:E1398,"NR")),"NR",IF(COUNTA(E1384:E1398)&gt;0,SUM(E1384:E1398),"-"))</f>
        <v>-</v>
      </c>
      <c r="F1399" s="344" t="str">
        <f t="shared" ref="F1399" si="575">IF(AND(COUNTA(F1384:F1398)&gt;0,COUNTA(F1384:F1398)=COUNTIF(F1384:F1398,"NR")),"NR",IF(COUNTA(F1384:F1398)&gt;0,SUM(F1384:F1398),"-"))</f>
        <v>-</v>
      </c>
      <c r="G1399" s="344" t="str">
        <f t="shared" ref="G1399" si="576">IF(AND(COUNTA(G1384:G1398)&gt;0,COUNTA(G1384:G1398)=COUNTIF(G1384:G1398,"NR")),"NR",IF(COUNTA(G1384:G1398)&gt;0,SUM(G1384:G1398),"-"))</f>
        <v>-</v>
      </c>
      <c r="H1399" s="344" t="str">
        <f t="shared" ref="H1399" si="577">IF(AND(COUNTA(H1384:H1398)&gt;0,COUNTA(H1384:H1398)=COUNTIF(H1384:H1398,"NR")),"NR",IF(COUNTA(H1384:H1398)&gt;0,SUM(H1384:H1398),"-"))</f>
        <v>-</v>
      </c>
      <c r="I1399" s="344" t="str">
        <f t="shared" ref="I1399" si="578">IF(AND(COUNTA(I1384:I1398)&gt;0,COUNTA(I1384:I1398)=COUNTIF(I1384:I1398,"NR")),"NR",IF(COUNTA(I1384:I1398)&gt;0,SUM(I1384:I1398),"-"))</f>
        <v>-</v>
      </c>
      <c r="J1399" s="344" t="str">
        <f t="shared" ref="J1399" si="579">IF(AND(COUNTA(J1384:J1398)&gt;0,COUNTA(J1384:J1398)=COUNTIF(J1384:J1398,"NR")),"NR",IF(COUNTA(J1384:J1398)&gt;0,SUM(J1384:J1398),"-"))</f>
        <v>-</v>
      </c>
      <c r="K1399" s="344" t="str">
        <f t="shared" ref="K1399" si="580">IF(AND(COUNTA(K1384:K1398)&gt;0,COUNTA(K1384:K1398)=COUNTIF(K1384:K1398,"NR")),"NR",IF(COUNTA(K1384:K1398)&gt;0,SUM(K1384:K1398),"-"))</f>
        <v>-</v>
      </c>
      <c r="L1399" s="344" t="str">
        <f t="shared" ref="L1399" si="581">IF(AND(COUNTA(L1384:L1398)&gt;0,COUNTA(L1384:L1398)=COUNTIF(L1384:L1398,"NR")),"NR",IF(COUNTA(L1384:L1398)&gt;0,SUM(L1384:L1398),"-"))</f>
        <v>-</v>
      </c>
      <c r="M1399" s="344" t="str">
        <f t="shared" ref="M1399" si="582">IF(AND(COUNTA(M1384:M1398)&gt;0,COUNTA(M1384:M1398)=COUNTIF(M1384:M1398,"NR")),"NR",IF(COUNTA(M1384:M1398)&gt;0,SUM(M1384:M1398),"-"))</f>
        <v>-</v>
      </c>
      <c r="N1399" s="344" t="str">
        <f t="shared" ref="N1399" si="583">IF(AND(COUNTA(N1384:N1398)&gt;0,COUNTA(N1384:N1398)=COUNTIF(N1384:N1398,"NR")),"NR",IF(COUNTA(N1384:N1398)&gt;0,SUM(N1384:N1398),"-"))</f>
        <v>-</v>
      </c>
      <c r="O1399" s="344" t="str">
        <f t="shared" ref="O1399" si="584">IF(AND(COUNTA(O1384:O1398)&gt;0,COUNTA(O1384:O1398)=COUNTIF(O1384:O1398,"NR")),"NR",IF(COUNTA(O1384:O1398)&gt;0,SUM(O1384:O1398),"-"))</f>
        <v>-</v>
      </c>
      <c r="P1399" s="345" t="str">
        <f t="shared" ref="P1399" si="585">IF(AND(COUNTA(P1384:P1398)&gt;0,COUNTA(P1384:P1398)=COUNTIF(P1384:P1398,"NR")),"NR",IF(COUNTA(P1384:P1398)&gt;0,SUM(P1384:P1398),"-"))</f>
        <v>-</v>
      </c>
      <c r="Q1399" s="119"/>
      <c r="R1399" s="305"/>
      <c r="S1399" s="305"/>
      <c r="T1399" s="151"/>
      <c r="U1399" s="119"/>
      <c r="V1399" s="346"/>
      <c r="W1399" s="62"/>
      <c r="X1399" s="317"/>
      <c r="Y1399" s="217"/>
      <c r="Z1399" s="269">
        <f t="shared" si="549"/>
        <v>0</v>
      </c>
      <c r="AA1399" s="269">
        <f t="shared" si="550"/>
        <v>0</v>
      </c>
      <c r="AB1399" s="269">
        <f t="shared" si="551"/>
        <v>0</v>
      </c>
      <c r="AC1399" s="269">
        <f t="shared" si="552"/>
        <v>0</v>
      </c>
      <c r="AD1399" s="279"/>
      <c r="AE1399" s="151"/>
      <c r="AF1399" s="57"/>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row>
    <row r="1400" spans="1:66" s="16" customFormat="1" ht="20.25" customHeight="1" x14ac:dyDescent="0.25">
      <c r="A1400" s="119"/>
      <c r="B1400" s="152"/>
      <c r="C1400" s="120"/>
      <c r="D1400" s="294"/>
      <c r="E1400" s="120"/>
      <c r="F1400" s="120"/>
      <c r="G1400" s="120"/>
      <c r="H1400" s="120"/>
      <c r="I1400" s="120"/>
      <c r="J1400" s="120"/>
      <c r="K1400" s="120"/>
      <c r="L1400" s="120"/>
      <c r="M1400" s="120"/>
      <c r="N1400" s="119"/>
      <c r="O1400" s="119"/>
      <c r="P1400" s="119"/>
      <c r="Q1400" s="119"/>
      <c r="R1400" s="305"/>
      <c r="S1400" s="305"/>
      <c r="T1400" s="151"/>
      <c r="U1400" s="119"/>
      <c r="V1400" s="346"/>
      <c r="W1400" s="62"/>
      <c r="X1400" s="317"/>
      <c r="Y1400" s="217"/>
      <c r="Z1400" s="269">
        <f t="shared" si="549"/>
        <v>0</v>
      </c>
      <c r="AA1400" s="269">
        <f t="shared" si="550"/>
        <v>0</v>
      </c>
      <c r="AB1400" s="269">
        <f t="shared" si="551"/>
        <v>0</v>
      </c>
      <c r="AC1400" s="269">
        <f t="shared" si="552"/>
        <v>0</v>
      </c>
      <c r="AD1400" s="279"/>
      <c r="AE1400" s="151"/>
      <c r="AF1400" s="57"/>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row>
    <row r="1401" spans="1:66" s="28" customFormat="1" ht="18.75" x14ac:dyDescent="0.25">
      <c r="A1401" s="103"/>
      <c r="B1401" s="74"/>
      <c r="C1401" s="583" t="s">
        <v>92</v>
      </c>
      <c r="D1401" s="584"/>
      <c r="E1401" s="584"/>
      <c r="F1401" s="584"/>
      <c r="G1401" s="584"/>
      <c r="H1401" s="584"/>
      <c r="I1401" s="584"/>
      <c r="J1401" s="584"/>
      <c r="K1401" s="584"/>
      <c r="L1401" s="584"/>
      <c r="M1401" s="584"/>
      <c r="N1401" s="584"/>
      <c r="O1401" s="584"/>
      <c r="P1401" s="585"/>
      <c r="Q1401" s="104"/>
      <c r="R1401" s="306"/>
      <c r="S1401" s="306"/>
      <c r="T1401" s="106"/>
      <c r="U1401" s="104"/>
      <c r="V1401" s="450"/>
      <c r="W1401" s="62"/>
      <c r="X1401" s="317"/>
      <c r="Y1401" s="217"/>
      <c r="Z1401" s="269">
        <f t="shared" si="549"/>
        <v>0</v>
      </c>
      <c r="AA1401" s="269">
        <f t="shared" si="550"/>
        <v>0</v>
      </c>
      <c r="AB1401" s="269">
        <f t="shared" si="551"/>
        <v>0</v>
      </c>
      <c r="AC1401" s="269">
        <f t="shared" si="552"/>
        <v>0</v>
      </c>
      <c r="AD1401" s="279"/>
      <c r="AE1401" s="106"/>
      <c r="AF1401" s="44"/>
      <c r="AG1401" s="7"/>
      <c r="AH1401" s="45"/>
      <c r="AI1401" s="45"/>
      <c r="AJ1401" s="45"/>
      <c r="AK1401" s="45"/>
      <c r="AL1401" s="45"/>
      <c r="AM1401" s="45"/>
      <c r="AN1401" s="45"/>
      <c r="AO1401" s="45"/>
      <c r="AP1401" s="45"/>
      <c r="AQ1401" s="45"/>
      <c r="AR1401" s="45"/>
      <c r="AS1401" s="45"/>
      <c r="AT1401" s="45"/>
      <c r="AU1401" s="45"/>
      <c r="AV1401" s="45"/>
      <c r="AW1401" s="45"/>
      <c r="AX1401" s="45"/>
      <c r="AY1401" s="45"/>
      <c r="AZ1401" s="45"/>
      <c r="BA1401" s="45"/>
      <c r="BB1401" s="45"/>
      <c r="BC1401" s="45"/>
      <c r="BD1401" s="45"/>
      <c r="BE1401" s="45"/>
      <c r="BF1401" s="45"/>
      <c r="BG1401" s="45"/>
      <c r="BH1401" s="45"/>
      <c r="BI1401" s="45"/>
      <c r="BJ1401" s="7"/>
      <c r="BK1401" s="7"/>
      <c r="BL1401" s="31"/>
    </row>
    <row r="1402" spans="1:66" s="16" customFormat="1" ht="16.5" thickBot="1" x14ac:dyDescent="0.3">
      <c r="A1402" s="119"/>
      <c r="B1402" s="74"/>
      <c r="C1402" s="162"/>
      <c r="D1402" s="147"/>
      <c r="E1402" s="119"/>
      <c r="F1402" s="119"/>
      <c r="G1402" s="119"/>
      <c r="H1402" s="119"/>
      <c r="I1402" s="119"/>
      <c r="J1402" s="119"/>
      <c r="K1402" s="119"/>
      <c r="L1402" s="119"/>
      <c r="M1402" s="119"/>
      <c r="N1402" s="131"/>
      <c r="O1402" s="120"/>
      <c r="P1402" s="120"/>
      <c r="Q1402" s="131"/>
      <c r="R1402" s="296"/>
      <c r="S1402" s="296"/>
      <c r="T1402" s="132"/>
      <c r="U1402" s="436"/>
      <c r="V1402" s="303"/>
      <c r="W1402" s="62"/>
      <c r="X1402" s="317"/>
      <c r="Y1402" s="217"/>
      <c r="Z1402" s="269">
        <f t="shared" si="549"/>
        <v>0</v>
      </c>
      <c r="AA1402" s="269">
        <f t="shared" si="550"/>
        <v>0</v>
      </c>
      <c r="AB1402" s="269">
        <f t="shared" si="551"/>
        <v>0</v>
      </c>
      <c r="AC1402" s="269">
        <f t="shared" si="552"/>
        <v>0</v>
      </c>
      <c r="AD1402" s="279"/>
      <c r="AE1402" s="132"/>
      <c r="AF1402" s="49"/>
      <c r="AG1402" s="47"/>
      <c r="AH1402" s="47"/>
      <c r="AI1402" s="47"/>
      <c r="AJ1402" s="47"/>
      <c r="AK1402" s="47"/>
      <c r="AL1402" s="47"/>
      <c r="AM1402" s="33"/>
      <c r="AN1402" s="33"/>
      <c r="AO1402" s="47"/>
      <c r="AP1402" s="47"/>
      <c r="AQ1402" s="47"/>
      <c r="AR1402" s="47"/>
      <c r="AS1402" s="47"/>
      <c r="AT1402" s="47"/>
      <c r="AU1402" s="47"/>
      <c r="AV1402" s="47"/>
      <c r="AW1402" s="47"/>
      <c r="AX1402" s="47"/>
      <c r="AY1402" s="47"/>
      <c r="AZ1402" s="47"/>
      <c r="BA1402" s="47"/>
      <c r="BB1402" s="47"/>
      <c r="BC1402" s="47"/>
      <c r="BD1402" s="47"/>
      <c r="BE1402" s="33"/>
      <c r="BF1402" s="33"/>
      <c r="BG1402" s="33"/>
      <c r="BH1402" s="33"/>
      <c r="BI1402" s="33"/>
      <c r="BJ1402" s="33"/>
      <c r="BK1402" s="33"/>
      <c r="BL1402" s="33"/>
      <c r="BM1402" s="29"/>
      <c r="BN1402" s="29"/>
    </row>
    <row r="1403" spans="1:66" s="16" customFormat="1" ht="30.75" thickBot="1" x14ac:dyDescent="0.3">
      <c r="A1403" s="119"/>
      <c r="B1403" s="74"/>
      <c r="C1403" s="125" t="s">
        <v>89</v>
      </c>
      <c r="D1403" s="185" t="s">
        <v>117</v>
      </c>
      <c r="E1403" s="156" t="s">
        <v>77</v>
      </c>
      <c r="F1403" s="155" t="s">
        <v>66</v>
      </c>
      <c r="G1403" s="177" t="s">
        <v>67</v>
      </c>
      <c r="H1403" s="155" t="s">
        <v>68</v>
      </c>
      <c r="I1403" s="177" t="s">
        <v>69</v>
      </c>
      <c r="J1403" s="156" t="s">
        <v>70</v>
      </c>
      <c r="K1403" s="156" t="s">
        <v>71</v>
      </c>
      <c r="L1403" s="155" t="s">
        <v>72</v>
      </c>
      <c r="M1403" s="155" t="s">
        <v>73</v>
      </c>
      <c r="N1403" s="178" t="s">
        <v>74</v>
      </c>
      <c r="O1403" s="178" t="s">
        <v>75</v>
      </c>
      <c r="P1403" s="178" t="s">
        <v>76</v>
      </c>
      <c r="Q1403" s="141"/>
      <c r="R1403" s="296">
        <f>COUNTA(E1404:P1418)</f>
        <v>0</v>
      </c>
      <c r="S1403" s="308">
        <v>180</v>
      </c>
      <c r="T1403" s="132"/>
      <c r="U1403" s="278" t="s">
        <v>256</v>
      </c>
      <c r="V1403" s="278" t="s">
        <v>234</v>
      </c>
      <c r="W1403" s="278" t="s">
        <v>189</v>
      </c>
      <c r="X1403" s="278" t="s">
        <v>190</v>
      </c>
      <c r="Y1403" s="407" t="str">
        <f>IF(X1404&gt;0,"Explication(s) sur le(s) NR et autre(s) remarque(s)/commentaire(s)","Remarque(s)/Commentaire(s)")</f>
        <v>Remarque(s)/Commentaire(s)</v>
      </c>
      <c r="Z1403" s="269">
        <f t="shared" si="549"/>
        <v>0</v>
      </c>
      <c r="AA1403" s="269">
        <f t="shared" si="550"/>
        <v>1</v>
      </c>
      <c r="AB1403" s="269">
        <f t="shared" si="551"/>
        <v>0</v>
      </c>
      <c r="AC1403" s="269">
        <f t="shared" si="552"/>
        <v>0</v>
      </c>
      <c r="AD1403" s="279"/>
      <c r="AE1403" s="132"/>
      <c r="AF1403" s="49"/>
      <c r="AG1403" s="33"/>
      <c r="AH1403" s="47"/>
      <c r="AI1403" s="47"/>
      <c r="AJ1403" s="47"/>
      <c r="AK1403" s="47"/>
      <c r="AL1403" s="47"/>
      <c r="AM1403" s="47"/>
      <c r="AN1403" s="47"/>
      <c r="AO1403" s="47"/>
      <c r="AP1403" s="47"/>
      <c r="AQ1403" s="47"/>
      <c r="AR1403" s="47"/>
      <c r="AS1403" s="47"/>
      <c r="AT1403" s="47"/>
      <c r="AU1403" s="47"/>
      <c r="AV1403" s="47"/>
      <c r="AW1403" s="47"/>
      <c r="AX1403" s="47"/>
      <c r="AY1403" s="47"/>
      <c r="AZ1403" s="47"/>
      <c r="BA1403" s="47"/>
      <c r="BB1403" s="47"/>
      <c r="BC1403" s="47"/>
      <c r="BD1403" s="47"/>
      <c r="BE1403" s="47"/>
      <c r="BF1403" s="47"/>
      <c r="BG1403" s="47"/>
      <c r="BH1403" s="47"/>
      <c r="BI1403" s="47"/>
      <c r="BJ1403" s="33"/>
      <c r="BK1403" s="33"/>
    </row>
    <row r="1404" spans="1:66" s="16" customFormat="1" ht="18" customHeight="1" x14ac:dyDescent="0.25">
      <c r="A1404" s="119"/>
      <c r="B1404" s="74"/>
      <c r="C1404" s="179" t="s">
        <v>38</v>
      </c>
      <c r="D1404" s="134" t="s">
        <v>3</v>
      </c>
      <c r="E1404" s="392"/>
      <c r="F1404" s="392"/>
      <c r="G1404" s="392"/>
      <c r="H1404" s="392"/>
      <c r="I1404" s="392"/>
      <c r="J1404" s="392"/>
      <c r="K1404" s="392"/>
      <c r="L1404" s="392"/>
      <c r="M1404" s="392"/>
      <c r="N1404" s="392"/>
      <c r="O1404" s="392"/>
      <c r="P1404" s="381"/>
      <c r="Q1404" s="141"/>
      <c r="R1404" s="296"/>
      <c r="S1404" s="296"/>
      <c r="T1404" s="132"/>
      <c r="U1404" s="517" t="s">
        <v>98</v>
      </c>
      <c r="V1404" s="517" t="s">
        <v>237</v>
      </c>
      <c r="W1404" s="517" t="s">
        <v>233</v>
      </c>
      <c r="X1404" s="517">
        <f>COUNTIF(E1404:P1418,"NR")</f>
        <v>0</v>
      </c>
      <c r="Y1404" s="542"/>
      <c r="Z1404" s="269">
        <f t="shared" si="549"/>
        <v>0</v>
      </c>
      <c r="AA1404" s="269">
        <f t="shared" si="550"/>
        <v>0</v>
      </c>
      <c r="AB1404" s="269">
        <f t="shared" si="551"/>
        <v>0</v>
      </c>
      <c r="AC1404" s="269">
        <f t="shared" si="552"/>
        <v>0</v>
      </c>
      <c r="AD1404" s="279"/>
      <c r="AE1404" s="132"/>
      <c r="AF1404" s="49"/>
      <c r="AG1404" s="33"/>
      <c r="AH1404" s="47"/>
      <c r="AI1404" s="47"/>
      <c r="AJ1404" s="47"/>
      <c r="AK1404" s="47"/>
      <c r="AL1404" s="47"/>
      <c r="AM1404" s="47"/>
      <c r="AN1404" s="47"/>
      <c r="AO1404" s="47"/>
      <c r="AP1404" s="47"/>
      <c r="AQ1404" s="47"/>
      <c r="AR1404" s="47"/>
      <c r="AS1404" s="47"/>
      <c r="AT1404" s="47"/>
      <c r="AU1404" s="47"/>
      <c r="AV1404" s="47"/>
      <c r="AW1404" s="47"/>
      <c r="AX1404" s="47"/>
      <c r="AY1404" s="47"/>
      <c r="AZ1404" s="47"/>
      <c r="BA1404" s="47"/>
      <c r="BB1404" s="47"/>
      <c r="BC1404" s="47"/>
      <c r="BD1404" s="47"/>
      <c r="BE1404" s="47"/>
      <c r="BF1404" s="47"/>
      <c r="BG1404" s="47"/>
      <c r="BH1404" s="47"/>
      <c r="BI1404" s="47"/>
      <c r="BJ1404" s="33"/>
      <c r="BK1404" s="33"/>
    </row>
    <row r="1405" spans="1:66" s="16" customFormat="1" ht="18" customHeight="1" x14ac:dyDescent="0.25">
      <c r="A1405" s="119"/>
      <c r="B1405" s="74"/>
      <c r="C1405" s="180" t="s">
        <v>38</v>
      </c>
      <c r="D1405" s="388" t="s">
        <v>4</v>
      </c>
      <c r="E1405" s="393"/>
      <c r="F1405" s="393"/>
      <c r="G1405" s="393"/>
      <c r="H1405" s="393"/>
      <c r="I1405" s="393"/>
      <c r="J1405" s="393"/>
      <c r="K1405" s="393"/>
      <c r="L1405" s="393"/>
      <c r="M1405" s="393"/>
      <c r="N1405" s="393"/>
      <c r="O1405" s="393"/>
      <c r="P1405" s="394"/>
      <c r="Q1405" s="141"/>
      <c r="R1405" s="296"/>
      <c r="S1405" s="296"/>
      <c r="T1405" s="132"/>
      <c r="U1405" s="518"/>
      <c r="V1405" s="518"/>
      <c r="W1405" s="518"/>
      <c r="X1405" s="518"/>
      <c r="Y1405" s="543"/>
      <c r="Z1405" s="269">
        <f t="shared" si="549"/>
        <v>0</v>
      </c>
      <c r="AA1405" s="269">
        <f t="shared" si="550"/>
        <v>0</v>
      </c>
      <c r="AB1405" s="269">
        <f t="shared" si="551"/>
        <v>0</v>
      </c>
      <c r="AC1405" s="269">
        <f t="shared" si="552"/>
        <v>0</v>
      </c>
      <c r="AE1405" s="132"/>
      <c r="AF1405" s="49"/>
      <c r="AG1405" s="33"/>
      <c r="AH1405" s="47"/>
      <c r="AI1405" s="47"/>
      <c r="AJ1405" s="47"/>
      <c r="AK1405" s="47"/>
      <c r="AL1405" s="47"/>
      <c r="AM1405" s="47"/>
      <c r="AN1405" s="47"/>
      <c r="AO1405" s="47"/>
      <c r="AP1405" s="47"/>
      <c r="AQ1405" s="47"/>
      <c r="AR1405" s="47"/>
      <c r="AS1405" s="47"/>
      <c r="AT1405" s="47"/>
      <c r="AU1405" s="47"/>
      <c r="AV1405" s="47"/>
      <c r="AW1405" s="47"/>
      <c r="AX1405" s="47"/>
      <c r="AY1405" s="47"/>
      <c r="AZ1405" s="47"/>
      <c r="BA1405" s="47"/>
      <c r="BB1405" s="47"/>
      <c r="BC1405" s="47"/>
      <c r="BD1405" s="47"/>
      <c r="BE1405" s="47"/>
      <c r="BF1405" s="47"/>
      <c r="BG1405" s="47"/>
      <c r="BH1405" s="47"/>
      <c r="BI1405" s="47"/>
      <c r="BJ1405" s="33"/>
      <c r="BK1405" s="33"/>
    </row>
    <row r="1406" spans="1:66" s="16" customFormat="1" ht="18" customHeight="1" thickBot="1" x14ac:dyDescent="0.3">
      <c r="A1406" s="119"/>
      <c r="B1406" s="74"/>
      <c r="C1406" s="181" t="s">
        <v>38</v>
      </c>
      <c r="D1406" s="138" t="s">
        <v>61</v>
      </c>
      <c r="E1406" s="395"/>
      <c r="F1406" s="395"/>
      <c r="G1406" s="395"/>
      <c r="H1406" s="395"/>
      <c r="I1406" s="395"/>
      <c r="J1406" s="395"/>
      <c r="K1406" s="395"/>
      <c r="L1406" s="395"/>
      <c r="M1406" s="395"/>
      <c r="N1406" s="395"/>
      <c r="O1406" s="395"/>
      <c r="P1406" s="396"/>
      <c r="Q1406" s="141"/>
      <c r="R1406" s="296"/>
      <c r="S1406" s="296"/>
      <c r="T1406" s="132"/>
      <c r="U1406" s="519"/>
      <c r="V1406" s="519"/>
      <c r="W1406" s="519"/>
      <c r="X1406" s="519"/>
      <c r="Y1406" s="544"/>
      <c r="Z1406" s="269">
        <f t="shared" si="549"/>
        <v>0</v>
      </c>
      <c r="AA1406" s="269">
        <f t="shared" si="550"/>
        <v>0</v>
      </c>
      <c r="AB1406" s="269">
        <f t="shared" si="551"/>
        <v>0</v>
      </c>
      <c r="AC1406" s="269">
        <f t="shared" si="552"/>
        <v>0</v>
      </c>
      <c r="AE1406" s="132"/>
      <c r="AF1406" s="49"/>
      <c r="AG1406" s="33"/>
      <c r="AH1406" s="47"/>
      <c r="AI1406" s="47"/>
      <c r="AJ1406" s="47"/>
      <c r="AK1406" s="47"/>
      <c r="AL1406" s="47"/>
      <c r="AM1406" s="47"/>
      <c r="AN1406" s="47"/>
      <c r="AO1406" s="47"/>
      <c r="AP1406" s="47"/>
      <c r="AQ1406" s="47"/>
      <c r="AR1406" s="47"/>
      <c r="AS1406" s="47"/>
      <c r="AT1406" s="47"/>
      <c r="AU1406" s="47"/>
      <c r="AV1406" s="47"/>
      <c r="AW1406" s="47"/>
      <c r="AX1406" s="47"/>
      <c r="AY1406" s="47"/>
      <c r="AZ1406" s="47"/>
      <c r="BA1406" s="47"/>
      <c r="BB1406" s="47"/>
      <c r="BC1406" s="47"/>
      <c r="BD1406" s="47"/>
      <c r="BE1406" s="47"/>
      <c r="BF1406" s="47"/>
      <c r="BG1406" s="47"/>
      <c r="BH1406" s="47"/>
      <c r="BI1406" s="47"/>
      <c r="BJ1406" s="33"/>
      <c r="BK1406" s="33"/>
    </row>
    <row r="1407" spans="1:66" s="16" customFormat="1" ht="18" customHeight="1" x14ac:dyDescent="0.25">
      <c r="A1407" s="119"/>
      <c r="B1407" s="74"/>
      <c r="C1407" s="182" t="s">
        <v>39</v>
      </c>
      <c r="D1407" s="183" t="s">
        <v>3</v>
      </c>
      <c r="E1407" s="392"/>
      <c r="F1407" s="392"/>
      <c r="G1407" s="392"/>
      <c r="H1407" s="392"/>
      <c r="I1407" s="392"/>
      <c r="J1407" s="392"/>
      <c r="K1407" s="392"/>
      <c r="L1407" s="392"/>
      <c r="M1407" s="392"/>
      <c r="N1407" s="392"/>
      <c r="O1407" s="392"/>
      <c r="P1407" s="381"/>
      <c r="Q1407" s="141"/>
      <c r="R1407" s="296"/>
      <c r="S1407" s="296"/>
      <c r="T1407" s="132"/>
      <c r="U1407" s="436"/>
      <c r="V1407" s="303"/>
      <c r="W1407" s="320"/>
      <c r="X1407" s="321"/>
      <c r="Y1407" s="196"/>
      <c r="Z1407" s="269">
        <f t="shared" si="549"/>
        <v>0</v>
      </c>
      <c r="AA1407" s="269">
        <f t="shared" si="550"/>
        <v>0</v>
      </c>
      <c r="AB1407" s="269">
        <f t="shared" si="551"/>
        <v>0</v>
      </c>
      <c r="AC1407" s="269">
        <f t="shared" si="552"/>
        <v>0</v>
      </c>
      <c r="AD1407" s="275"/>
      <c r="AE1407" s="132"/>
      <c r="AF1407" s="49"/>
      <c r="AG1407" s="33"/>
      <c r="AH1407" s="47"/>
      <c r="AI1407" s="47"/>
      <c r="AJ1407" s="47"/>
      <c r="AK1407" s="47"/>
      <c r="AL1407" s="47"/>
      <c r="AM1407" s="47"/>
      <c r="AN1407" s="47"/>
      <c r="AO1407" s="47"/>
      <c r="AP1407" s="47"/>
      <c r="AQ1407" s="47"/>
      <c r="AR1407" s="47"/>
      <c r="AS1407" s="47"/>
      <c r="AT1407" s="47"/>
      <c r="AU1407" s="47"/>
      <c r="AV1407" s="47"/>
      <c r="AW1407" s="47"/>
      <c r="AX1407" s="47"/>
      <c r="AY1407" s="47"/>
      <c r="AZ1407" s="47"/>
      <c r="BA1407" s="47"/>
      <c r="BB1407" s="47"/>
      <c r="BC1407" s="47"/>
      <c r="BD1407" s="47"/>
      <c r="BE1407" s="47"/>
      <c r="BF1407" s="47"/>
      <c r="BG1407" s="47"/>
      <c r="BH1407" s="47"/>
      <c r="BI1407" s="47"/>
      <c r="BJ1407" s="33"/>
      <c r="BK1407" s="33"/>
    </row>
    <row r="1408" spans="1:66" s="16" customFormat="1" ht="18" customHeight="1" x14ac:dyDescent="0.25">
      <c r="A1408" s="119"/>
      <c r="B1408" s="74"/>
      <c r="C1408" s="180" t="s">
        <v>39</v>
      </c>
      <c r="D1408" s="388" t="s">
        <v>4</v>
      </c>
      <c r="E1408" s="393"/>
      <c r="F1408" s="393"/>
      <c r="G1408" s="393"/>
      <c r="H1408" s="393"/>
      <c r="I1408" s="393"/>
      <c r="J1408" s="393"/>
      <c r="K1408" s="393"/>
      <c r="L1408" s="393"/>
      <c r="M1408" s="393"/>
      <c r="N1408" s="393"/>
      <c r="O1408" s="393"/>
      <c r="P1408" s="394"/>
      <c r="Q1408" s="141"/>
      <c r="R1408" s="296"/>
      <c r="S1408" s="296"/>
      <c r="T1408" s="132"/>
      <c r="U1408" s="436"/>
      <c r="V1408" s="451"/>
      <c r="W1408" s="62"/>
      <c r="X1408" s="317"/>
      <c r="Y1408" s="193"/>
      <c r="Z1408" s="269">
        <f t="shared" si="549"/>
        <v>0</v>
      </c>
      <c r="AA1408" s="269">
        <f t="shared" si="550"/>
        <v>0</v>
      </c>
      <c r="AB1408" s="269">
        <f t="shared" si="551"/>
        <v>0</v>
      </c>
      <c r="AC1408" s="269">
        <f t="shared" si="552"/>
        <v>0</v>
      </c>
      <c r="AD1408" s="279"/>
      <c r="AE1408" s="132"/>
      <c r="AF1408" s="49"/>
      <c r="AG1408" s="33"/>
      <c r="AH1408" s="47"/>
      <c r="AI1408" s="47"/>
      <c r="AJ1408" s="47"/>
      <c r="AK1408" s="47"/>
      <c r="AL1408" s="47"/>
      <c r="AM1408" s="47"/>
      <c r="AN1408" s="47"/>
      <c r="AO1408" s="47"/>
      <c r="AP1408" s="47"/>
      <c r="AQ1408" s="47"/>
      <c r="AR1408" s="47"/>
      <c r="AS1408" s="47"/>
      <c r="AT1408" s="47"/>
      <c r="AU1408" s="47"/>
      <c r="AV1408" s="47"/>
      <c r="AW1408" s="47"/>
      <c r="AX1408" s="47"/>
      <c r="AY1408" s="47"/>
      <c r="AZ1408" s="47"/>
      <c r="BA1408" s="47"/>
      <c r="BB1408" s="47"/>
      <c r="BC1408" s="47"/>
      <c r="BD1408" s="47"/>
      <c r="BE1408" s="47"/>
      <c r="BF1408" s="47"/>
      <c r="BG1408" s="47"/>
      <c r="BH1408" s="47"/>
      <c r="BI1408" s="47"/>
      <c r="BJ1408" s="33"/>
      <c r="BK1408" s="33"/>
    </row>
    <row r="1409" spans="1:66" s="16" customFormat="1" ht="18" customHeight="1" thickBot="1" x14ac:dyDescent="0.3">
      <c r="A1409" s="119"/>
      <c r="B1409" s="74"/>
      <c r="C1409" s="182" t="s">
        <v>39</v>
      </c>
      <c r="D1409" s="184" t="s">
        <v>61</v>
      </c>
      <c r="E1409" s="395"/>
      <c r="F1409" s="395"/>
      <c r="G1409" s="395"/>
      <c r="H1409" s="395"/>
      <c r="I1409" s="395"/>
      <c r="J1409" s="395"/>
      <c r="K1409" s="395"/>
      <c r="L1409" s="395"/>
      <c r="M1409" s="395"/>
      <c r="N1409" s="395"/>
      <c r="O1409" s="395"/>
      <c r="P1409" s="396"/>
      <c r="Q1409" s="141"/>
      <c r="R1409" s="296"/>
      <c r="S1409" s="296"/>
      <c r="T1409" s="132"/>
      <c r="U1409" s="436"/>
      <c r="V1409" s="451"/>
      <c r="W1409" s="322"/>
      <c r="X1409" s="322"/>
      <c r="Y1409" s="411"/>
      <c r="Z1409" s="269">
        <f t="shared" si="549"/>
        <v>0</v>
      </c>
      <c r="AA1409" s="269">
        <f t="shared" si="550"/>
        <v>0</v>
      </c>
      <c r="AB1409" s="269">
        <f t="shared" si="551"/>
        <v>0</v>
      </c>
      <c r="AC1409" s="269">
        <f t="shared" si="552"/>
        <v>0</v>
      </c>
      <c r="AD1409" s="279"/>
      <c r="AE1409" s="132"/>
      <c r="AF1409" s="49"/>
      <c r="AG1409" s="33"/>
      <c r="AH1409" s="47"/>
      <c r="AI1409" s="47"/>
      <c r="AJ1409" s="47"/>
      <c r="AK1409" s="47"/>
      <c r="AL1409" s="47"/>
      <c r="AM1409" s="47"/>
      <c r="AN1409" s="47"/>
      <c r="AO1409" s="47"/>
      <c r="AP1409" s="47"/>
      <c r="AQ1409" s="47"/>
      <c r="AR1409" s="47"/>
      <c r="AS1409" s="47"/>
      <c r="AT1409" s="47"/>
      <c r="AU1409" s="47"/>
      <c r="AV1409" s="47"/>
      <c r="AW1409" s="47"/>
      <c r="AX1409" s="47"/>
      <c r="AY1409" s="47"/>
      <c r="AZ1409" s="47"/>
      <c r="BA1409" s="47"/>
      <c r="BB1409" s="47"/>
      <c r="BC1409" s="47"/>
      <c r="BD1409" s="47"/>
      <c r="BE1409" s="47"/>
      <c r="BF1409" s="47"/>
      <c r="BG1409" s="47"/>
      <c r="BH1409" s="47"/>
      <c r="BI1409" s="47"/>
      <c r="BJ1409" s="33"/>
      <c r="BK1409" s="33"/>
    </row>
    <row r="1410" spans="1:66" s="16" customFormat="1" ht="18" customHeight="1" x14ac:dyDescent="0.25">
      <c r="A1410" s="119"/>
      <c r="B1410" s="74"/>
      <c r="C1410" s="179" t="s">
        <v>40</v>
      </c>
      <c r="D1410" s="134" t="s">
        <v>3</v>
      </c>
      <c r="E1410" s="392"/>
      <c r="F1410" s="392"/>
      <c r="G1410" s="392"/>
      <c r="H1410" s="392"/>
      <c r="I1410" s="392"/>
      <c r="J1410" s="392"/>
      <c r="K1410" s="392"/>
      <c r="L1410" s="392"/>
      <c r="M1410" s="392"/>
      <c r="N1410" s="392"/>
      <c r="O1410" s="392"/>
      <c r="P1410" s="381"/>
      <c r="Q1410" s="141"/>
      <c r="R1410" s="296"/>
      <c r="S1410" s="296"/>
      <c r="T1410" s="132"/>
      <c r="U1410" s="436"/>
      <c r="V1410" s="303"/>
      <c r="W1410" s="318"/>
      <c r="X1410" s="318"/>
      <c r="Y1410" s="412"/>
      <c r="Z1410" s="269">
        <f t="shared" si="549"/>
        <v>0</v>
      </c>
      <c r="AA1410" s="269">
        <f t="shared" si="550"/>
        <v>0</v>
      </c>
      <c r="AB1410" s="269">
        <f t="shared" si="551"/>
        <v>0</v>
      </c>
      <c r="AC1410" s="269">
        <f t="shared" si="552"/>
        <v>0</v>
      </c>
      <c r="AD1410" s="279"/>
      <c r="AE1410" s="132"/>
      <c r="AF1410" s="49"/>
      <c r="AG1410" s="33"/>
      <c r="AH1410" s="47"/>
      <c r="AI1410" s="47"/>
      <c r="AJ1410" s="47"/>
      <c r="AK1410" s="47"/>
      <c r="AL1410" s="47"/>
      <c r="AM1410" s="47"/>
      <c r="AN1410" s="47"/>
      <c r="AO1410" s="47"/>
      <c r="AP1410" s="47"/>
      <c r="AQ1410" s="47"/>
      <c r="AR1410" s="47"/>
      <c r="AS1410" s="47"/>
      <c r="AT1410" s="47"/>
      <c r="AU1410" s="47"/>
      <c r="AV1410" s="47"/>
      <c r="AW1410" s="47"/>
      <c r="AX1410" s="47"/>
      <c r="AY1410" s="47"/>
      <c r="AZ1410" s="47"/>
      <c r="BA1410" s="47"/>
      <c r="BB1410" s="47"/>
      <c r="BC1410" s="47"/>
      <c r="BD1410" s="47"/>
      <c r="BE1410" s="47"/>
      <c r="BF1410" s="47"/>
      <c r="BG1410" s="47"/>
      <c r="BH1410" s="47"/>
      <c r="BI1410" s="47"/>
      <c r="BJ1410" s="33"/>
      <c r="BK1410" s="33"/>
    </row>
    <row r="1411" spans="1:66" s="16" customFormat="1" ht="18" customHeight="1" x14ac:dyDescent="0.25">
      <c r="A1411" s="119"/>
      <c r="B1411" s="74"/>
      <c r="C1411" s="180" t="s">
        <v>40</v>
      </c>
      <c r="D1411" s="388" t="s">
        <v>4</v>
      </c>
      <c r="E1411" s="393"/>
      <c r="F1411" s="393"/>
      <c r="G1411" s="393"/>
      <c r="H1411" s="393"/>
      <c r="I1411" s="393"/>
      <c r="J1411" s="393"/>
      <c r="K1411" s="393"/>
      <c r="L1411" s="393"/>
      <c r="M1411" s="393"/>
      <c r="N1411" s="393"/>
      <c r="O1411" s="393"/>
      <c r="P1411" s="394"/>
      <c r="Q1411" s="141"/>
      <c r="R1411" s="296"/>
      <c r="S1411" s="296"/>
      <c r="T1411" s="132"/>
      <c r="U1411" s="436"/>
      <c r="V1411" s="303"/>
      <c r="W1411" s="318"/>
      <c r="X1411" s="318"/>
      <c r="Y1411" s="412"/>
      <c r="Z1411" s="269">
        <f t="shared" si="549"/>
        <v>0</v>
      </c>
      <c r="AA1411" s="269">
        <f t="shared" si="550"/>
        <v>0</v>
      </c>
      <c r="AB1411" s="269">
        <f t="shared" si="551"/>
        <v>0</v>
      </c>
      <c r="AC1411" s="269">
        <f t="shared" si="552"/>
        <v>0</v>
      </c>
      <c r="AD1411" s="279"/>
      <c r="AE1411" s="132"/>
      <c r="AF1411" s="49"/>
      <c r="AG1411" s="33"/>
      <c r="AH1411" s="47"/>
      <c r="AI1411" s="47"/>
      <c r="AJ1411" s="47"/>
      <c r="AK1411" s="47"/>
      <c r="AL1411" s="47"/>
      <c r="AM1411" s="47"/>
      <c r="AN1411" s="47"/>
      <c r="AO1411" s="47"/>
      <c r="AP1411" s="47"/>
      <c r="AQ1411" s="47"/>
      <c r="AR1411" s="47"/>
      <c r="AS1411" s="47"/>
      <c r="AT1411" s="47"/>
      <c r="AU1411" s="47"/>
      <c r="AV1411" s="47"/>
      <c r="AW1411" s="47"/>
      <c r="AX1411" s="47"/>
      <c r="AY1411" s="47"/>
      <c r="AZ1411" s="47"/>
      <c r="BA1411" s="47"/>
      <c r="BB1411" s="47"/>
      <c r="BC1411" s="47"/>
      <c r="BD1411" s="47"/>
      <c r="BE1411" s="47"/>
      <c r="BF1411" s="47"/>
      <c r="BG1411" s="47"/>
      <c r="BH1411" s="47"/>
      <c r="BI1411" s="47"/>
      <c r="BJ1411" s="33"/>
      <c r="BK1411" s="33"/>
    </row>
    <row r="1412" spans="1:66" s="16" customFormat="1" ht="18" customHeight="1" thickBot="1" x14ac:dyDescent="0.3">
      <c r="A1412" s="119"/>
      <c r="B1412" s="74"/>
      <c r="C1412" s="181" t="s">
        <v>40</v>
      </c>
      <c r="D1412" s="138" t="s">
        <v>61</v>
      </c>
      <c r="E1412" s="395"/>
      <c r="F1412" s="395"/>
      <c r="G1412" s="395"/>
      <c r="H1412" s="395"/>
      <c r="I1412" s="395"/>
      <c r="J1412" s="395"/>
      <c r="K1412" s="395"/>
      <c r="L1412" s="395"/>
      <c r="M1412" s="395"/>
      <c r="N1412" s="395"/>
      <c r="O1412" s="395"/>
      <c r="P1412" s="396"/>
      <c r="Q1412" s="141"/>
      <c r="R1412" s="296"/>
      <c r="S1412" s="296"/>
      <c r="T1412" s="132"/>
      <c r="U1412" s="436"/>
      <c r="V1412" s="303"/>
      <c r="W1412" s="318"/>
      <c r="X1412" s="318"/>
      <c r="Y1412" s="412"/>
      <c r="Z1412" s="269">
        <f t="shared" si="549"/>
        <v>0</v>
      </c>
      <c r="AA1412" s="269">
        <f t="shared" si="550"/>
        <v>0</v>
      </c>
      <c r="AB1412" s="269">
        <f t="shared" si="551"/>
        <v>0</v>
      </c>
      <c r="AC1412" s="269">
        <f t="shared" si="552"/>
        <v>0</v>
      </c>
      <c r="AD1412" s="279"/>
      <c r="AE1412" s="132"/>
      <c r="AF1412" s="49"/>
      <c r="AG1412" s="33"/>
      <c r="AH1412" s="47"/>
      <c r="AI1412" s="47"/>
      <c r="AJ1412" s="47"/>
      <c r="AK1412" s="47"/>
      <c r="AL1412" s="47"/>
      <c r="AM1412" s="47"/>
      <c r="AN1412" s="47"/>
      <c r="AO1412" s="47"/>
      <c r="AP1412" s="47"/>
      <c r="AQ1412" s="47"/>
      <c r="AR1412" s="47"/>
      <c r="AS1412" s="47"/>
      <c r="AT1412" s="47"/>
      <c r="AU1412" s="47"/>
      <c r="AV1412" s="47"/>
      <c r="AW1412" s="47"/>
      <c r="AX1412" s="47"/>
      <c r="AY1412" s="47"/>
      <c r="AZ1412" s="47"/>
      <c r="BA1412" s="47"/>
      <c r="BB1412" s="47"/>
      <c r="BC1412" s="47"/>
      <c r="BD1412" s="47"/>
      <c r="BE1412" s="47"/>
      <c r="BF1412" s="47"/>
      <c r="BG1412" s="47"/>
      <c r="BH1412" s="47"/>
      <c r="BI1412" s="47"/>
      <c r="BJ1412" s="33"/>
      <c r="BK1412" s="33"/>
    </row>
    <row r="1413" spans="1:66" s="16" customFormat="1" ht="18" customHeight="1" x14ac:dyDescent="0.25">
      <c r="A1413" s="119"/>
      <c r="B1413" s="74"/>
      <c r="C1413" s="182" t="s">
        <v>41</v>
      </c>
      <c r="D1413" s="183" t="s">
        <v>3</v>
      </c>
      <c r="E1413" s="392"/>
      <c r="F1413" s="392"/>
      <c r="G1413" s="392"/>
      <c r="H1413" s="392"/>
      <c r="I1413" s="392"/>
      <c r="J1413" s="392"/>
      <c r="K1413" s="392"/>
      <c r="L1413" s="392"/>
      <c r="M1413" s="392"/>
      <c r="N1413" s="392"/>
      <c r="O1413" s="392"/>
      <c r="P1413" s="381"/>
      <c r="Q1413" s="141"/>
      <c r="R1413" s="296"/>
      <c r="S1413" s="296"/>
      <c r="T1413" s="132"/>
      <c r="U1413" s="436"/>
      <c r="V1413" s="303"/>
      <c r="W1413" s="62"/>
      <c r="X1413" s="317"/>
      <c r="Y1413" s="217"/>
      <c r="Z1413" s="269">
        <f t="shared" si="549"/>
        <v>0</v>
      </c>
      <c r="AA1413" s="269">
        <f t="shared" si="550"/>
        <v>0</v>
      </c>
      <c r="AB1413" s="269">
        <f t="shared" si="551"/>
        <v>0</v>
      </c>
      <c r="AC1413" s="269">
        <f t="shared" si="552"/>
        <v>0</v>
      </c>
      <c r="AD1413" s="279"/>
      <c r="AE1413" s="132"/>
      <c r="AF1413" s="49"/>
      <c r="AG1413" s="33"/>
      <c r="AH1413" s="47"/>
      <c r="AI1413" s="47"/>
      <c r="AJ1413" s="47"/>
      <c r="AK1413" s="47"/>
      <c r="AL1413" s="47"/>
      <c r="AM1413" s="47"/>
      <c r="AN1413" s="47"/>
      <c r="AO1413" s="47"/>
      <c r="AP1413" s="47"/>
      <c r="AQ1413" s="47"/>
      <c r="AR1413" s="47"/>
      <c r="AS1413" s="47"/>
      <c r="AT1413" s="47"/>
      <c r="AU1413" s="47"/>
      <c r="AV1413" s="47"/>
      <c r="AW1413" s="47"/>
      <c r="AX1413" s="47"/>
      <c r="AY1413" s="47"/>
      <c r="AZ1413" s="47"/>
      <c r="BA1413" s="47"/>
      <c r="BB1413" s="47"/>
      <c r="BC1413" s="47"/>
      <c r="BD1413" s="47"/>
      <c r="BE1413" s="47"/>
      <c r="BF1413" s="47"/>
      <c r="BG1413" s="47"/>
      <c r="BH1413" s="47"/>
      <c r="BI1413" s="47"/>
      <c r="BJ1413" s="33"/>
      <c r="BK1413" s="33"/>
    </row>
    <row r="1414" spans="1:66" s="16" customFormat="1" ht="18" customHeight="1" x14ac:dyDescent="0.25">
      <c r="A1414" s="119"/>
      <c r="B1414" s="74"/>
      <c r="C1414" s="180" t="s">
        <v>41</v>
      </c>
      <c r="D1414" s="388" t="s">
        <v>4</v>
      </c>
      <c r="E1414" s="393"/>
      <c r="F1414" s="393"/>
      <c r="G1414" s="393"/>
      <c r="H1414" s="393"/>
      <c r="I1414" s="393"/>
      <c r="J1414" s="393"/>
      <c r="K1414" s="393"/>
      <c r="L1414" s="393"/>
      <c r="M1414" s="393"/>
      <c r="N1414" s="393"/>
      <c r="O1414" s="393"/>
      <c r="P1414" s="394"/>
      <c r="Q1414" s="141"/>
      <c r="R1414" s="296"/>
      <c r="S1414" s="296"/>
      <c r="T1414" s="132"/>
      <c r="U1414" s="436"/>
      <c r="V1414" s="303"/>
      <c r="W1414" s="62"/>
      <c r="X1414" s="317"/>
      <c r="Y1414" s="217"/>
      <c r="Z1414" s="269">
        <f t="shared" si="549"/>
        <v>0</v>
      </c>
      <c r="AA1414" s="269">
        <f t="shared" si="550"/>
        <v>0</v>
      </c>
      <c r="AB1414" s="269">
        <f t="shared" si="551"/>
        <v>0</v>
      </c>
      <c r="AC1414" s="269">
        <f t="shared" si="552"/>
        <v>0</v>
      </c>
      <c r="AD1414" s="279"/>
      <c r="AE1414" s="132"/>
      <c r="AF1414" s="49"/>
      <c r="AG1414" s="33"/>
      <c r="AH1414" s="47"/>
      <c r="AI1414" s="47"/>
      <c r="AJ1414" s="47"/>
      <c r="AK1414" s="47"/>
      <c r="AL1414" s="47"/>
      <c r="AM1414" s="47"/>
      <c r="AN1414" s="47"/>
      <c r="AO1414" s="47"/>
      <c r="AP1414" s="47"/>
      <c r="AQ1414" s="47"/>
      <c r="AR1414" s="47"/>
      <c r="AS1414" s="47"/>
      <c r="AT1414" s="47"/>
      <c r="AU1414" s="47"/>
      <c r="AV1414" s="47"/>
      <c r="AW1414" s="47"/>
      <c r="AX1414" s="47"/>
      <c r="AY1414" s="47"/>
      <c r="AZ1414" s="47"/>
      <c r="BA1414" s="47"/>
      <c r="BB1414" s="47"/>
      <c r="BC1414" s="47"/>
      <c r="BD1414" s="47"/>
      <c r="BE1414" s="47"/>
      <c r="BF1414" s="47"/>
      <c r="BG1414" s="47"/>
      <c r="BH1414" s="47"/>
      <c r="BI1414" s="47"/>
      <c r="BJ1414" s="33"/>
      <c r="BK1414" s="33"/>
    </row>
    <row r="1415" spans="1:66" s="16" customFormat="1" ht="18" customHeight="1" thickBot="1" x14ac:dyDescent="0.3">
      <c r="A1415" s="119"/>
      <c r="B1415" s="74"/>
      <c r="C1415" s="182" t="s">
        <v>41</v>
      </c>
      <c r="D1415" s="184" t="s">
        <v>61</v>
      </c>
      <c r="E1415" s="395"/>
      <c r="F1415" s="395"/>
      <c r="G1415" s="395"/>
      <c r="H1415" s="395"/>
      <c r="I1415" s="395"/>
      <c r="J1415" s="395"/>
      <c r="K1415" s="395"/>
      <c r="L1415" s="395"/>
      <c r="M1415" s="395"/>
      <c r="N1415" s="395"/>
      <c r="O1415" s="395"/>
      <c r="P1415" s="396"/>
      <c r="Q1415" s="141"/>
      <c r="R1415" s="296"/>
      <c r="S1415" s="296"/>
      <c r="T1415" s="132"/>
      <c r="U1415" s="436"/>
      <c r="V1415" s="303"/>
      <c r="W1415" s="62"/>
      <c r="X1415" s="317"/>
      <c r="Y1415" s="217"/>
      <c r="Z1415" s="269">
        <f t="shared" ref="Z1415:Z1478" si="586">IF(AND($Y1415="Remarque(s)/Commentaire(s)",$Y1416&gt;0),1,0)</f>
        <v>0</v>
      </c>
      <c r="AA1415" s="269">
        <f t="shared" ref="AA1415:AA1478" si="587">IF($Y1415="Remarque(s)/Commentaire(s)",1,0)</f>
        <v>0</v>
      </c>
      <c r="AB1415" s="269">
        <f t="shared" ref="AB1415:AB1478" si="588">IF(AND($Y1415="Explication(s) sur le(s) NR et autre(s) remarque(s)/commentaire(s)",$Y1416&gt;0),1,0)</f>
        <v>0</v>
      </c>
      <c r="AC1415" s="269">
        <f t="shared" ref="AC1415:AC1478" si="589">IF($Y1415="Explication(s) sur le(s) NR et autre(s) remarque(s)/commentaire(s)",1,0)</f>
        <v>0</v>
      </c>
      <c r="AD1415" s="279"/>
      <c r="AE1415" s="132"/>
      <c r="AF1415" s="49"/>
      <c r="AG1415" s="33"/>
      <c r="AH1415" s="47"/>
      <c r="AI1415" s="47"/>
      <c r="AJ1415" s="47"/>
      <c r="AK1415" s="47"/>
      <c r="AL1415" s="47"/>
      <c r="AM1415" s="47"/>
      <c r="AN1415" s="47"/>
      <c r="AO1415" s="47"/>
      <c r="AP1415" s="47"/>
      <c r="AQ1415" s="47"/>
      <c r="AR1415" s="47"/>
      <c r="AS1415" s="47"/>
      <c r="AT1415" s="47"/>
      <c r="AU1415" s="47"/>
      <c r="AV1415" s="47"/>
      <c r="AW1415" s="47"/>
      <c r="AX1415" s="47"/>
      <c r="AY1415" s="47"/>
      <c r="AZ1415" s="47"/>
      <c r="BA1415" s="47"/>
      <c r="BB1415" s="47"/>
      <c r="BC1415" s="47"/>
      <c r="BD1415" s="47"/>
      <c r="BE1415" s="47"/>
      <c r="BF1415" s="47"/>
      <c r="BG1415" s="47"/>
      <c r="BH1415" s="47"/>
      <c r="BI1415" s="47"/>
      <c r="BJ1415" s="33"/>
      <c r="BK1415" s="33"/>
    </row>
    <row r="1416" spans="1:66" s="16" customFormat="1" ht="18" customHeight="1" x14ac:dyDescent="0.25">
      <c r="A1416" s="119"/>
      <c r="B1416" s="74"/>
      <c r="C1416" s="179" t="s">
        <v>61</v>
      </c>
      <c r="D1416" s="134" t="s">
        <v>3</v>
      </c>
      <c r="E1416" s="392"/>
      <c r="F1416" s="392"/>
      <c r="G1416" s="392"/>
      <c r="H1416" s="392"/>
      <c r="I1416" s="392"/>
      <c r="J1416" s="392"/>
      <c r="K1416" s="392"/>
      <c r="L1416" s="392"/>
      <c r="M1416" s="392"/>
      <c r="N1416" s="392"/>
      <c r="O1416" s="392"/>
      <c r="P1416" s="381"/>
      <c r="Q1416" s="141"/>
      <c r="R1416" s="296"/>
      <c r="S1416" s="296"/>
      <c r="T1416" s="132"/>
      <c r="U1416" s="436"/>
      <c r="V1416" s="303"/>
      <c r="W1416" s="62"/>
      <c r="X1416" s="317"/>
      <c r="Y1416" s="217"/>
      <c r="Z1416" s="269">
        <f t="shared" si="586"/>
        <v>0</v>
      </c>
      <c r="AA1416" s="269">
        <f t="shared" si="587"/>
        <v>0</v>
      </c>
      <c r="AB1416" s="269">
        <f t="shared" si="588"/>
        <v>0</v>
      </c>
      <c r="AC1416" s="269">
        <f t="shared" si="589"/>
        <v>0</v>
      </c>
      <c r="AD1416" s="279"/>
      <c r="AE1416" s="132"/>
      <c r="AF1416" s="49"/>
      <c r="AG1416" s="33"/>
      <c r="AH1416" s="47"/>
      <c r="AI1416" s="47"/>
      <c r="AJ1416" s="47"/>
      <c r="AK1416" s="47"/>
      <c r="AL1416" s="47"/>
      <c r="AM1416" s="47"/>
      <c r="AN1416" s="47"/>
      <c r="AO1416" s="47"/>
      <c r="AP1416" s="47"/>
      <c r="AQ1416" s="47"/>
      <c r="AR1416" s="47"/>
      <c r="AS1416" s="47"/>
      <c r="AT1416" s="47"/>
      <c r="AU1416" s="47"/>
      <c r="AV1416" s="47"/>
      <c r="AW1416" s="47"/>
      <c r="AX1416" s="47"/>
      <c r="AY1416" s="47"/>
      <c r="AZ1416" s="47"/>
      <c r="BA1416" s="47"/>
      <c r="BB1416" s="47"/>
      <c r="BC1416" s="47"/>
      <c r="BD1416" s="47"/>
      <c r="BE1416" s="47"/>
      <c r="BF1416" s="47"/>
      <c r="BG1416" s="47"/>
      <c r="BH1416" s="47"/>
      <c r="BI1416" s="47"/>
      <c r="BJ1416" s="33"/>
      <c r="BK1416" s="33"/>
    </row>
    <row r="1417" spans="1:66" s="16" customFormat="1" ht="18" customHeight="1" x14ac:dyDescent="0.25">
      <c r="A1417" s="119"/>
      <c r="B1417" s="74"/>
      <c r="C1417" s="180" t="s">
        <v>61</v>
      </c>
      <c r="D1417" s="388" t="s">
        <v>4</v>
      </c>
      <c r="E1417" s="393"/>
      <c r="F1417" s="393"/>
      <c r="G1417" s="393"/>
      <c r="H1417" s="393"/>
      <c r="I1417" s="393"/>
      <c r="J1417" s="393"/>
      <c r="K1417" s="393"/>
      <c r="L1417" s="393"/>
      <c r="M1417" s="393"/>
      <c r="N1417" s="393"/>
      <c r="O1417" s="393"/>
      <c r="P1417" s="394"/>
      <c r="Q1417" s="141"/>
      <c r="R1417" s="296"/>
      <c r="S1417" s="296"/>
      <c r="T1417" s="132"/>
      <c r="U1417" s="436"/>
      <c r="V1417" s="303"/>
      <c r="W1417" s="62"/>
      <c r="X1417" s="317"/>
      <c r="Y1417" s="217"/>
      <c r="Z1417" s="269">
        <f t="shared" si="586"/>
        <v>0</v>
      </c>
      <c r="AA1417" s="269">
        <f t="shared" si="587"/>
        <v>0</v>
      </c>
      <c r="AB1417" s="269">
        <f t="shared" si="588"/>
        <v>0</v>
      </c>
      <c r="AC1417" s="269">
        <f t="shared" si="589"/>
        <v>0</v>
      </c>
      <c r="AD1417" s="279"/>
      <c r="AE1417" s="132"/>
      <c r="AF1417" s="49"/>
      <c r="AG1417" s="33"/>
      <c r="AH1417" s="47"/>
      <c r="AI1417" s="47"/>
      <c r="AJ1417" s="47"/>
      <c r="AK1417" s="47"/>
      <c r="AL1417" s="47"/>
      <c r="AM1417" s="47"/>
      <c r="AN1417" s="47"/>
      <c r="AO1417" s="47"/>
      <c r="AP1417" s="47"/>
      <c r="AQ1417" s="47"/>
      <c r="AR1417" s="47"/>
      <c r="AS1417" s="47"/>
      <c r="AT1417" s="47"/>
      <c r="AU1417" s="47"/>
      <c r="AV1417" s="47"/>
      <c r="AW1417" s="47"/>
      <c r="AX1417" s="47"/>
      <c r="AY1417" s="47"/>
      <c r="AZ1417" s="47"/>
      <c r="BA1417" s="47"/>
      <c r="BB1417" s="47"/>
      <c r="BC1417" s="47"/>
      <c r="BD1417" s="47"/>
      <c r="BE1417" s="47"/>
      <c r="BF1417" s="47"/>
      <c r="BG1417" s="47"/>
      <c r="BH1417" s="47"/>
      <c r="BI1417" s="47"/>
      <c r="BJ1417" s="33"/>
      <c r="BK1417" s="33"/>
    </row>
    <row r="1418" spans="1:66" s="16" customFormat="1" ht="18" customHeight="1" thickBot="1" x14ac:dyDescent="0.3">
      <c r="A1418" s="119"/>
      <c r="B1418" s="74"/>
      <c r="C1418" s="181" t="s">
        <v>61</v>
      </c>
      <c r="D1418" s="138" t="s">
        <v>61</v>
      </c>
      <c r="E1418" s="395"/>
      <c r="F1418" s="395"/>
      <c r="G1418" s="395"/>
      <c r="H1418" s="395"/>
      <c r="I1418" s="395"/>
      <c r="J1418" s="395"/>
      <c r="K1418" s="395"/>
      <c r="L1418" s="395"/>
      <c r="M1418" s="395"/>
      <c r="N1418" s="395"/>
      <c r="O1418" s="395"/>
      <c r="P1418" s="396"/>
      <c r="Q1418" s="141"/>
      <c r="R1418" s="296"/>
      <c r="S1418" s="296"/>
      <c r="T1418" s="132"/>
      <c r="U1418" s="436"/>
      <c r="V1418" s="303"/>
      <c r="W1418" s="62"/>
      <c r="X1418" s="317"/>
      <c r="Y1418" s="217"/>
      <c r="Z1418" s="269">
        <f t="shared" si="586"/>
        <v>0</v>
      </c>
      <c r="AA1418" s="269">
        <f t="shared" si="587"/>
        <v>0</v>
      </c>
      <c r="AB1418" s="269">
        <f t="shared" si="588"/>
        <v>0</v>
      </c>
      <c r="AC1418" s="269">
        <f t="shared" si="589"/>
        <v>0</v>
      </c>
      <c r="AD1418" s="279"/>
      <c r="AE1418" s="132"/>
      <c r="AF1418" s="49"/>
      <c r="AG1418" s="33"/>
      <c r="AH1418" s="47"/>
      <c r="AI1418" s="47"/>
      <c r="AJ1418" s="47"/>
      <c r="AK1418" s="47"/>
      <c r="AL1418" s="47"/>
      <c r="AM1418" s="47"/>
      <c r="AN1418" s="47"/>
      <c r="AO1418" s="47"/>
      <c r="AP1418" s="47"/>
      <c r="AQ1418" s="47"/>
      <c r="AR1418" s="47"/>
      <c r="AS1418" s="47"/>
      <c r="AT1418" s="47"/>
      <c r="AU1418" s="47"/>
      <c r="AV1418" s="47"/>
      <c r="AW1418" s="47"/>
      <c r="AX1418" s="47"/>
      <c r="AY1418" s="47"/>
      <c r="AZ1418" s="47"/>
      <c r="BA1418" s="47"/>
      <c r="BB1418" s="47"/>
      <c r="BC1418" s="47"/>
      <c r="BD1418" s="47"/>
      <c r="BE1418" s="47"/>
      <c r="BF1418" s="47"/>
      <c r="BG1418" s="47"/>
      <c r="BH1418" s="47"/>
      <c r="BI1418" s="47"/>
      <c r="BJ1418" s="33"/>
      <c r="BK1418" s="33"/>
    </row>
    <row r="1419" spans="1:66" s="16" customFormat="1" ht="18" customHeight="1" thickTop="1" thickBot="1" x14ac:dyDescent="0.3">
      <c r="A1419" s="119"/>
      <c r="B1419" s="152"/>
      <c r="C1419" s="576" t="s">
        <v>88</v>
      </c>
      <c r="D1419" s="577"/>
      <c r="E1419" s="344" t="str">
        <f>IF(AND(COUNTA(E1404:E1418)&gt;0,COUNTA(E1404:E1418)=COUNTIF(E1404:E1418,"NR")),"NR",IF(COUNTA(E1404:E1418)&gt;0,SUM(E1404:E1418),"-"))</f>
        <v>-</v>
      </c>
      <c r="F1419" s="344" t="str">
        <f t="shared" ref="F1419" si="590">IF(AND(COUNTA(F1404:F1418)&gt;0,COUNTA(F1404:F1418)=COUNTIF(F1404:F1418,"NR")),"NR",IF(COUNTA(F1404:F1418)&gt;0,SUM(F1404:F1418),"-"))</f>
        <v>-</v>
      </c>
      <c r="G1419" s="344" t="str">
        <f t="shared" ref="G1419" si="591">IF(AND(COUNTA(G1404:G1418)&gt;0,COUNTA(G1404:G1418)=COUNTIF(G1404:G1418,"NR")),"NR",IF(COUNTA(G1404:G1418)&gt;0,SUM(G1404:G1418),"-"))</f>
        <v>-</v>
      </c>
      <c r="H1419" s="344" t="str">
        <f t="shared" ref="H1419" si="592">IF(AND(COUNTA(H1404:H1418)&gt;0,COUNTA(H1404:H1418)=COUNTIF(H1404:H1418,"NR")),"NR",IF(COUNTA(H1404:H1418)&gt;0,SUM(H1404:H1418),"-"))</f>
        <v>-</v>
      </c>
      <c r="I1419" s="344" t="str">
        <f t="shared" ref="I1419" si="593">IF(AND(COUNTA(I1404:I1418)&gt;0,COUNTA(I1404:I1418)=COUNTIF(I1404:I1418,"NR")),"NR",IF(COUNTA(I1404:I1418)&gt;0,SUM(I1404:I1418),"-"))</f>
        <v>-</v>
      </c>
      <c r="J1419" s="344" t="str">
        <f t="shared" ref="J1419" si="594">IF(AND(COUNTA(J1404:J1418)&gt;0,COUNTA(J1404:J1418)=COUNTIF(J1404:J1418,"NR")),"NR",IF(COUNTA(J1404:J1418)&gt;0,SUM(J1404:J1418),"-"))</f>
        <v>-</v>
      </c>
      <c r="K1419" s="344" t="str">
        <f t="shared" ref="K1419" si="595">IF(AND(COUNTA(K1404:K1418)&gt;0,COUNTA(K1404:K1418)=COUNTIF(K1404:K1418,"NR")),"NR",IF(COUNTA(K1404:K1418)&gt;0,SUM(K1404:K1418),"-"))</f>
        <v>-</v>
      </c>
      <c r="L1419" s="344" t="str">
        <f t="shared" ref="L1419" si="596">IF(AND(COUNTA(L1404:L1418)&gt;0,COUNTA(L1404:L1418)=COUNTIF(L1404:L1418,"NR")),"NR",IF(COUNTA(L1404:L1418)&gt;0,SUM(L1404:L1418),"-"))</f>
        <v>-</v>
      </c>
      <c r="M1419" s="344" t="str">
        <f t="shared" ref="M1419" si="597">IF(AND(COUNTA(M1404:M1418)&gt;0,COUNTA(M1404:M1418)=COUNTIF(M1404:M1418,"NR")),"NR",IF(COUNTA(M1404:M1418)&gt;0,SUM(M1404:M1418),"-"))</f>
        <v>-</v>
      </c>
      <c r="N1419" s="344" t="str">
        <f t="shared" ref="N1419" si="598">IF(AND(COUNTA(N1404:N1418)&gt;0,COUNTA(N1404:N1418)=COUNTIF(N1404:N1418,"NR")),"NR",IF(COUNTA(N1404:N1418)&gt;0,SUM(N1404:N1418),"-"))</f>
        <v>-</v>
      </c>
      <c r="O1419" s="344" t="str">
        <f t="shared" ref="O1419" si="599">IF(AND(COUNTA(O1404:O1418)&gt;0,COUNTA(O1404:O1418)=COUNTIF(O1404:O1418,"NR")),"NR",IF(COUNTA(O1404:O1418)&gt;0,SUM(O1404:O1418),"-"))</f>
        <v>-</v>
      </c>
      <c r="P1419" s="345" t="str">
        <f t="shared" ref="P1419" si="600">IF(AND(COUNTA(P1404:P1418)&gt;0,COUNTA(P1404:P1418)=COUNTIF(P1404:P1418,"NR")),"NR",IF(COUNTA(P1404:P1418)&gt;0,SUM(P1404:P1418),"-"))</f>
        <v>-</v>
      </c>
      <c r="Q1419" s="119"/>
      <c r="R1419" s="305"/>
      <c r="S1419" s="305"/>
      <c r="T1419" s="151"/>
      <c r="U1419" s="119"/>
      <c r="V1419" s="346"/>
      <c r="W1419" s="62"/>
      <c r="X1419" s="317"/>
      <c r="Y1419" s="217"/>
      <c r="Z1419" s="269">
        <f t="shared" si="586"/>
        <v>0</v>
      </c>
      <c r="AA1419" s="269">
        <f t="shared" si="587"/>
        <v>0</v>
      </c>
      <c r="AB1419" s="269">
        <f t="shared" si="588"/>
        <v>0</v>
      </c>
      <c r="AC1419" s="269">
        <f t="shared" si="589"/>
        <v>0</v>
      </c>
      <c r="AD1419" s="279"/>
      <c r="AE1419" s="151"/>
      <c r="AF1419" s="57"/>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row>
    <row r="1420" spans="1:66" s="16" customFormat="1" ht="20.25" customHeight="1" x14ac:dyDescent="0.25">
      <c r="A1420" s="119"/>
      <c r="B1420" s="152"/>
      <c r="C1420" s="120"/>
      <c r="D1420" s="294"/>
      <c r="E1420" s="120"/>
      <c r="F1420" s="120"/>
      <c r="G1420" s="120"/>
      <c r="H1420" s="120"/>
      <c r="I1420" s="120"/>
      <c r="J1420" s="120"/>
      <c r="K1420" s="120"/>
      <c r="L1420" s="120"/>
      <c r="M1420" s="120"/>
      <c r="N1420" s="119"/>
      <c r="O1420" s="119"/>
      <c r="P1420" s="119"/>
      <c r="Q1420" s="119"/>
      <c r="R1420" s="305"/>
      <c r="S1420" s="305"/>
      <c r="T1420" s="151"/>
      <c r="U1420" s="119"/>
      <c r="V1420" s="346"/>
      <c r="W1420" s="62"/>
      <c r="X1420" s="317"/>
      <c r="Y1420" s="217"/>
      <c r="Z1420" s="269">
        <f t="shared" si="586"/>
        <v>0</v>
      </c>
      <c r="AA1420" s="269">
        <f t="shared" si="587"/>
        <v>0</v>
      </c>
      <c r="AB1420" s="269">
        <f t="shared" si="588"/>
        <v>0</v>
      </c>
      <c r="AC1420" s="269">
        <f t="shared" si="589"/>
        <v>0</v>
      </c>
      <c r="AD1420" s="279"/>
      <c r="AE1420" s="151"/>
      <c r="AF1420" s="57"/>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row>
    <row r="1421" spans="1:66" s="28" customFormat="1" ht="18.75" x14ac:dyDescent="0.25">
      <c r="A1421" s="103"/>
      <c r="B1421" s="74"/>
      <c r="C1421" s="583" t="s">
        <v>93</v>
      </c>
      <c r="D1421" s="584"/>
      <c r="E1421" s="584"/>
      <c r="F1421" s="584"/>
      <c r="G1421" s="584"/>
      <c r="H1421" s="584"/>
      <c r="I1421" s="584"/>
      <c r="J1421" s="584"/>
      <c r="K1421" s="584"/>
      <c r="L1421" s="584"/>
      <c r="M1421" s="584"/>
      <c r="N1421" s="584"/>
      <c r="O1421" s="584"/>
      <c r="P1421" s="585"/>
      <c r="Q1421" s="104"/>
      <c r="R1421" s="306"/>
      <c r="S1421" s="306"/>
      <c r="T1421" s="106"/>
      <c r="U1421" s="104"/>
      <c r="V1421" s="450"/>
      <c r="W1421" s="62"/>
      <c r="X1421" s="317"/>
      <c r="Y1421" s="217"/>
      <c r="Z1421" s="269">
        <f t="shared" si="586"/>
        <v>0</v>
      </c>
      <c r="AA1421" s="269">
        <f t="shared" si="587"/>
        <v>0</v>
      </c>
      <c r="AB1421" s="269">
        <f t="shared" si="588"/>
        <v>0</v>
      </c>
      <c r="AC1421" s="269">
        <f t="shared" si="589"/>
        <v>0</v>
      </c>
      <c r="AD1421" s="279"/>
      <c r="AE1421" s="106"/>
      <c r="AF1421" s="44"/>
      <c r="AG1421" s="7"/>
      <c r="AH1421" s="45"/>
      <c r="AI1421" s="45"/>
      <c r="AJ1421" s="45"/>
      <c r="AK1421" s="45"/>
      <c r="AL1421" s="45"/>
      <c r="AM1421" s="45"/>
      <c r="AN1421" s="45"/>
      <c r="AO1421" s="45"/>
      <c r="AP1421" s="45"/>
      <c r="AQ1421" s="45"/>
      <c r="AR1421" s="45"/>
      <c r="AS1421" s="45"/>
      <c r="AT1421" s="45"/>
      <c r="AU1421" s="45"/>
      <c r="AV1421" s="45"/>
      <c r="AW1421" s="45"/>
      <c r="AX1421" s="45"/>
      <c r="AY1421" s="45"/>
      <c r="AZ1421" s="45"/>
      <c r="BA1421" s="45"/>
      <c r="BB1421" s="45"/>
      <c r="BC1421" s="45"/>
      <c r="BD1421" s="45"/>
      <c r="BE1421" s="45"/>
      <c r="BF1421" s="45"/>
      <c r="BG1421" s="45"/>
      <c r="BH1421" s="45"/>
      <c r="BI1421" s="45"/>
      <c r="BJ1421" s="7"/>
      <c r="BK1421" s="7"/>
      <c r="BL1421" s="31"/>
    </row>
    <row r="1422" spans="1:66" s="16" customFormat="1" ht="16.5" thickBot="1" x14ac:dyDescent="0.3">
      <c r="A1422" s="119"/>
      <c r="B1422" s="74"/>
      <c r="C1422" s="162"/>
      <c r="D1422" s="147"/>
      <c r="E1422" s="119"/>
      <c r="F1422" s="119"/>
      <c r="G1422" s="119"/>
      <c r="H1422" s="119"/>
      <c r="I1422" s="119"/>
      <c r="J1422" s="119"/>
      <c r="K1422" s="119"/>
      <c r="L1422" s="119"/>
      <c r="M1422" s="119"/>
      <c r="N1422" s="131"/>
      <c r="O1422" s="120"/>
      <c r="P1422" s="120"/>
      <c r="Q1422" s="131"/>
      <c r="R1422" s="296"/>
      <c r="S1422" s="296"/>
      <c r="T1422" s="132"/>
      <c r="U1422" s="436"/>
      <c r="V1422" s="303"/>
      <c r="W1422" s="62"/>
      <c r="X1422" s="317"/>
      <c r="Y1422" s="217"/>
      <c r="Z1422" s="269">
        <f t="shared" si="586"/>
        <v>0</v>
      </c>
      <c r="AA1422" s="269">
        <f t="shared" si="587"/>
        <v>0</v>
      </c>
      <c r="AB1422" s="269">
        <f t="shared" si="588"/>
        <v>0</v>
      </c>
      <c r="AC1422" s="269">
        <f t="shared" si="589"/>
        <v>0</v>
      </c>
      <c r="AD1422" s="279"/>
      <c r="AE1422" s="132"/>
      <c r="AF1422" s="49"/>
      <c r="AG1422" s="47"/>
      <c r="AH1422" s="47"/>
      <c r="AI1422" s="47"/>
      <c r="AJ1422" s="47"/>
      <c r="AK1422" s="47"/>
      <c r="AL1422" s="47"/>
      <c r="AM1422" s="33"/>
      <c r="AN1422" s="33"/>
      <c r="AO1422" s="47"/>
      <c r="AP1422" s="47"/>
      <c r="AQ1422" s="47"/>
      <c r="AR1422" s="47"/>
      <c r="AS1422" s="47"/>
      <c r="AT1422" s="47"/>
      <c r="AU1422" s="47"/>
      <c r="AV1422" s="47"/>
      <c r="AW1422" s="47"/>
      <c r="AX1422" s="47"/>
      <c r="AY1422" s="47"/>
      <c r="AZ1422" s="47"/>
      <c r="BA1422" s="47"/>
      <c r="BB1422" s="47"/>
      <c r="BC1422" s="47"/>
      <c r="BD1422" s="47"/>
      <c r="BE1422" s="33"/>
      <c r="BF1422" s="33"/>
      <c r="BG1422" s="33"/>
      <c r="BH1422" s="33"/>
      <c r="BI1422" s="33"/>
      <c r="BJ1422" s="33"/>
      <c r="BK1422" s="33"/>
      <c r="BL1422" s="33"/>
      <c r="BM1422" s="29"/>
      <c r="BN1422" s="29"/>
    </row>
    <row r="1423" spans="1:66" s="16" customFormat="1" ht="30.75" thickBot="1" x14ac:dyDescent="0.3">
      <c r="A1423" s="119"/>
      <c r="B1423" s="74"/>
      <c r="C1423" s="125" t="s">
        <v>89</v>
      </c>
      <c r="D1423" s="185" t="s">
        <v>117</v>
      </c>
      <c r="E1423" s="156" t="s">
        <v>77</v>
      </c>
      <c r="F1423" s="155" t="s">
        <v>66</v>
      </c>
      <c r="G1423" s="177" t="s">
        <v>67</v>
      </c>
      <c r="H1423" s="155" t="s">
        <v>68</v>
      </c>
      <c r="I1423" s="177" t="s">
        <v>69</v>
      </c>
      <c r="J1423" s="156" t="s">
        <v>70</v>
      </c>
      <c r="K1423" s="156" t="s">
        <v>71</v>
      </c>
      <c r="L1423" s="155" t="s">
        <v>72</v>
      </c>
      <c r="M1423" s="155" t="s">
        <v>73</v>
      </c>
      <c r="N1423" s="178" t="s">
        <v>74</v>
      </c>
      <c r="O1423" s="178" t="s">
        <v>75</v>
      </c>
      <c r="P1423" s="178" t="s">
        <v>76</v>
      </c>
      <c r="Q1423" s="141"/>
      <c r="R1423" s="296">
        <f>COUNTA(E1424:P1438)</f>
        <v>0</v>
      </c>
      <c r="S1423" s="308">
        <v>180</v>
      </c>
      <c r="T1423" s="132"/>
      <c r="U1423" s="278" t="s">
        <v>256</v>
      </c>
      <c r="V1423" s="278" t="s">
        <v>234</v>
      </c>
      <c r="W1423" s="278" t="s">
        <v>189</v>
      </c>
      <c r="X1423" s="278" t="s">
        <v>190</v>
      </c>
      <c r="Y1423" s="407" t="str">
        <f>IF(X1424&gt;0,"Explication(s) sur le(s) NR et autre(s) remarque(s)/commentaire(s)","Remarque(s)/Commentaire(s)")</f>
        <v>Remarque(s)/Commentaire(s)</v>
      </c>
      <c r="Z1423" s="269">
        <f t="shared" si="586"/>
        <v>0</v>
      </c>
      <c r="AA1423" s="269">
        <f t="shared" si="587"/>
        <v>1</v>
      </c>
      <c r="AB1423" s="269">
        <f t="shared" si="588"/>
        <v>0</v>
      </c>
      <c r="AC1423" s="269">
        <f t="shared" si="589"/>
        <v>0</v>
      </c>
      <c r="AD1423" s="279"/>
      <c r="AE1423" s="132"/>
      <c r="AF1423" s="49"/>
      <c r="AG1423" s="33"/>
      <c r="AH1423" s="47"/>
      <c r="AI1423" s="47"/>
      <c r="AJ1423" s="47"/>
      <c r="AK1423" s="47"/>
      <c r="AL1423" s="47"/>
      <c r="AM1423" s="47"/>
      <c r="AN1423" s="47"/>
      <c r="AO1423" s="47"/>
      <c r="AP1423" s="47"/>
      <c r="AQ1423" s="47"/>
      <c r="AR1423" s="47"/>
      <c r="AS1423" s="47"/>
      <c r="AT1423" s="47"/>
      <c r="AU1423" s="47"/>
      <c r="AV1423" s="47"/>
      <c r="AW1423" s="47"/>
      <c r="AX1423" s="47"/>
      <c r="AY1423" s="47"/>
      <c r="AZ1423" s="47"/>
      <c r="BA1423" s="47"/>
      <c r="BB1423" s="47"/>
      <c r="BC1423" s="47"/>
      <c r="BD1423" s="47"/>
      <c r="BE1423" s="47"/>
      <c r="BF1423" s="47"/>
      <c r="BG1423" s="47"/>
      <c r="BH1423" s="47"/>
      <c r="BI1423" s="47"/>
      <c r="BJ1423" s="33"/>
      <c r="BK1423" s="33"/>
    </row>
    <row r="1424" spans="1:66" s="16" customFormat="1" ht="18" customHeight="1" x14ac:dyDescent="0.25">
      <c r="A1424" s="119"/>
      <c r="B1424" s="74"/>
      <c r="C1424" s="179" t="s">
        <v>38</v>
      </c>
      <c r="D1424" s="134" t="s">
        <v>3</v>
      </c>
      <c r="E1424" s="392"/>
      <c r="F1424" s="392"/>
      <c r="G1424" s="392"/>
      <c r="H1424" s="392"/>
      <c r="I1424" s="392"/>
      <c r="J1424" s="392"/>
      <c r="K1424" s="392"/>
      <c r="L1424" s="392"/>
      <c r="M1424" s="392"/>
      <c r="N1424" s="392"/>
      <c r="O1424" s="392"/>
      <c r="P1424" s="381"/>
      <c r="Q1424" s="141"/>
      <c r="R1424" s="296"/>
      <c r="S1424" s="296"/>
      <c r="T1424" s="132"/>
      <c r="U1424" s="517" t="s">
        <v>98</v>
      </c>
      <c r="V1424" s="517" t="s">
        <v>238</v>
      </c>
      <c r="W1424" s="517" t="s">
        <v>233</v>
      </c>
      <c r="X1424" s="517">
        <f>COUNTIF(E1424:P1438,"NR")</f>
        <v>0</v>
      </c>
      <c r="Y1424" s="542"/>
      <c r="Z1424" s="269">
        <f t="shared" si="586"/>
        <v>0</v>
      </c>
      <c r="AA1424" s="269">
        <f t="shared" si="587"/>
        <v>0</v>
      </c>
      <c r="AB1424" s="269">
        <f t="shared" si="588"/>
        <v>0</v>
      </c>
      <c r="AC1424" s="269">
        <f t="shared" si="589"/>
        <v>0</v>
      </c>
      <c r="AD1424" s="279"/>
      <c r="AE1424" s="132"/>
      <c r="AF1424" s="49"/>
      <c r="AG1424" s="33"/>
      <c r="AH1424" s="47"/>
      <c r="AI1424" s="47"/>
      <c r="AJ1424" s="47"/>
      <c r="AK1424" s="47"/>
      <c r="AL1424" s="47"/>
      <c r="AM1424" s="47"/>
      <c r="AN1424" s="47"/>
      <c r="AO1424" s="47"/>
      <c r="AP1424" s="47"/>
      <c r="AQ1424" s="47"/>
      <c r="AR1424" s="47"/>
      <c r="AS1424" s="47"/>
      <c r="AT1424" s="47"/>
      <c r="AU1424" s="47"/>
      <c r="AV1424" s="47"/>
      <c r="AW1424" s="47"/>
      <c r="AX1424" s="47"/>
      <c r="AY1424" s="47"/>
      <c r="AZ1424" s="47"/>
      <c r="BA1424" s="47"/>
      <c r="BB1424" s="47"/>
      <c r="BC1424" s="47"/>
      <c r="BD1424" s="47"/>
      <c r="BE1424" s="47"/>
      <c r="BF1424" s="47"/>
      <c r="BG1424" s="47"/>
      <c r="BH1424" s="47"/>
      <c r="BI1424" s="47"/>
      <c r="BJ1424" s="33"/>
      <c r="BK1424" s="33"/>
    </row>
    <row r="1425" spans="1:63" s="16" customFormat="1" ht="18" customHeight="1" x14ac:dyDescent="0.25">
      <c r="A1425" s="119"/>
      <c r="B1425" s="74"/>
      <c r="C1425" s="180" t="s">
        <v>38</v>
      </c>
      <c r="D1425" s="388" t="s">
        <v>4</v>
      </c>
      <c r="E1425" s="393"/>
      <c r="F1425" s="393"/>
      <c r="G1425" s="393"/>
      <c r="H1425" s="393"/>
      <c r="I1425" s="393"/>
      <c r="J1425" s="393"/>
      <c r="K1425" s="393"/>
      <c r="L1425" s="393"/>
      <c r="M1425" s="393"/>
      <c r="N1425" s="393"/>
      <c r="O1425" s="393"/>
      <c r="P1425" s="394"/>
      <c r="Q1425" s="141"/>
      <c r="R1425" s="296"/>
      <c r="S1425" s="296"/>
      <c r="T1425" s="132"/>
      <c r="U1425" s="518"/>
      <c r="V1425" s="518"/>
      <c r="W1425" s="518"/>
      <c r="X1425" s="518"/>
      <c r="Y1425" s="543"/>
      <c r="Z1425" s="269">
        <f t="shared" si="586"/>
        <v>0</v>
      </c>
      <c r="AA1425" s="269">
        <f t="shared" si="587"/>
        <v>0</v>
      </c>
      <c r="AB1425" s="269">
        <f t="shared" si="588"/>
        <v>0</v>
      </c>
      <c r="AC1425" s="269">
        <f t="shared" si="589"/>
        <v>0</v>
      </c>
      <c r="AE1425" s="132"/>
      <c r="AF1425" s="49"/>
      <c r="AG1425" s="33"/>
      <c r="AH1425" s="47"/>
      <c r="AI1425" s="47"/>
      <c r="AJ1425" s="47"/>
      <c r="AK1425" s="47"/>
      <c r="AL1425" s="47"/>
      <c r="AM1425" s="47"/>
      <c r="AN1425" s="47"/>
      <c r="AO1425" s="47"/>
      <c r="AP1425" s="47"/>
      <c r="AQ1425" s="47"/>
      <c r="AR1425" s="47"/>
      <c r="AS1425" s="47"/>
      <c r="AT1425" s="47"/>
      <c r="AU1425" s="47"/>
      <c r="AV1425" s="47"/>
      <c r="AW1425" s="47"/>
      <c r="AX1425" s="47"/>
      <c r="AY1425" s="47"/>
      <c r="AZ1425" s="47"/>
      <c r="BA1425" s="47"/>
      <c r="BB1425" s="47"/>
      <c r="BC1425" s="47"/>
      <c r="BD1425" s="47"/>
      <c r="BE1425" s="47"/>
      <c r="BF1425" s="47"/>
      <c r="BG1425" s="47"/>
      <c r="BH1425" s="47"/>
      <c r="BI1425" s="47"/>
      <c r="BJ1425" s="33"/>
      <c r="BK1425" s="33"/>
    </row>
    <row r="1426" spans="1:63" s="16" customFormat="1" ht="18" customHeight="1" thickBot="1" x14ac:dyDescent="0.3">
      <c r="A1426" s="119"/>
      <c r="B1426" s="74"/>
      <c r="C1426" s="181" t="s">
        <v>38</v>
      </c>
      <c r="D1426" s="138" t="s">
        <v>61</v>
      </c>
      <c r="E1426" s="395"/>
      <c r="F1426" s="395"/>
      <c r="G1426" s="395"/>
      <c r="H1426" s="395"/>
      <c r="I1426" s="395"/>
      <c r="J1426" s="395"/>
      <c r="K1426" s="395"/>
      <c r="L1426" s="395"/>
      <c r="M1426" s="395"/>
      <c r="N1426" s="395"/>
      <c r="O1426" s="395"/>
      <c r="P1426" s="396"/>
      <c r="Q1426" s="141"/>
      <c r="R1426" s="296"/>
      <c r="S1426" s="296"/>
      <c r="T1426" s="132"/>
      <c r="U1426" s="519"/>
      <c r="V1426" s="519"/>
      <c r="W1426" s="519"/>
      <c r="X1426" s="519"/>
      <c r="Y1426" s="544"/>
      <c r="Z1426" s="269">
        <f t="shared" si="586"/>
        <v>0</v>
      </c>
      <c r="AA1426" s="269">
        <f t="shared" si="587"/>
        <v>0</v>
      </c>
      <c r="AB1426" s="269">
        <f t="shared" si="588"/>
        <v>0</v>
      </c>
      <c r="AC1426" s="269">
        <f t="shared" si="589"/>
        <v>0</v>
      </c>
      <c r="AE1426" s="132"/>
      <c r="AF1426" s="49"/>
      <c r="AG1426" s="33"/>
      <c r="AH1426" s="47"/>
      <c r="AI1426" s="47"/>
      <c r="AJ1426" s="47"/>
      <c r="AK1426" s="47"/>
      <c r="AL1426" s="47"/>
      <c r="AM1426" s="47"/>
      <c r="AN1426" s="47"/>
      <c r="AO1426" s="47"/>
      <c r="AP1426" s="47"/>
      <c r="AQ1426" s="47"/>
      <c r="AR1426" s="47"/>
      <c r="AS1426" s="47"/>
      <c r="AT1426" s="47"/>
      <c r="AU1426" s="47"/>
      <c r="AV1426" s="47"/>
      <c r="AW1426" s="47"/>
      <c r="AX1426" s="47"/>
      <c r="AY1426" s="47"/>
      <c r="AZ1426" s="47"/>
      <c r="BA1426" s="47"/>
      <c r="BB1426" s="47"/>
      <c r="BC1426" s="47"/>
      <c r="BD1426" s="47"/>
      <c r="BE1426" s="47"/>
      <c r="BF1426" s="47"/>
      <c r="BG1426" s="47"/>
      <c r="BH1426" s="47"/>
      <c r="BI1426" s="47"/>
      <c r="BJ1426" s="33"/>
      <c r="BK1426" s="33"/>
    </row>
    <row r="1427" spans="1:63" s="16" customFormat="1" ht="18" customHeight="1" x14ac:dyDescent="0.25">
      <c r="A1427" s="119"/>
      <c r="B1427" s="74"/>
      <c r="C1427" s="182" t="s">
        <v>39</v>
      </c>
      <c r="D1427" s="183" t="s">
        <v>3</v>
      </c>
      <c r="E1427" s="392"/>
      <c r="F1427" s="392"/>
      <c r="G1427" s="392"/>
      <c r="H1427" s="392"/>
      <c r="I1427" s="392"/>
      <c r="J1427" s="392"/>
      <c r="K1427" s="392"/>
      <c r="L1427" s="392"/>
      <c r="M1427" s="392"/>
      <c r="N1427" s="392"/>
      <c r="O1427" s="392"/>
      <c r="P1427" s="381"/>
      <c r="Q1427" s="141"/>
      <c r="R1427" s="296"/>
      <c r="S1427" s="296"/>
      <c r="T1427" s="132"/>
      <c r="U1427" s="436"/>
      <c r="V1427" s="303"/>
      <c r="W1427" s="320"/>
      <c r="X1427" s="321"/>
      <c r="Y1427" s="196"/>
      <c r="Z1427" s="269">
        <f t="shared" si="586"/>
        <v>0</v>
      </c>
      <c r="AA1427" s="269">
        <f t="shared" si="587"/>
        <v>0</v>
      </c>
      <c r="AB1427" s="269">
        <f t="shared" si="588"/>
        <v>0</v>
      </c>
      <c r="AC1427" s="269">
        <f t="shared" si="589"/>
        <v>0</v>
      </c>
      <c r="AD1427" s="275"/>
      <c r="AE1427" s="132"/>
      <c r="AF1427" s="49"/>
      <c r="AG1427" s="33"/>
      <c r="AH1427" s="47"/>
      <c r="AI1427" s="47"/>
      <c r="AJ1427" s="47"/>
      <c r="AK1427" s="47"/>
      <c r="AL1427" s="47"/>
      <c r="AM1427" s="47"/>
      <c r="AN1427" s="47"/>
      <c r="AO1427" s="47"/>
      <c r="AP1427" s="47"/>
      <c r="AQ1427" s="47"/>
      <c r="AR1427" s="47"/>
      <c r="AS1427" s="47"/>
      <c r="AT1427" s="47"/>
      <c r="AU1427" s="47"/>
      <c r="AV1427" s="47"/>
      <c r="AW1427" s="47"/>
      <c r="AX1427" s="47"/>
      <c r="AY1427" s="47"/>
      <c r="AZ1427" s="47"/>
      <c r="BA1427" s="47"/>
      <c r="BB1427" s="47"/>
      <c r="BC1427" s="47"/>
      <c r="BD1427" s="47"/>
      <c r="BE1427" s="47"/>
      <c r="BF1427" s="47"/>
      <c r="BG1427" s="47"/>
      <c r="BH1427" s="47"/>
      <c r="BI1427" s="47"/>
      <c r="BJ1427" s="33"/>
      <c r="BK1427" s="33"/>
    </row>
    <row r="1428" spans="1:63" s="16" customFormat="1" ht="18" customHeight="1" x14ac:dyDescent="0.25">
      <c r="A1428" s="119"/>
      <c r="B1428" s="74"/>
      <c r="C1428" s="180" t="s">
        <v>39</v>
      </c>
      <c r="D1428" s="388" t="s">
        <v>4</v>
      </c>
      <c r="E1428" s="393"/>
      <c r="F1428" s="393"/>
      <c r="G1428" s="393"/>
      <c r="H1428" s="393"/>
      <c r="I1428" s="393"/>
      <c r="J1428" s="393"/>
      <c r="K1428" s="393"/>
      <c r="L1428" s="393"/>
      <c r="M1428" s="393"/>
      <c r="N1428" s="393"/>
      <c r="O1428" s="393"/>
      <c r="P1428" s="394"/>
      <c r="Q1428" s="141"/>
      <c r="R1428" s="296"/>
      <c r="S1428" s="296"/>
      <c r="T1428" s="132"/>
      <c r="U1428" s="436"/>
      <c r="V1428" s="303"/>
      <c r="W1428" s="62"/>
      <c r="X1428" s="317"/>
      <c r="Y1428" s="193"/>
      <c r="Z1428" s="269">
        <f t="shared" si="586"/>
        <v>0</v>
      </c>
      <c r="AA1428" s="269">
        <f t="shared" si="587"/>
        <v>0</v>
      </c>
      <c r="AB1428" s="269">
        <f t="shared" si="588"/>
        <v>0</v>
      </c>
      <c r="AC1428" s="269">
        <f t="shared" si="589"/>
        <v>0</v>
      </c>
      <c r="AD1428" s="279"/>
      <c r="AE1428" s="132"/>
      <c r="AF1428" s="49"/>
      <c r="AG1428" s="33"/>
      <c r="AH1428" s="47"/>
      <c r="AI1428" s="47"/>
      <c r="AJ1428" s="47"/>
      <c r="AK1428" s="47"/>
      <c r="AL1428" s="47"/>
      <c r="AM1428" s="47"/>
      <c r="AN1428" s="47"/>
      <c r="AO1428" s="47"/>
      <c r="AP1428" s="47"/>
      <c r="AQ1428" s="47"/>
      <c r="AR1428" s="47"/>
      <c r="AS1428" s="47"/>
      <c r="AT1428" s="47"/>
      <c r="AU1428" s="47"/>
      <c r="AV1428" s="47"/>
      <c r="AW1428" s="47"/>
      <c r="AX1428" s="47"/>
      <c r="AY1428" s="47"/>
      <c r="AZ1428" s="47"/>
      <c r="BA1428" s="47"/>
      <c r="BB1428" s="47"/>
      <c r="BC1428" s="47"/>
      <c r="BD1428" s="47"/>
      <c r="BE1428" s="47"/>
      <c r="BF1428" s="47"/>
      <c r="BG1428" s="47"/>
      <c r="BH1428" s="47"/>
      <c r="BI1428" s="47"/>
      <c r="BJ1428" s="33"/>
      <c r="BK1428" s="33"/>
    </row>
    <row r="1429" spans="1:63" s="16" customFormat="1" ht="18" customHeight="1" thickBot="1" x14ac:dyDescent="0.3">
      <c r="A1429" s="119"/>
      <c r="B1429" s="74"/>
      <c r="C1429" s="182" t="s">
        <v>39</v>
      </c>
      <c r="D1429" s="184" t="s">
        <v>61</v>
      </c>
      <c r="E1429" s="395"/>
      <c r="F1429" s="395"/>
      <c r="G1429" s="395"/>
      <c r="H1429" s="395"/>
      <c r="I1429" s="395"/>
      <c r="J1429" s="395"/>
      <c r="K1429" s="395"/>
      <c r="L1429" s="395"/>
      <c r="M1429" s="395"/>
      <c r="N1429" s="395"/>
      <c r="O1429" s="395"/>
      <c r="P1429" s="396"/>
      <c r="Q1429" s="141"/>
      <c r="R1429" s="296"/>
      <c r="S1429" s="296"/>
      <c r="T1429" s="132"/>
      <c r="U1429" s="436"/>
      <c r="V1429" s="303"/>
      <c r="W1429" s="322"/>
      <c r="X1429" s="322"/>
      <c r="Y1429" s="411"/>
      <c r="Z1429" s="269">
        <f t="shared" si="586"/>
        <v>0</v>
      </c>
      <c r="AA1429" s="269">
        <f t="shared" si="587"/>
        <v>0</v>
      </c>
      <c r="AB1429" s="269">
        <f t="shared" si="588"/>
        <v>0</v>
      </c>
      <c r="AC1429" s="269">
        <f t="shared" si="589"/>
        <v>0</v>
      </c>
      <c r="AD1429" s="279"/>
      <c r="AE1429" s="132"/>
      <c r="AF1429" s="49"/>
      <c r="AG1429" s="33"/>
      <c r="AH1429" s="47"/>
      <c r="AI1429" s="47"/>
      <c r="AJ1429" s="47"/>
      <c r="AK1429" s="47"/>
      <c r="AL1429" s="47"/>
      <c r="AM1429" s="47"/>
      <c r="AN1429" s="47"/>
      <c r="AO1429" s="47"/>
      <c r="AP1429" s="47"/>
      <c r="AQ1429" s="47"/>
      <c r="AR1429" s="47"/>
      <c r="AS1429" s="47"/>
      <c r="AT1429" s="47"/>
      <c r="AU1429" s="47"/>
      <c r="AV1429" s="47"/>
      <c r="AW1429" s="47"/>
      <c r="AX1429" s="47"/>
      <c r="AY1429" s="47"/>
      <c r="AZ1429" s="47"/>
      <c r="BA1429" s="47"/>
      <c r="BB1429" s="47"/>
      <c r="BC1429" s="47"/>
      <c r="BD1429" s="47"/>
      <c r="BE1429" s="47"/>
      <c r="BF1429" s="47"/>
      <c r="BG1429" s="47"/>
      <c r="BH1429" s="47"/>
      <c r="BI1429" s="47"/>
      <c r="BJ1429" s="33"/>
      <c r="BK1429" s="33"/>
    </row>
    <row r="1430" spans="1:63" s="16" customFormat="1" ht="18" customHeight="1" x14ac:dyDescent="0.25">
      <c r="A1430" s="119"/>
      <c r="B1430" s="74"/>
      <c r="C1430" s="179" t="s">
        <v>40</v>
      </c>
      <c r="D1430" s="134" t="s">
        <v>3</v>
      </c>
      <c r="E1430" s="392"/>
      <c r="F1430" s="392"/>
      <c r="G1430" s="392"/>
      <c r="H1430" s="392"/>
      <c r="I1430" s="392"/>
      <c r="J1430" s="392"/>
      <c r="K1430" s="392"/>
      <c r="L1430" s="392"/>
      <c r="M1430" s="392"/>
      <c r="N1430" s="392"/>
      <c r="O1430" s="392"/>
      <c r="P1430" s="381"/>
      <c r="Q1430" s="141"/>
      <c r="R1430" s="296"/>
      <c r="S1430" s="296"/>
      <c r="T1430" s="132"/>
      <c r="U1430" s="436"/>
      <c r="V1430" s="303"/>
      <c r="W1430" s="318"/>
      <c r="X1430" s="318"/>
      <c r="Y1430" s="412"/>
      <c r="Z1430" s="269">
        <f t="shared" si="586"/>
        <v>0</v>
      </c>
      <c r="AA1430" s="269">
        <f t="shared" si="587"/>
        <v>0</v>
      </c>
      <c r="AB1430" s="269">
        <f t="shared" si="588"/>
        <v>0</v>
      </c>
      <c r="AC1430" s="269">
        <f t="shared" si="589"/>
        <v>0</v>
      </c>
      <c r="AD1430" s="279"/>
      <c r="AE1430" s="132"/>
      <c r="AF1430" s="49"/>
      <c r="AG1430" s="33"/>
      <c r="AH1430" s="47"/>
      <c r="AI1430" s="47"/>
      <c r="AJ1430" s="47"/>
      <c r="AK1430" s="47"/>
      <c r="AL1430" s="47"/>
      <c r="AM1430" s="47"/>
      <c r="AN1430" s="47"/>
      <c r="AO1430" s="47"/>
      <c r="AP1430" s="47"/>
      <c r="AQ1430" s="47"/>
      <c r="AR1430" s="47"/>
      <c r="AS1430" s="47"/>
      <c r="AT1430" s="47"/>
      <c r="AU1430" s="47"/>
      <c r="AV1430" s="47"/>
      <c r="AW1430" s="47"/>
      <c r="AX1430" s="47"/>
      <c r="AY1430" s="47"/>
      <c r="AZ1430" s="47"/>
      <c r="BA1430" s="47"/>
      <c r="BB1430" s="47"/>
      <c r="BC1430" s="47"/>
      <c r="BD1430" s="47"/>
      <c r="BE1430" s="47"/>
      <c r="BF1430" s="47"/>
      <c r="BG1430" s="47"/>
      <c r="BH1430" s="47"/>
      <c r="BI1430" s="47"/>
      <c r="BJ1430" s="33"/>
      <c r="BK1430" s="33"/>
    </row>
    <row r="1431" spans="1:63" s="16" customFormat="1" ht="18" customHeight="1" x14ac:dyDescent="0.25">
      <c r="A1431" s="119"/>
      <c r="B1431" s="74"/>
      <c r="C1431" s="180" t="s">
        <v>40</v>
      </c>
      <c r="D1431" s="388" t="s">
        <v>4</v>
      </c>
      <c r="E1431" s="393"/>
      <c r="F1431" s="393"/>
      <c r="G1431" s="393"/>
      <c r="H1431" s="393"/>
      <c r="I1431" s="393"/>
      <c r="J1431" s="393"/>
      <c r="K1431" s="393"/>
      <c r="L1431" s="393"/>
      <c r="M1431" s="393"/>
      <c r="N1431" s="393"/>
      <c r="O1431" s="393"/>
      <c r="P1431" s="394"/>
      <c r="Q1431" s="141"/>
      <c r="R1431" s="296"/>
      <c r="S1431" s="296"/>
      <c r="T1431" s="132"/>
      <c r="U1431" s="436"/>
      <c r="V1431" s="303"/>
      <c r="W1431" s="318"/>
      <c r="X1431" s="318"/>
      <c r="Y1431" s="412"/>
      <c r="Z1431" s="269">
        <f t="shared" si="586"/>
        <v>0</v>
      </c>
      <c r="AA1431" s="269">
        <f t="shared" si="587"/>
        <v>0</v>
      </c>
      <c r="AB1431" s="269">
        <f t="shared" si="588"/>
        <v>0</v>
      </c>
      <c r="AC1431" s="269">
        <f t="shared" si="589"/>
        <v>0</v>
      </c>
      <c r="AD1431" s="279"/>
      <c r="AE1431" s="132"/>
      <c r="AF1431" s="49"/>
      <c r="AG1431" s="33"/>
      <c r="AH1431" s="47"/>
      <c r="AI1431" s="47"/>
      <c r="AJ1431" s="47"/>
      <c r="AK1431" s="47"/>
      <c r="AL1431" s="47"/>
      <c r="AM1431" s="47"/>
      <c r="AN1431" s="47"/>
      <c r="AO1431" s="47"/>
      <c r="AP1431" s="47"/>
      <c r="AQ1431" s="47"/>
      <c r="AR1431" s="47"/>
      <c r="AS1431" s="47"/>
      <c r="AT1431" s="47"/>
      <c r="AU1431" s="47"/>
      <c r="AV1431" s="47"/>
      <c r="AW1431" s="47"/>
      <c r="AX1431" s="47"/>
      <c r="AY1431" s="47"/>
      <c r="AZ1431" s="47"/>
      <c r="BA1431" s="47"/>
      <c r="BB1431" s="47"/>
      <c r="BC1431" s="47"/>
      <c r="BD1431" s="47"/>
      <c r="BE1431" s="47"/>
      <c r="BF1431" s="47"/>
      <c r="BG1431" s="47"/>
      <c r="BH1431" s="47"/>
      <c r="BI1431" s="47"/>
      <c r="BJ1431" s="33"/>
      <c r="BK1431" s="33"/>
    </row>
    <row r="1432" spans="1:63" s="16" customFormat="1" ht="18" customHeight="1" thickBot="1" x14ac:dyDescent="0.3">
      <c r="A1432" s="119"/>
      <c r="B1432" s="74"/>
      <c r="C1432" s="181" t="s">
        <v>40</v>
      </c>
      <c r="D1432" s="138" t="s">
        <v>61</v>
      </c>
      <c r="E1432" s="395"/>
      <c r="F1432" s="395"/>
      <c r="G1432" s="395"/>
      <c r="H1432" s="395"/>
      <c r="I1432" s="395"/>
      <c r="J1432" s="395"/>
      <c r="K1432" s="395"/>
      <c r="L1432" s="395"/>
      <c r="M1432" s="395"/>
      <c r="N1432" s="395"/>
      <c r="O1432" s="395"/>
      <c r="P1432" s="396"/>
      <c r="Q1432" s="141"/>
      <c r="R1432" s="296"/>
      <c r="S1432" s="296"/>
      <c r="T1432" s="132"/>
      <c r="U1432" s="436"/>
      <c r="V1432" s="303"/>
      <c r="W1432" s="318"/>
      <c r="X1432" s="318"/>
      <c r="Y1432" s="412"/>
      <c r="Z1432" s="269">
        <f t="shared" si="586"/>
        <v>0</v>
      </c>
      <c r="AA1432" s="269">
        <f t="shared" si="587"/>
        <v>0</v>
      </c>
      <c r="AB1432" s="269">
        <f t="shared" si="588"/>
        <v>0</v>
      </c>
      <c r="AC1432" s="269">
        <f t="shared" si="589"/>
        <v>0</v>
      </c>
      <c r="AD1432" s="279"/>
      <c r="AE1432" s="132"/>
      <c r="AF1432" s="49"/>
      <c r="AG1432" s="33"/>
      <c r="AH1432" s="47"/>
      <c r="AI1432" s="47"/>
      <c r="AJ1432" s="47"/>
      <c r="AK1432" s="47"/>
      <c r="AL1432" s="47"/>
      <c r="AM1432" s="47"/>
      <c r="AN1432" s="47"/>
      <c r="AO1432" s="47"/>
      <c r="AP1432" s="47"/>
      <c r="AQ1432" s="47"/>
      <c r="AR1432" s="47"/>
      <c r="AS1432" s="47"/>
      <c r="AT1432" s="47"/>
      <c r="AU1432" s="47"/>
      <c r="AV1432" s="47"/>
      <c r="AW1432" s="47"/>
      <c r="AX1432" s="47"/>
      <c r="AY1432" s="47"/>
      <c r="AZ1432" s="47"/>
      <c r="BA1432" s="47"/>
      <c r="BB1432" s="47"/>
      <c r="BC1432" s="47"/>
      <c r="BD1432" s="47"/>
      <c r="BE1432" s="47"/>
      <c r="BF1432" s="47"/>
      <c r="BG1432" s="47"/>
      <c r="BH1432" s="47"/>
      <c r="BI1432" s="47"/>
      <c r="BJ1432" s="33"/>
      <c r="BK1432" s="33"/>
    </row>
    <row r="1433" spans="1:63" s="16" customFormat="1" ht="18" customHeight="1" x14ac:dyDescent="0.25">
      <c r="A1433" s="119"/>
      <c r="B1433" s="74"/>
      <c r="C1433" s="182" t="s">
        <v>41</v>
      </c>
      <c r="D1433" s="183" t="s">
        <v>3</v>
      </c>
      <c r="E1433" s="392"/>
      <c r="F1433" s="392"/>
      <c r="G1433" s="392"/>
      <c r="H1433" s="392"/>
      <c r="I1433" s="392"/>
      <c r="J1433" s="392"/>
      <c r="K1433" s="392"/>
      <c r="L1433" s="392"/>
      <c r="M1433" s="392"/>
      <c r="N1433" s="392"/>
      <c r="O1433" s="392"/>
      <c r="P1433" s="381"/>
      <c r="Q1433" s="141"/>
      <c r="R1433" s="296"/>
      <c r="S1433" s="296"/>
      <c r="T1433" s="132"/>
      <c r="U1433" s="436"/>
      <c r="V1433" s="303"/>
      <c r="W1433" s="62"/>
      <c r="X1433" s="317"/>
      <c r="Y1433" s="217"/>
      <c r="Z1433" s="269">
        <f t="shared" si="586"/>
        <v>0</v>
      </c>
      <c r="AA1433" s="269">
        <f t="shared" si="587"/>
        <v>0</v>
      </c>
      <c r="AB1433" s="269">
        <f t="shared" si="588"/>
        <v>0</v>
      </c>
      <c r="AC1433" s="269">
        <f t="shared" si="589"/>
        <v>0</v>
      </c>
      <c r="AD1433" s="279"/>
      <c r="AE1433" s="132"/>
      <c r="AF1433" s="49"/>
      <c r="AG1433" s="33"/>
      <c r="AH1433" s="47"/>
      <c r="AI1433" s="47"/>
      <c r="AJ1433" s="47"/>
      <c r="AK1433" s="47"/>
      <c r="AL1433" s="47"/>
      <c r="AM1433" s="47"/>
      <c r="AN1433" s="47"/>
      <c r="AO1433" s="47"/>
      <c r="AP1433" s="47"/>
      <c r="AQ1433" s="47"/>
      <c r="AR1433" s="47"/>
      <c r="AS1433" s="47"/>
      <c r="AT1433" s="47"/>
      <c r="AU1433" s="47"/>
      <c r="AV1433" s="47"/>
      <c r="AW1433" s="47"/>
      <c r="AX1433" s="47"/>
      <c r="AY1433" s="47"/>
      <c r="AZ1433" s="47"/>
      <c r="BA1433" s="47"/>
      <c r="BB1433" s="47"/>
      <c r="BC1433" s="47"/>
      <c r="BD1433" s="47"/>
      <c r="BE1433" s="47"/>
      <c r="BF1433" s="47"/>
      <c r="BG1433" s="47"/>
      <c r="BH1433" s="47"/>
      <c r="BI1433" s="47"/>
      <c r="BJ1433" s="33"/>
      <c r="BK1433" s="33"/>
    </row>
    <row r="1434" spans="1:63" s="16" customFormat="1" ht="18" customHeight="1" x14ac:dyDescent="0.25">
      <c r="A1434" s="119"/>
      <c r="B1434" s="74"/>
      <c r="C1434" s="180" t="s">
        <v>41</v>
      </c>
      <c r="D1434" s="388" t="s">
        <v>4</v>
      </c>
      <c r="E1434" s="393"/>
      <c r="F1434" s="393"/>
      <c r="G1434" s="393"/>
      <c r="H1434" s="393"/>
      <c r="I1434" s="393"/>
      <c r="J1434" s="393"/>
      <c r="K1434" s="393"/>
      <c r="L1434" s="393"/>
      <c r="M1434" s="393"/>
      <c r="N1434" s="393"/>
      <c r="O1434" s="393"/>
      <c r="P1434" s="394"/>
      <c r="Q1434" s="141"/>
      <c r="R1434" s="296"/>
      <c r="S1434" s="296"/>
      <c r="T1434" s="132"/>
      <c r="U1434" s="436"/>
      <c r="V1434" s="303"/>
      <c r="W1434" s="62"/>
      <c r="X1434" s="317"/>
      <c r="Y1434" s="217"/>
      <c r="Z1434" s="269">
        <f t="shared" si="586"/>
        <v>0</v>
      </c>
      <c r="AA1434" s="269">
        <f t="shared" si="587"/>
        <v>0</v>
      </c>
      <c r="AB1434" s="269">
        <f t="shared" si="588"/>
        <v>0</v>
      </c>
      <c r="AC1434" s="269">
        <f t="shared" si="589"/>
        <v>0</v>
      </c>
      <c r="AD1434" s="279"/>
      <c r="AE1434" s="132"/>
      <c r="AF1434" s="49"/>
      <c r="AG1434" s="33"/>
      <c r="AH1434" s="47"/>
      <c r="AI1434" s="47"/>
      <c r="AJ1434" s="47"/>
      <c r="AK1434" s="47"/>
      <c r="AL1434" s="47"/>
      <c r="AM1434" s="47"/>
      <c r="AN1434" s="47"/>
      <c r="AO1434" s="47"/>
      <c r="AP1434" s="47"/>
      <c r="AQ1434" s="47"/>
      <c r="AR1434" s="47"/>
      <c r="AS1434" s="47"/>
      <c r="AT1434" s="47"/>
      <c r="AU1434" s="47"/>
      <c r="AV1434" s="47"/>
      <c r="AW1434" s="47"/>
      <c r="AX1434" s="47"/>
      <c r="AY1434" s="47"/>
      <c r="AZ1434" s="47"/>
      <c r="BA1434" s="47"/>
      <c r="BB1434" s="47"/>
      <c r="BC1434" s="47"/>
      <c r="BD1434" s="47"/>
      <c r="BE1434" s="47"/>
      <c r="BF1434" s="47"/>
      <c r="BG1434" s="47"/>
      <c r="BH1434" s="47"/>
      <c r="BI1434" s="47"/>
      <c r="BJ1434" s="33"/>
      <c r="BK1434" s="33"/>
    </row>
    <row r="1435" spans="1:63" s="16" customFormat="1" ht="18" customHeight="1" thickBot="1" x14ac:dyDescent="0.3">
      <c r="A1435" s="119"/>
      <c r="B1435" s="74"/>
      <c r="C1435" s="182" t="s">
        <v>41</v>
      </c>
      <c r="D1435" s="184" t="s">
        <v>61</v>
      </c>
      <c r="E1435" s="395"/>
      <c r="F1435" s="395"/>
      <c r="G1435" s="395"/>
      <c r="H1435" s="395"/>
      <c r="I1435" s="395"/>
      <c r="J1435" s="395"/>
      <c r="K1435" s="395"/>
      <c r="L1435" s="395"/>
      <c r="M1435" s="395"/>
      <c r="N1435" s="395"/>
      <c r="O1435" s="395"/>
      <c r="P1435" s="396"/>
      <c r="Q1435" s="141"/>
      <c r="R1435" s="296"/>
      <c r="S1435" s="296"/>
      <c r="T1435" s="132"/>
      <c r="U1435" s="436"/>
      <c r="V1435" s="303"/>
      <c r="W1435" s="62"/>
      <c r="X1435" s="317"/>
      <c r="Y1435" s="217"/>
      <c r="Z1435" s="269">
        <f t="shared" si="586"/>
        <v>0</v>
      </c>
      <c r="AA1435" s="269">
        <f t="shared" si="587"/>
        <v>0</v>
      </c>
      <c r="AB1435" s="269">
        <f t="shared" si="588"/>
        <v>0</v>
      </c>
      <c r="AC1435" s="269">
        <f t="shared" si="589"/>
        <v>0</v>
      </c>
      <c r="AD1435" s="279"/>
      <c r="AE1435" s="132"/>
      <c r="AF1435" s="49"/>
      <c r="AG1435" s="33"/>
      <c r="AH1435" s="47"/>
      <c r="AI1435" s="47"/>
      <c r="AJ1435" s="47"/>
      <c r="AK1435" s="47"/>
      <c r="AL1435" s="47"/>
      <c r="AM1435" s="47"/>
      <c r="AN1435" s="47"/>
      <c r="AO1435" s="47"/>
      <c r="AP1435" s="47"/>
      <c r="AQ1435" s="47"/>
      <c r="AR1435" s="47"/>
      <c r="AS1435" s="47"/>
      <c r="AT1435" s="47"/>
      <c r="AU1435" s="47"/>
      <c r="AV1435" s="47"/>
      <c r="AW1435" s="47"/>
      <c r="AX1435" s="47"/>
      <c r="AY1435" s="47"/>
      <c r="AZ1435" s="47"/>
      <c r="BA1435" s="47"/>
      <c r="BB1435" s="47"/>
      <c r="BC1435" s="47"/>
      <c r="BD1435" s="47"/>
      <c r="BE1435" s="47"/>
      <c r="BF1435" s="47"/>
      <c r="BG1435" s="47"/>
      <c r="BH1435" s="47"/>
      <c r="BI1435" s="47"/>
      <c r="BJ1435" s="33"/>
      <c r="BK1435" s="33"/>
    </row>
    <row r="1436" spans="1:63" s="16" customFormat="1" ht="18" customHeight="1" x14ac:dyDescent="0.25">
      <c r="A1436" s="119"/>
      <c r="B1436" s="74"/>
      <c r="C1436" s="179" t="s">
        <v>61</v>
      </c>
      <c r="D1436" s="134" t="s">
        <v>3</v>
      </c>
      <c r="E1436" s="392"/>
      <c r="F1436" s="392"/>
      <c r="G1436" s="392"/>
      <c r="H1436" s="392"/>
      <c r="I1436" s="392"/>
      <c r="J1436" s="392"/>
      <c r="K1436" s="392"/>
      <c r="L1436" s="392"/>
      <c r="M1436" s="392"/>
      <c r="N1436" s="392"/>
      <c r="O1436" s="392"/>
      <c r="P1436" s="381"/>
      <c r="Q1436" s="141"/>
      <c r="R1436" s="296"/>
      <c r="S1436" s="296"/>
      <c r="T1436" s="132"/>
      <c r="U1436" s="436"/>
      <c r="V1436" s="303"/>
      <c r="W1436" s="62"/>
      <c r="X1436" s="317"/>
      <c r="Y1436" s="217"/>
      <c r="Z1436" s="269">
        <f t="shared" si="586"/>
        <v>0</v>
      </c>
      <c r="AA1436" s="269">
        <f t="shared" si="587"/>
        <v>0</v>
      </c>
      <c r="AB1436" s="269">
        <f t="shared" si="588"/>
        <v>0</v>
      </c>
      <c r="AC1436" s="269">
        <f t="shared" si="589"/>
        <v>0</v>
      </c>
      <c r="AD1436" s="279"/>
      <c r="AE1436" s="132"/>
      <c r="AF1436" s="49"/>
      <c r="AG1436" s="33"/>
      <c r="AH1436" s="47"/>
      <c r="AI1436" s="47"/>
      <c r="AJ1436" s="47"/>
      <c r="AK1436" s="47"/>
      <c r="AL1436" s="47"/>
      <c r="AM1436" s="47"/>
      <c r="AN1436" s="47"/>
      <c r="AO1436" s="47"/>
      <c r="AP1436" s="47"/>
      <c r="AQ1436" s="47"/>
      <c r="AR1436" s="47"/>
      <c r="AS1436" s="47"/>
      <c r="AT1436" s="47"/>
      <c r="AU1436" s="47"/>
      <c r="AV1436" s="47"/>
      <c r="AW1436" s="47"/>
      <c r="AX1436" s="47"/>
      <c r="AY1436" s="47"/>
      <c r="AZ1436" s="47"/>
      <c r="BA1436" s="47"/>
      <c r="BB1436" s="47"/>
      <c r="BC1436" s="47"/>
      <c r="BD1436" s="47"/>
      <c r="BE1436" s="47"/>
      <c r="BF1436" s="47"/>
      <c r="BG1436" s="47"/>
      <c r="BH1436" s="47"/>
      <c r="BI1436" s="47"/>
      <c r="BJ1436" s="33"/>
      <c r="BK1436" s="33"/>
    </row>
    <row r="1437" spans="1:63" s="16" customFormat="1" ht="18" customHeight="1" x14ac:dyDescent="0.25">
      <c r="A1437" s="119"/>
      <c r="B1437" s="74"/>
      <c r="C1437" s="180" t="s">
        <v>61</v>
      </c>
      <c r="D1437" s="388" t="s">
        <v>4</v>
      </c>
      <c r="E1437" s="393"/>
      <c r="F1437" s="393"/>
      <c r="G1437" s="393"/>
      <c r="H1437" s="393"/>
      <c r="I1437" s="393"/>
      <c r="J1437" s="393"/>
      <c r="K1437" s="393"/>
      <c r="L1437" s="393"/>
      <c r="M1437" s="393"/>
      <c r="N1437" s="393"/>
      <c r="O1437" s="393"/>
      <c r="P1437" s="394"/>
      <c r="Q1437" s="141"/>
      <c r="R1437" s="296"/>
      <c r="S1437" s="296"/>
      <c r="T1437" s="132"/>
      <c r="U1437" s="436"/>
      <c r="V1437" s="303"/>
      <c r="W1437" s="62"/>
      <c r="X1437" s="317"/>
      <c r="Y1437" s="217"/>
      <c r="Z1437" s="269">
        <f t="shared" si="586"/>
        <v>0</v>
      </c>
      <c r="AA1437" s="269">
        <f t="shared" si="587"/>
        <v>0</v>
      </c>
      <c r="AB1437" s="269">
        <f t="shared" si="588"/>
        <v>0</v>
      </c>
      <c r="AC1437" s="269">
        <f t="shared" si="589"/>
        <v>0</v>
      </c>
      <c r="AD1437" s="279"/>
      <c r="AE1437" s="132"/>
      <c r="AF1437" s="49"/>
      <c r="AG1437" s="33"/>
      <c r="AH1437" s="47"/>
      <c r="AI1437" s="47"/>
      <c r="AJ1437" s="47"/>
      <c r="AK1437" s="47"/>
      <c r="AL1437" s="47"/>
      <c r="AM1437" s="47"/>
      <c r="AN1437" s="47"/>
      <c r="AO1437" s="47"/>
      <c r="AP1437" s="47"/>
      <c r="AQ1437" s="47"/>
      <c r="AR1437" s="47"/>
      <c r="AS1437" s="47"/>
      <c r="AT1437" s="47"/>
      <c r="AU1437" s="47"/>
      <c r="AV1437" s="47"/>
      <c r="AW1437" s="47"/>
      <c r="AX1437" s="47"/>
      <c r="AY1437" s="47"/>
      <c r="AZ1437" s="47"/>
      <c r="BA1437" s="47"/>
      <c r="BB1437" s="47"/>
      <c r="BC1437" s="47"/>
      <c r="BD1437" s="47"/>
      <c r="BE1437" s="47"/>
      <c r="BF1437" s="47"/>
      <c r="BG1437" s="47"/>
      <c r="BH1437" s="47"/>
      <c r="BI1437" s="47"/>
      <c r="BJ1437" s="33"/>
      <c r="BK1437" s="33"/>
    </row>
    <row r="1438" spans="1:63" s="16" customFormat="1" ht="18" customHeight="1" thickBot="1" x14ac:dyDescent="0.3">
      <c r="A1438" s="119"/>
      <c r="B1438" s="74"/>
      <c r="C1438" s="181" t="s">
        <v>61</v>
      </c>
      <c r="D1438" s="138" t="s">
        <v>61</v>
      </c>
      <c r="E1438" s="395"/>
      <c r="F1438" s="395"/>
      <c r="G1438" s="395"/>
      <c r="H1438" s="395"/>
      <c r="I1438" s="395"/>
      <c r="J1438" s="395"/>
      <c r="K1438" s="395"/>
      <c r="L1438" s="395"/>
      <c r="M1438" s="395"/>
      <c r="N1438" s="395"/>
      <c r="O1438" s="395"/>
      <c r="P1438" s="396"/>
      <c r="Q1438" s="141"/>
      <c r="R1438" s="296"/>
      <c r="S1438" s="296"/>
      <c r="T1438" s="132"/>
      <c r="U1438" s="436"/>
      <c r="V1438" s="303"/>
      <c r="W1438" s="62"/>
      <c r="X1438" s="317"/>
      <c r="Y1438" s="217"/>
      <c r="Z1438" s="269">
        <f t="shared" si="586"/>
        <v>0</v>
      </c>
      <c r="AA1438" s="269">
        <f t="shared" si="587"/>
        <v>0</v>
      </c>
      <c r="AB1438" s="269">
        <f t="shared" si="588"/>
        <v>0</v>
      </c>
      <c r="AC1438" s="269">
        <f t="shared" si="589"/>
        <v>0</v>
      </c>
      <c r="AD1438" s="279"/>
      <c r="AE1438" s="132"/>
      <c r="AF1438" s="49"/>
      <c r="AG1438" s="33"/>
      <c r="AH1438" s="47"/>
      <c r="AI1438" s="47"/>
      <c r="AJ1438" s="47"/>
      <c r="AK1438" s="47"/>
      <c r="AL1438" s="47"/>
      <c r="AM1438" s="47"/>
      <c r="AN1438" s="47"/>
      <c r="AO1438" s="47"/>
      <c r="AP1438" s="47"/>
      <c r="AQ1438" s="47"/>
      <c r="AR1438" s="47"/>
      <c r="AS1438" s="47"/>
      <c r="AT1438" s="47"/>
      <c r="AU1438" s="47"/>
      <c r="AV1438" s="47"/>
      <c r="AW1438" s="47"/>
      <c r="AX1438" s="47"/>
      <c r="AY1438" s="47"/>
      <c r="AZ1438" s="47"/>
      <c r="BA1438" s="47"/>
      <c r="BB1438" s="47"/>
      <c r="BC1438" s="47"/>
      <c r="BD1438" s="47"/>
      <c r="BE1438" s="47"/>
      <c r="BF1438" s="47"/>
      <c r="BG1438" s="47"/>
      <c r="BH1438" s="47"/>
      <c r="BI1438" s="47"/>
      <c r="BJ1438" s="33"/>
      <c r="BK1438" s="33"/>
    </row>
    <row r="1439" spans="1:63" s="16" customFormat="1" ht="18" customHeight="1" thickTop="1" thickBot="1" x14ac:dyDescent="0.3">
      <c r="A1439" s="119"/>
      <c r="B1439" s="152"/>
      <c r="C1439" s="576" t="s">
        <v>88</v>
      </c>
      <c r="D1439" s="577"/>
      <c r="E1439" s="344" t="str">
        <f>IF(AND(COUNTA(E1424:E1438)&gt;0,COUNTA(E1424:E1438)=COUNTIF(E1424:E1438,"NR")),"NR",IF(COUNTA(E1424:E1438)&gt;0,SUM(E1424:E1438),"-"))</f>
        <v>-</v>
      </c>
      <c r="F1439" s="344" t="str">
        <f t="shared" ref="F1439" si="601">IF(AND(COUNTA(F1424:F1438)&gt;0,COUNTA(F1424:F1438)=COUNTIF(F1424:F1438,"NR")),"NR",IF(COUNTA(F1424:F1438)&gt;0,SUM(F1424:F1438),"-"))</f>
        <v>-</v>
      </c>
      <c r="G1439" s="344" t="str">
        <f t="shared" ref="G1439" si="602">IF(AND(COUNTA(G1424:G1438)&gt;0,COUNTA(G1424:G1438)=COUNTIF(G1424:G1438,"NR")),"NR",IF(COUNTA(G1424:G1438)&gt;0,SUM(G1424:G1438),"-"))</f>
        <v>-</v>
      </c>
      <c r="H1439" s="344" t="str">
        <f t="shared" ref="H1439" si="603">IF(AND(COUNTA(H1424:H1438)&gt;0,COUNTA(H1424:H1438)=COUNTIF(H1424:H1438,"NR")),"NR",IF(COUNTA(H1424:H1438)&gt;0,SUM(H1424:H1438),"-"))</f>
        <v>-</v>
      </c>
      <c r="I1439" s="344" t="str">
        <f t="shared" ref="I1439" si="604">IF(AND(COUNTA(I1424:I1438)&gt;0,COUNTA(I1424:I1438)=COUNTIF(I1424:I1438,"NR")),"NR",IF(COUNTA(I1424:I1438)&gt;0,SUM(I1424:I1438),"-"))</f>
        <v>-</v>
      </c>
      <c r="J1439" s="344" t="str">
        <f t="shared" ref="J1439" si="605">IF(AND(COUNTA(J1424:J1438)&gt;0,COUNTA(J1424:J1438)=COUNTIF(J1424:J1438,"NR")),"NR",IF(COUNTA(J1424:J1438)&gt;0,SUM(J1424:J1438),"-"))</f>
        <v>-</v>
      </c>
      <c r="K1439" s="344" t="str">
        <f t="shared" ref="K1439" si="606">IF(AND(COUNTA(K1424:K1438)&gt;0,COUNTA(K1424:K1438)=COUNTIF(K1424:K1438,"NR")),"NR",IF(COUNTA(K1424:K1438)&gt;0,SUM(K1424:K1438),"-"))</f>
        <v>-</v>
      </c>
      <c r="L1439" s="344" t="str">
        <f t="shared" ref="L1439" si="607">IF(AND(COUNTA(L1424:L1438)&gt;0,COUNTA(L1424:L1438)=COUNTIF(L1424:L1438,"NR")),"NR",IF(COUNTA(L1424:L1438)&gt;0,SUM(L1424:L1438),"-"))</f>
        <v>-</v>
      </c>
      <c r="M1439" s="344" t="str">
        <f t="shared" ref="M1439" si="608">IF(AND(COUNTA(M1424:M1438)&gt;0,COUNTA(M1424:M1438)=COUNTIF(M1424:M1438,"NR")),"NR",IF(COUNTA(M1424:M1438)&gt;0,SUM(M1424:M1438),"-"))</f>
        <v>-</v>
      </c>
      <c r="N1439" s="344" t="str">
        <f t="shared" ref="N1439" si="609">IF(AND(COUNTA(N1424:N1438)&gt;0,COUNTA(N1424:N1438)=COUNTIF(N1424:N1438,"NR")),"NR",IF(COUNTA(N1424:N1438)&gt;0,SUM(N1424:N1438),"-"))</f>
        <v>-</v>
      </c>
      <c r="O1439" s="344" t="str">
        <f t="shared" ref="O1439" si="610">IF(AND(COUNTA(O1424:O1438)&gt;0,COUNTA(O1424:O1438)=COUNTIF(O1424:O1438,"NR")),"NR",IF(COUNTA(O1424:O1438)&gt;0,SUM(O1424:O1438),"-"))</f>
        <v>-</v>
      </c>
      <c r="P1439" s="345" t="str">
        <f t="shared" ref="P1439" si="611">IF(AND(COUNTA(P1424:P1438)&gt;0,COUNTA(P1424:P1438)=COUNTIF(P1424:P1438,"NR")),"NR",IF(COUNTA(P1424:P1438)&gt;0,SUM(P1424:P1438),"-"))</f>
        <v>-</v>
      </c>
      <c r="Q1439" s="119"/>
      <c r="R1439" s="305"/>
      <c r="S1439" s="305"/>
      <c r="T1439" s="151"/>
      <c r="U1439" s="119"/>
      <c r="V1439" s="346"/>
      <c r="W1439" s="62"/>
      <c r="X1439" s="317"/>
      <c r="Y1439" s="217"/>
      <c r="Z1439" s="269">
        <f t="shared" si="586"/>
        <v>0</v>
      </c>
      <c r="AA1439" s="269">
        <f t="shared" si="587"/>
        <v>0</v>
      </c>
      <c r="AB1439" s="269">
        <f t="shared" si="588"/>
        <v>0</v>
      </c>
      <c r="AC1439" s="269">
        <f t="shared" si="589"/>
        <v>0</v>
      </c>
      <c r="AD1439" s="279"/>
      <c r="AE1439" s="151"/>
      <c r="AF1439" s="57"/>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row>
    <row r="1440" spans="1:63" s="16" customFormat="1" ht="20.25" customHeight="1" x14ac:dyDescent="0.25">
      <c r="A1440" s="119"/>
      <c r="B1440" s="152"/>
      <c r="C1440" s="120"/>
      <c r="D1440" s="294"/>
      <c r="E1440" s="120"/>
      <c r="F1440" s="120"/>
      <c r="G1440" s="120"/>
      <c r="H1440" s="120"/>
      <c r="I1440" s="120"/>
      <c r="J1440" s="120"/>
      <c r="K1440" s="120"/>
      <c r="L1440" s="120"/>
      <c r="M1440" s="120"/>
      <c r="N1440" s="119"/>
      <c r="O1440" s="119"/>
      <c r="P1440" s="119"/>
      <c r="Q1440" s="119"/>
      <c r="R1440" s="305"/>
      <c r="S1440" s="305"/>
      <c r="T1440" s="151"/>
      <c r="U1440" s="119"/>
      <c r="V1440" s="346"/>
      <c r="W1440" s="62"/>
      <c r="X1440" s="317"/>
      <c r="Y1440" s="217"/>
      <c r="Z1440" s="269">
        <f t="shared" si="586"/>
        <v>0</v>
      </c>
      <c r="AA1440" s="269">
        <f t="shared" si="587"/>
        <v>0</v>
      </c>
      <c r="AB1440" s="269">
        <f t="shared" si="588"/>
        <v>0</v>
      </c>
      <c r="AC1440" s="269">
        <f t="shared" si="589"/>
        <v>0</v>
      </c>
      <c r="AD1440" s="279"/>
      <c r="AE1440" s="151"/>
      <c r="AF1440" s="57"/>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row>
    <row r="1441" spans="1:66" s="28" customFormat="1" ht="18.75" x14ac:dyDescent="0.25">
      <c r="A1441" s="103"/>
      <c r="B1441" s="74"/>
      <c r="C1441" s="583" t="s">
        <v>94</v>
      </c>
      <c r="D1441" s="584"/>
      <c r="E1441" s="584"/>
      <c r="F1441" s="584"/>
      <c r="G1441" s="584"/>
      <c r="H1441" s="584"/>
      <c r="I1441" s="584"/>
      <c r="J1441" s="584"/>
      <c r="K1441" s="584"/>
      <c r="L1441" s="584"/>
      <c r="M1441" s="584"/>
      <c r="N1441" s="584"/>
      <c r="O1441" s="584"/>
      <c r="P1441" s="585"/>
      <c r="Q1441" s="104"/>
      <c r="R1441" s="306"/>
      <c r="S1441" s="306"/>
      <c r="T1441" s="106"/>
      <c r="U1441" s="104"/>
      <c r="V1441" s="450"/>
      <c r="W1441" s="62"/>
      <c r="X1441" s="317"/>
      <c r="Y1441" s="217"/>
      <c r="Z1441" s="269">
        <f t="shared" si="586"/>
        <v>0</v>
      </c>
      <c r="AA1441" s="269">
        <f t="shared" si="587"/>
        <v>0</v>
      </c>
      <c r="AB1441" s="269">
        <f t="shared" si="588"/>
        <v>0</v>
      </c>
      <c r="AC1441" s="269">
        <f t="shared" si="589"/>
        <v>0</v>
      </c>
      <c r="AD1441" s="279"/>
      <c r="AE1441" s="106"/>
      <c r="AF1441" s="44"/>
      <c r="AG1441" s="7"/>
      <c r="AH1441" s="45"/>
      <c r="AI1441" s="45"/>
      <c r="AJ1441" s="45"/>
      <c r="AK1441" s="45"/>
      <c r="AL1441" s="45"/>
      <c r="AM1441" s="45"/>
      <c r="AN1441" s="45"/>
      <c r="AO1441" s="45"/>
      <c r="AP1441" s="45"/>
      <c r="AQ1441" s="45"/>
      <c r="AR1441" s="45"/>
      <c r="AS1441" s="45"/>
      <c r="AT1441" s="45"/>
      <c r="AU1441" s="45"/>
      <c r="AV1441" s="45"/>
      <c r="AW1441" s="45"/>
      <c r="AX1441" s="45"/>
      <c r="AY1441" s="45"/>
      <c r="AZ1441" s="45"/>
      <c r="BA1441" s="45"/>
      <c r="BB1441" s="45"/>
      <c r="BC1441" s="45"/>
      <c r="BD1441" s="45"/>
      <c r="BE1441" s="45"/>
      <c r="BF1441" s="45"/>
      <c r="BG1441" s="45"/>
      <c r="BH1441" s="45"/>
      <c r="BI1441" s="45"/>
      <c r="BJ1441" s="7"/>
      <c r="BK1441" s="7"/>
      <c r="BL1441" s="31"/>
    </row>
    <row r="1442" spans="1:66" s="16" customFormat="1" ht="16.5" thickBot="1" x14ac:dyDescent="0.3">
      <c r="A1442" s="119"/>
      <c r="B1442" s="74"/>
      <c r="C1442" s="162"/>
      <c r="D1442" s="147"/>
      <c r="E1442" s="119"/>
      <c r="F1442" s="119"/>
      <c r="G1442" s="119"/>
      <c r="H1442" s="119"/>
      <c r="I1442" s="119"/>
      <c r="J1442" s="119"/>
      <c r="K1442" s="119"/>
      <c r="L1442" s="119"/>
      <c r="M1442" s="119"/>
      <c r="N1442" s="131"/>
      <c r="O1442" s="120"/>
      <c r="P1442" s="120"/>
      <c r="Q1442" s="131"/>
      <c r="R1442" s="296"/>
      <c r="S1442" s="296"/>
      <c r="T1442" s="132"/>
      <c r="U1442" s="436"/>
      <c r="V1442" s="303"/>
      <c r="W1442" s="62"/>
      <c r="X1442" s="317"/>
      <c r="Y1442" s="217"/>
      <c r="Z1442" s="269">
        <f t="shared" si="586"/>
        <v>0</v>
      </c>
      <c r="AA1442" s="269">
        <f t="shared" si="587"/>
        <v>0</v>
      </c>
      <c r="AB1442" s="269">
        <f t="shared" si="588"/>
        <v>0</v>
      </c>
      <c r="AC1442" s="269">
        <f t="shared" si="589"/>
        <v>0</v>
      </c>
      <c r="AD1442" s="279"/>
      <c r="AE1442" s="132"/>
      <c r="AF1442" s="49"/>
      <c r="AG1442" s="47"/>
      <c r="AH1442" s="47"/>
      <c r="AI1442" s="47"/>
      <c r="AJ1442" s="47"/>
      <c r="AK1442" s="47"/>
      <c r="AL1442" s="47"/>
      <c r="AM1442" s="33"/>
      <c r="AN1442" s="33"/>
      <c r="AO1442" s="47"/>
      <c r="AP1442" s="47"/>
      <c r="AQ1442" s="47"/>
      <c r="AR1442" s="47"/>
      <c r="AS1442" s="47"/>
      <c r="AT1442" s="47"/>
      <c r="AU1442" s="47"/>
      <c r="AV1442" s="47"/>
      <c r="AW1442" s="47"/>
      <c r="AX1442" s="47"/>
      <c r="AY1442" s="47"/>
      <c r="AZ1442" s="47"/>
      <c r="BA1442" s="47"/>
      <c r="BB1442" s="47"/>
      <c r="BC1442" s="47"/>
      <c r="BD1442" s="47"/>
      <c r="BE1442" s="33"/>
      <c r="BF1442" s="33"/>
      <c r="BG1442" s="33"/>
      <c r="BH1442" s="33"/>
      <c r="BI1442" s="33"/>
      <c r="BJ1442" s="33"/>
      <c r="BK1442" s="33"/>
      <c r="BL1442" s="33"/>
      <c r="BM1442" s="29"/>
      <c r="BN1442" s="29"/>
    </row>
    <row r="1443" spans="1:66" s="16" customFormat="1" ht="30.75" thickBot="1" x14ac:dyDescent="0.3">
      <c r="A1443" s="119"/>
      <c r="B1443" s="74"/>
      <c r="C1443" s="125" t="s">
        <v>89</v>
      </c>
      <c r="D1443" s="185" t="s">
        <v>117</v>
      </c>
      <c r="E1443" s="156" t="s">
        <v>77</v>
      </c>
      <c r="F1443" s="155" t="s">
        <v>66</v>
      </c>
      <c r="G1443" s="177" t="s">
        <v>67</v>
      </c>
      <c r="H1443" s="155" t="s">
        <v>68</v>
      </c>
      <c r="I1443" s="177" t="s">
        <v>69</v>
      </c>
      <c r="J1443" s="156" t="s">
        <v>70</v>
      </c>
      <c r="K1443" s="156" t="s">
        <v>71</v>
      </c>
      <c r="L1443" s="155" t="s">
        <v>72</v>
      </c>
      <c r="M1443" s="155" t="s">
        <v>73</v>
      </c>
      <c r="N1443" s="178" t="s">
        <v>74</v>
      </c>
      <c r="O1443" s="178" t="s">
        <v>75</v>
      </c>
      <c r="P1443" s="178" t="s">
        <v>76</v>
      </c>
      <c r="Q1443" s="141"/>
      <c r="R1443" s="296">
        <f>COUNTA(E1444:P1458)</f>
        <v>0</v>
      </c>
      <c r="S1443" s="308">
        <v>180</v>
      </c>
      <c r="T1443" s="132"/>
      <c r="U1443" s="278" t="s">
        <v>256</v>
      </c>
      <c r="V1443" s="278" t="s">
        <v>234</v>
      </c>
      <c r="W1443" s="278" t="s">
        <v>189</v>
      </c>
      <c r="X1443" s="278" t="s">
        <v>190</v>
      </c>
      <c r="Y1443" s="407" t="str">
        <f>IF(X1444&gt;0,"Explication(s) sur le(s) NR et autre(s) remarque(s)/commentaire(s)","Remarque(s)/Commentaire(s)")</f>
        <v>Remarque(s)/Commentaire(s)</v>
      </c>
      <c r="Z1443" s="269">
        <f t="shared" si="586"/>
        <v>0</v>
      </c>
      <c r="AA1443" s="269">
        <f t="shared" si="587"/>
        <v>1</v>
      </c>
      <c r="AB1443" s="269">
        <f t="shared" si="588"/>
        <v>0</v>
      </c>
      <c r="AC1443" s="269">
        <f t="shared" si="589"/>
        <v>0</v>
      </c>
      <c r="AD1443" s="279"/>
      <c r="AE1443" s="132"/>
      <c r="AF1443" s="49"/>
      <c r="AG1443" s="33"/>
      <c r="AH1443" s="47"/>
      <c r="AI1443" s="47"/>
      <c r="AJ1443" s="47"/>
      <c r="AK1443" s="47"/>
      <c r="AL1443" s="47"/>
      <c r="AM1443" s="47"/>
      <c r="AN1443" s="47"/>
      <c r="AO1443" s="47"/>
      <c r="AP1443" s="47"/>
      <c r="AQ1443" s="47"/>
      <c r="AR1443" s="47"/>
      <c r="AS1443" s="47"/>
      <c r="AT1443" s="47"/>
      <c r="AU1443" s="47"/>
      <c r="AV1443" s="47"/>
      <c r="AW1443" s="47"/>
      <c r="AX1443" s="47"/>
      <c r="AY1443" s="47"/>
      <c r="AZ1443" s="47"/>
      <c r="BA1443" s="47"/>
      <c r="BB1443" s="47"/>
      <c r="BC1443" s="47"/>
      <c r="BD1443" s="47"/>
      <c r="BE1443" s="47"/>
      <c r="BF1443" s="47"/>
      <c r="BG1443" s="47"/>
      <c r="BH1443" s="47"/>
      <c r="BI1443" s="47"/>
      <c r="BJ1443" s="33"/>
      <c r="BK1443" s="33"/>
    </row>
    <row r="1444" spans="1:66" s="16" customFormat="1" ht="18" customHeight="1" x14ac:dyDescent="0.25">
      <c r="A1444" s="119"/>
      <c r="B1444" s="74"/>
      <c r="C1444" s="179" t="s">
        <v>38</v>
      </c>
      <c r="D1444" s="134" t="s">
        <v>3</v>
      </c>
      <c r="E1444" s="392"/>
      <c r="F1444" s="392"/>
      <c r="G1444" s="392"/>
      <c r="H1444" s="392"/>
      <c r="I1444" s="392"/>
      <c r="J1444" s="392"/>
      <c r="K1444" s="392"/>
      <c r="L1444" s="392"/>
      <c r="M1444" s="392"/>
      <c r="N1444" s="392"/>
      <c r="O1444" s="392"/>
      <c r="P1444" s="381"/>
      <c r="Q1444" s="141"/>
      <c r="R1444" s="296"/>
      <c r="S1444" s="296"/>
      <c r="T1444" s="132"/>
      <c r="U1444" s="517" t="s">
        <v>98</v>
      </c>
      <c r="V1444" s="517" t="s">
        <v>239</v>
      </c>
      <c r="W1444" s="517" t="s">
        <v>233</v>
      </c>
      <c r="X1444" s="517">
        <f>COUNTIF(E1444:P1458,"NR")</f>
        <v>0</v>
      </c>
      <c r="Y1444" s="542"/>
      <c r="Z1444" s="269">
        <f t="shared" si="586"/>
        <v>0</v>
      </c>
      <c r="AA1444" s="269">
        <f t="shared" si="587"/>
        <v>0</v>
      </c>
      <c r="AB1444" s="269">
        <f t="shared" si="588"/>
        <v>0</v>
      </c>
      <c r="AC1444" s="269">
        <f t="shared" si="589"/>
        <v>0</v>
      </c>
      <c r="AD1444" s="279"/>
      <c r="AE1444" s="132"/>
      <c r="AF1444" s="49"/>
      <c r="AG1444" s="33"/>
      <c r="AH1444" s="47"/>
      <c r="AI1444" s="47"/>
      <c r="AJ1444" s="47"/>
      <c r="AK1444" s="47"/>
      <c r="AL1444" s="47"/>
      <c r="AM1444" s="47"/>
      <c r="AN1444" s="47"/>
      <c r="AO1444" s="47"/>
      <c r="AP1444" s="47"/>
      <c r="AQ1444" s="47"/>
      <c r="AR1444" s="47"/>
      <c r="AS1444" s="47"/>
      <c r="AT1444" s="47"/>
      <c r="AU1444" s="47"/>
      <c r="AV1444" s="47"/>
      <c r="AW1444" s="47"/>
      <c r="AX1444" s="47"/>
      <c r="AY1444" s="47"/>
      <c r="AZ1444" s="47"/>
      <c r="BA1444" s="47"/>
      <c r="BB1444" s="47"/>
      <c r="BC1444" s="47"/>
      <c r="BD1444" s="47"/>
      <c r="BE1444" s="47"/>
      <c r="BF1444" s="47"/>
      <c r="BG1444" s="47"/>
      <c r="BH1444" s="47"/>
      <c r="BI1444" s="47"/>
      <c r="BJ1444" s="33"/>
      <c r="BK1444" s="33"/>
    </row>
    <row r="1445" spans="1:66" s="16" customFormat="1" ht="18" customHeight="1" x14ac:dyDescent="0.25">
      <c r="A1445" s="119"/>
      <c r="B1445" s="74"/>
      <c r="C1445" s="180" t="s">
        <v>38</v>
      </c>
      <c r="D1445" s="388" t="s">
        <v>4</v>
      </c>
      <c r="E1445" s="393"/>
      <c r="F1445" s="393"/>
      <c r="G1445" s="393"/>
      <c r="H1445" s="393"/>
      <c r="I1445" s="393"/>
      <c r="J1445" s="393"/>
      <c r="K1445" s="393"/>
      <c r="L1445" s="393"/>
      <c r="M1445" s="393"/>
      <c r="N1445" s="393"/>
      <c r="O1445" s="393"/>
      <c r="P1445" s="394"/>
      <c r="Q1445" s="141"/>
      <c r="R1445" s="296"/>
      <c r="S1445" s="296"/>
      <c r="T1445" s="132"/>
      <c r="U1445" s="518"/>
      <c r="V1445" s="518"/>
      <c r="W1445" s="518"/>
      <c r="X1445" s="518"/>
      <c r="Y1445" s="543"/>
      <c r="Z1445" s="269">
        <f t="shared" si="586"/>
        <v>0</v>
      </c>
      <c r="AA1445" s="269">
        <f t="shared" si="587"/>
        <v>0</v>
      </c>
      <c r="AB1445" s="269">
        <f t="shared" si="588"/>
        <v>0</v>
      </c>
      <c r="AC1445" s="269">
        <f t="shared" si="589"/>
        <v>0</v>
      </c>
      <c r="AE1445" s="132"/>
      <c r="AF1445" s="49"/>
      <c r="AG1445" s="33"/>
      <c r="AH1445" s="47"/>
      <c r="AI1445" s="47"/>
      <c r="AJ1445" s="47"/>
      <c r="AK1445" s="47"/>
      <c r="AL1445" s="47"/>
      <c r="AM1445" s="47"/>
      <c r="AN1445" s="47"/>
      <c r="AO1445" s="47"/>
      <c r="AP1445" s="47"/>
      <c r="AQ1445" s="47"/>
      <c r="AR1445" s="47"/>
      <c r="AS1445" s="47"/>
      <c r="AT1445" s="47"/>
      <c r="AU1445" s="47"/>
      <c r="AV1445" s="47"/>
      <c r="AW1445" s="47"/>
      <c r="AX1445" s="47"/>
      <c r="AY1445" s="47"/>
      <c r="AZ1445" s="47"/>
      <c r="BA1445" s="47"/>
      <c r="BB1445" s="47"/>
      <c r="BC1445" s="47"/>
      <c r="BD1445" s="47"/>
      <c r="BE1445" s="47"/>
      <c r="BF1445" s="47"/>
      <c r="BG1445" s="47"/>
      <c r="BH1445" s="47"/>
      <c r="BI1445" s="47"/>
      <c r="BJ1445" s="33"/>
      <c r="BK1445" s="33"/>
    </row>
    <row r="1446" spans="1:66" s="16" customFormat="1" ht="18" customHeight="1" thickBot="1" x14ac:dyDescent="0.3">
      <c r="A1446" s="119"/>
      <c r="B1446" s="74"/>
      <c r="C1446" s="181" t="s">
        <v>38</v>
      </c>
      <c r="D1446" s="138" t="s">
        <v>61</v>
      </c>
      <c r="E1446" s="395"/>
      <c r="F1446" s="395"/>
      <c r="G1446" s="395"/>
      <c r="H1446" s="395"/>
      <c r="I1446" s="395"/>
      <c r="J1446" s="395"/>
      <c r="K1446" s="395"/>
      <c r="L1446" s="395"/>
      <c r="M1446" s="395"/>
      <c r="N1446" s="395"/>
      <c r="O1446" s="395"/>
      <c r="P1446" s="396"/>
      <c r="Q1446" s="141"/>
      <c r="R1446" s="296"/>
      <c r="S1446" s="296"/>
      <c r="T1446" s="132"/>
      <c r="U1446" s="519"/>
      <c r="V1446" s="519"/>
      <c r="W1446" s="519"/>
      <c r="X1446" s="519"/>
      <c r="Y1446" s="544"/>
      <c r="Z1446" s="269">
        <f t="shared" si="586"/>
        <v>0</v>
      </c>
      <c r="AA1446" s="269">
        <f t="shared" si="587"/>
        <v>0</v>
      </c>
      <c r="AB1446" s="269">
        <f t="shared" si="588"/>
        <v>0</v>
      </c>
      <c r="AC1446" s="269">
        <f t="shared" si="589"/>
        <v>0</v>
      </c>
      <c r="AE1446" s="132"/>
      <c r="AF1446" s="49"/>
      <c r="AG1446" s="33"/>
      <c r="AH1446" s="47"/>
      <c r="AI1446" s="47"/>
      <c r="AJ1446" s="47"/>
      <c r="AK1446" s="47"/>
      <c r="AL1446" s="47"/>
      <c r="AM1446" s="47"/>
      <c r="AN1446" s="47"/>
      <c r="AO1446" s="47"/>
      <c r="AP1446" s="47"/>
      <c r="AQ1446" s="47"/>
      <c r="AR1446" s="47"/>
      <c r="AS1446" s="47"/>
      <c r="AT1446" s="47"/>
      <c r="AU1446" s="47"/>
      <c r="AV1446" s="47"/>
      <c r="AW1446" s="47"/>
      <c r="AX1446" s="47"/>
      <c r="AY1446" s="47"/>
      <c r="AZ1446" s="47"/>
      <c r="BA1446" s="47"/>
      <c r="BB1446" s="47"/>
      <c r="BC1446" s="47"/>
      <c r="BD1446" s="47"/>
      <c r="BE1446" s="47"/>
      <c r="BF1446" s="47"/>
      <c r="BG1446" s="47"/>
      <c r="BH1446" s="47"/>
      <c r="BI1446" s="47"/>
      <c r="BJ1446" s="33"/>
      <c r="BK1446" s="33"/>
    </row>
    <row r="1447" spans="1:66" s="16" customFormat="1" ht="18" customHeight="1" x14ac:dyDescent="0.25">
      <c r="A1447" s="119"/>
      <c r="B1447" s="74"/>
      <c r="C1447" s="182" t="s">
        <v>39</v>
      </c>
      <c r="D1447" s="183" t="s">
        <v>3</v>
      </c>
      <c r="E1447" s="392"/>
      <c r="F1447" s="392"/>
      <c r="G1447" s="392"/>
      <c r="H1447" s="392"/>
      <c r="I1447" s="392"/>
      <c r="J1447" s="392"/>
      <c r="K1447" s="392"/>
      <c r="L1447" s="392"/>
      <c r="M1447" s="392"/>
      <c r="N1447" s="392"/>
      <c r="O1447" s="392"/>
      <c r="P1447" s="381"/>
      <c r="Q1447" s="141"/>
      <c r="R1447" s="296"/>
      <c r="S1447" s="296"/>
      <c r="T1447" s="132"/>
      <c r="U1447" s="436"/>
      <c r="V1447" s="303"/>
      <c r="W1447" s="320"/>
      <c r="X1447" s="321"/>
      <c r="Y1447" s="196"/>
      <c r="Z1447" s="269">
        <f t="shared" si="586"/>
        <v>0</v>
      </c>
      <c r="AA1447" s="269">
        <f t="shared" si="587"/>
        <v>0</v>
      </c>
      <c r="AB1447" s="269">
        <f t="shared" si="588"/>
        <v>0</v>
      </c>
      <c r="AC1447" s="269">
        <f t="shared" si="589"/>
        <v>0</v>
      </c>
      <c r="AD1447" s="275"/>
      <c r="AE1447" s="132"/>
      <c r="AF1447" s="49"/>
      <c r="AG1447" s="33"/>
      <c r="AH1447" s="47"/>
      <c r="AI1447" s="47"/>
      <c r="AJ1447" s="47"/>
      <c r="AK1447" s="47"/>
      <c r="AL1447" s="47"/>
      <c r="AM1447" s="47"/>
      <c r="AN1447" s="47"/>
      <c r="AO1447" s="47"/>
      <c r="AP1447" s="47"/>
      <c r="AQ1447" s="47"/>
      <c r="AR1447" s="47"/>
      <c r="AS1447" s="47"/>
      <c r="AT1447" s="47"/>
      <c r="AU1447" s="47"/>
      <c r="AV1447" s="47"/>
      <c r="AW1447" s="47"/>
      <c r="AX1447" s="47"/>
      <c r="AY1447" s="47"/>
      <c r="AZ1447" s="47"/>
      <c r="BA1447" s="47"/>
      <c r="BB1447" s="47"/>
      <c r="BC1447" s="47"/>
      <c r="BD1447" s="47"/>
      <c r="BE1447" s="47"/>
      <c r="BF1447" s="47"/>
      <c r="BG1447" s="47"/>
      <c r="BH1447" s="47"/>
      <c r="BI1447" s="47"/>
      <c r="BJ1447" s="33"/>
      <c r="BK1447" s="33"/>
    </row>
    <row r="1448" spans="1:66" s="16" customFormat="1" ht="18" customHeight="1" x14ac:dyDescent="0.25">
      <c r="A1448" s="119"/>
      <c r="B1448" s="74"/>
      <c r="C1448" s="180" t="s">
        <v>39</v>
      </c>
      <c r="D1448" s="388" t="s">
        <v>4</v>
      </c>
      <c r="E1448" s="393"/>
      <c r="F1448" s="393"/>
      <c r="G1448" s="393"/>
      <c r="H1448" s="393"/>
      <c r="I1448" s="393"/>
      <c r="J1448" s="393"/>
      <c r="K1448" s="393"/>
      <c r="L1448" s="393"/>
      <c r="M1448" s="393"/>
      <c r="N1448" s="393"/>
      <c r="O1448" s="393"/>
      <c r="P1448" s="394"/>
      <c r="Q1448" s="141"/>
      <c r="R1448" s="296"/>
      <c r="S1448" s="296"/>
      <c r="T1448" s="132"/>
      <c r="U1448" s="436"/>
      <c r="V1448" s="303"/>
      <c r="W1448" s="62"/>
      <c r="X1448" s="317"/>
      <c r="Y1448" s="193"/>
      <c r="Z1448" s="269">
        <f t="shared" si="586"/>
        <v>0</v>
      </c>
      <c r="AA1448" s="269">
        <f t="shared" si="587"/>
        <v>0</v>
      </c>
      <c r="AB1448" s="269">
        <f t="shared" si="588"/>
        <v>0</v>
      </c>
      <c r="AC1448" s="269">
        <f t="shared" si="589"/>
        <v>0</v>
      </c>
      <c r="AD1448" s="279"/>
      <c r="AE1448" s="132"/>
      <c r="AF1448" s="49"/>
      <c r="AG1448" s="33"/>
      <c r="AH1448" s="47"/>
      <c r="AI1448" s="47"/>
      <c r="AJ1448" s="47"/>
      <c r="AK1448" s="47"/>
      <c r="AL1448" s="47"/>
      <c r="AM1448" s="47"/>
      <c r="AN1448" s="47"/>
      <c r="AO1448" s="47"/>
      <c r="AP1448" s="47"/>
      <c r="AQ1448" s="47"/>
      <c r="AR1448" s="47"/>
      <c r="AS1448" s="47"/>
      <c r="AT1448" s="47"/>
      <c r="AU1448" s="47"/>
      <c r="AV1448" s="47"/>
      <c r="AW1448" s="47"/>
      <c r="AX1448" s="47"/>
      <c r="AY1448" s="47"/>
      <c r="AZ1448" s="47"/>
      <c r="BA1448" s="47"/>
      <c r="BB1448" s="47"/>
      <c r="BC1448" s="47"/>
      <c r="BD1448" s="47"/>
      <c r="BE1448" s="47"/>
      <c r="BF1448" s="47"/>
      <c r="BG1448" s="47"/>
      <c r="BH1448" s="47"/>
      <c r="BI1448" s="47"/>
      <c r="BJ1448" s="33"/>
      <c r="BK1448" s="33"/>
    </row>
    <row r="1449" spans="1:66" s="16" customFormat="1" ht="18" customHeight="1" thickBot="1" x14ac:dyDescent="0.3">
      <c r="A1449" s="119"/>
      <c r="B1449" s="74"/>
      <c r="C1449" s="182" t="s">
        <v>39</v>
      </c>
      <c r="D1449" s="184" t="s">
        <v>61</v>
      </c>
      <c r="E1449" s="395"/>
      <c r="F1449" s="395"/>
      <c r="G1449" s="395"/>
      <c r="H1449" s="395"/>
      <c r="I1449" s="395"/>
      <c r="J1449" s="395"/>
      <c r="K1449" s="395"/>
      <c r="L1449" s="395"/>
      <c r="M1449" s="395"/>
      <c r="N1449" s="395"/>
      <c r="O1449" s="395"/>
      <c r="P1449" s="396"/>
      <c r="Q1449" s="141"/>
      <c r="R1449" s="296"/>
      <c r="S1449" s="296"/>
      <c r="T1449" s="132"/>
      <c r="U1449" s="436"/>
      <c r="V1449" s="303"/>
      <c r="W1449" s="322"/>
      <c r="X1449" s="322"/>
      <c r="Y1449" s="411"/>
      <c r="Z1449" s="269">
        <f t="shared" si="586"/>
        <v>0</v>
      </c>
      <c r="AA1449" s="269">
        <f t="shared" si="587"/>
        <v>0</v>
      </c>
      <c r="AB1449" s="269">
        <f t="shared" si="588"/>
        <v>0</v>
      </c>
      <c r="AC1449" s="269">
        <f t="shared" si="589"/>
        <v>0</v>
      </c>
      <c r="AD1449" s="279"/>
      <c r="AE1449" s="132"/>
      <c r="AF1449" s="49"/>
      <c r="AG1449" s="33"/>
      <c r="AH1449" s="47"/>
      <c r="AI1449" s="47"/>
      <c r="AJ1449" s="47"/>
      <c r="AK1449" s="47"/>
      <c r="AL1449" s="47"/>
      <c r="AM1449" s="47"/>
      <c r="AN1449" s="47"/>
      <c r="AO1449" s="47"/>
      <c r="AP1449" s="47"/>
      <c r="AQ1449" s="47"/>
      <c r="AR1449" s="47"/>
      <c r="AS1449" s="47"/>
      <c r="AT1449" s="47"/>
      <c r="AU1449" s="47"/>
      <c r="AV1449" s="47"/>
      <c r="AW1449" s="47"/>
      <c r="AX1449" s="47"/>
      <c r="AY1449" s="47"/>
      <c r="AZ1449" s="47"/>
      <c r="BA1449" s="47"/>
      <c r="BB1449" s="47"/>
      <c r="BC1449" s="47"/>
      <c r="BD1449" s="47"/>
      <c r="BE1449" s="47"/>
      <c r="BF1449" s="47"/>
      <c r="BG1449" s="47"/>
      <c r="BH1449" s="47"/>
      <c r="BI1449" s="47"/>
      <c r="BJ1449" s="33"/>
      <c r="BK1449" s="33"/>
    </row>
    <row r="1450" spans="1:66" s="16" customFormat="1" ht="18" customHeight="1" x14ac:dyDescent="0.25">
      <c r="A1450" s="119"/>
      <c r="B1450" s="74"/>
      <c r="C1450" s="179" t="s">
        <v>40</v>
      </c>
      <c r="D1450" s="134" t="s">
        <v>3</v>
      </c>
      <c r="E1450" s="392"/>
      <c r="F1450" s="392"/>
      <c r="G1450" s="392"/>
      <c r="H1450" s="392"/>
      <c r="I1450" s="392"/>
      <c r="J1450" s="392"/>
      <c r="K1450" s="392"/>
      <c r="L1450" s="392"/>
      <c r="M1450" s="392"/>
      <c r="N1450" s="392"/>
      <c r="O1450" s="392"/>
      <c r="P1450" s="381"/>
      <c r="Q1450" s="141"/>
      <c r="R1450" s="296"/>
      <c r="S1450" s="296"/>
      <c r="T1450" s="132"/>
      <c r="U1450" s="436"/>
      <c r="V1450" s="303"/>
      <c r="W1450" s="318"/>
      <c r="X1450" s="318"/>
      <c r="Y1450" s="412"/>
      <c r="Z1450" s="269">
        <f t="shared" si="586"/>
        <v>0</v>
      </c>
      <c r="AA1450" s="269">
        <f t="shared" si="587"/>
        <v>0</v>
      </c>
      <c r="AB1450" s="269">
        <f t="shared" si="588"/>
        <v>0</v>
      </c>
      <c r="AC1450" s="269">
        <f t="shared" si="589"/>
        <v>0</v>
      </c>
      <c r="AD1450" s="279"/>
      <c r="AE1450" s="132"/>
      <c r="AF1450" s="49"/>
      <c r="AG1450" s="33"/>
      <c r="AH1450" s="47"/>
      <c r="AI1450" s="47"/>
      <c r="AJ1450" s="47"/>
      <c r="AK1450" s="47"/>
      <c r="AL1450" s="47"/>
      <c r="AM1450" s="47"/>
      <c r="AN1450" s="47"/>
      <c r="AO1450" s="47"/>
      <c r="AP1450" s="47"/>
      <c r="AQ1450" s="47"/>
      <c r="AR1450" s="47"/>
      <c r="AS1450" s="47"/>
      <c r="AT1450" s="47"/>
      <c r="AU1450" s="47"/>
      <c r="AV1450" s="47"/>
      <c r="AW1450" s="47"/>
      <c r="AX1450" s="47"/>
      <c r="AY1450" s="47"/>
      <c r="AZ1450" s="47"/>
      <c r="BA1450" s="47"/>
      <c r="BB1450" s="47"/>
      <c r="BC1450" s="47"/>
      <c r="BD1450" s="47"/>
      <c r="BE1450" s="47"/>
      <c r="BF1450" s="47"/>
      <c r="BG1450" s="47"/>
      <c r="BH1450" s="47"/>
      <c r="BI1450" s="47"/>
      <c r="BJ1450" s="33"/>
      <c r="BK1450" s="33"/>
    </row>
    <row r="1451" spans="1:66" s="16" customFormat="1" ht="18" customHeight="1" x14ac:dyDescent="0.25">
      <c r="A1451" s="119"/>
      <c r="B1451" s="74"/>
      <c r="C1451" s="180" t="s">
        <v>40</v>
      </c>
      <c r="D1451" s="388" t="s">
        <v>4</v>
      </c>
      <c r="E1451" s="393"/>
      <c r="F1451" s="393"/>
      <c r="G1451" s="393"/>
      <c r="H1451" s="393"/>
      <c r="I1451" s="393"/>
      <c r="J1451" s="393"/>
      <c r="K1451" s="393"/>
      <c r="L1451" s="393"/>
      <c r="M1451" s="393"/>
      <c r="N1451" s="393"/>
      <c r="O1451" s="393"/>
      <c r="P1451" s="394"/>
      <c r="Q1451" s="141"/>
      <c r="R1451" s="296"/>
      <c r="S1451" s="296"/>
      <c r="T1451" s="132"/>
      <c r="U1451" s="436"/>
      <c r="V1451" s="303"/>
      <c r="W1451" s="318"/>
      <c r="X1451" s="318"/>
      <c r="Y1451" s="412"/>
      <c r="Z1451" s="269">
        <f t="shared" si="586"/>
        <v>0</v>
      </c>
      <c r="AA1451" s="269">
        <f t="shared" si="587"/>
        <v>0</v>
      </c>
      <c r="AB1451" s="269">
        <f t="shared" si="588"/>
        <v>0</v>
      </c>
      <c r="AC1451" s="269">
        <f t="shared" si="589"/>
        <v>0</v>
      </c>
      <c r="AD1451" s="279"/>
      <c r="AE1451" s="132"/>
      <c r="AF1451" s="49"/>
      <c r="AG1451" s="33"/>
      <c r="AH1451" s="47"/>
      <c r="AI1451" s="47"/>
      <c r="AJ1451" s="47"/>
      <c r="AK1451" s="47"/>
      <c r="AL1451" s="47"/>
      <c r="AM1451" s="47"/>
      <c r="AN1451" s="47"/>
      <c r="AO1451" s="47"/>
      <c r="AP1451" s="47"/>
      <c r="AQ1451" s="47"/>
      <c r="AR1451" s="47"/>
      <c r="AS1451" s="47"/>
      <c r="AT1451" s="47"/>
      <c r="AU1451" s="47"/>
      <c r="AV1451" s="47"/>
      <c r="AW1451" s="47"/>
      <c r="AX1451" s="47"/>
      <c r="AY1451" s="47"/>
      <c r="AZ1451" s="47"/>
      <c r="BA1451" s="47"/>
      <c r="BB1451" s="47"/>
      <c r="BC1451" s="47"/>
      <c r="BD1451" s="47"/>
      <c r="BE1451" s="47"/>
      <c r="BF1451" s="47"/>
      <c r="BG1451" s="47"/>
      <c r="BH1451" s="47"/>
      <c r="BI1451" s="47"/>
      <c r="BJ1451" s="33"/>
      <c r="BK1451" s="33"/>
    </row>
    <row r="1452" spans="1:66" s="16" customFormat="1" ht="18" customHeight="1" thickBot="1" x14ac:dyDescent="0.3">
      <c r="A1452" s="119"/>
      <c r="B1452" s="74"/>
      <c r="C1452" s="181" t="s">
        <v>40</v>
      </c>
      <c r="D1452" s="138" t="s">
        <v>61</v>
      </c>
      <c r="E1452" s="395"/>
      <c r="F1452" s="395"/>
      <c r="G1452" s="395"/>
      <c r="H1452" s="395"/>
      <c r="I1452" s="395"/>
      <c r="J1452" s="395"/>
      <c r="K1452" s="395"/>
      <c r="L1452" s="395"/>
      <c r="M1452" s="395"/>
      <c r="N1452" s="395"/>
      <c r="O1452" s="395"/>
      <c r="P1452" s="396"/>
      <c r="Q1452" s="141"/>
      <c r="R1452" s="296"/>
      <c r="S1452" s="296"/>
      <c r="T1452" s="132"/>
      <c r="U1452" s="436"/>
      <c r="V1452" s="303"/>
      <c r="W1452" s="318"/>
      <c r="X1452" s="318"/>
      <c r="Y1452" s="412"/>
      <c r="Z1452" s="269">
        <f t="shared" si="586"/>
        <v>0</v>
      </c>
      <c r="AA1452" s="269">
        <f t="shared" si="587"/>
        <v>0</v>
      </c>
      <c r="AB1452" s="269">
        <f t="shared" si="588"/>
        <v>0</v>
      </c>
      <c r="AC1452" s="269">
        <f t="shared" si="589"/>
        <v>0</v>
      </c>
      <c r="AD1452" s="279"/>
      <c r="AE1452" s="132"/>
      <c r="AF1452" s="49"/>
      <c r="AG1452" s="33"/>
      <c r="AH1452" s="47"/>
      <c r="AI1452" s="47"/>
      <c r="AJ1452" s="47"/>
      <c r="AK1452" s="47"/>
      <c r="AL1452" s="47"/>
      <c r="AM1452" s="47"/>
      <c r="AN1452" s="47"/>
      <c r="AO1452" s="47"/>
      <c r="AP1452" s="47"/>
      <c r="AQ1452" s="47"/>
      <c r="AR1452" s="47"/>
      <c r="AS1452" s="47"/>
      <c r="AT1452" s="47"/>
      <c r="AU1452" s="47"/>
      <c r="AV1452" s="47"/>
      <c r="AW1452" s="47"/>
      <c r="AX1452" s="47"/>
      <c r="AY1452" s="47"/>
      <c r="AZ1452" s="47"/>
      <c r="BA1452" s="47"/>
      <c r="BB1452" s="47"/>
      <c r="BC1452" s="47"/>
      <c r="BD1452" s="47"/>
      <c r="BE1452" s="47"/>
      <c r="BF1452" s="47"/>
      <c r="BG1452" s="47"/>
      <c r="BH1452" s="47"/>
      <c r="BI1452" s="47"/>
      <c r="BJ1452" s="33"/>
      <c r="BK1452" s="33"/>
    </row>
    <row r="1453" spans="1:66" s="16" customFormat="1" ht="18" customHeight="1" x14ac:dyDescent="0.25">
      <c r="A1453" s="119"/>
      <c r="B1453" s="74"/>
      <c r="C1453" s="182" t="s">
        <v>41</v>
      </c>
      <c r="D1453" s="183" t="s">
        <v>3</v>
      </c>
      <c r="E1453" s="392"/>
      <c r="F1453" s="392"/>
      <c r="G1453" s="392"/>
      <c r="H1453" s="392"/>
      <c r="I1453" s="392"/>
      <c r="J1453" s="392"/>
      <c r="K1453" s="392"/>
      <c r="L1453" s="392"/>
      <c r="M1453" s="392"/>
      <c r="N1453" s="392"/>
      <c r="O1453" s="392"/>
      <c r="P1453" s="381"/>
      <c r="Q1453" s="141"/>
      <c r="R1453" s="296"/>
      <c r="S1453" s="296"/>
      <c r="T1453" s="132"/>
      <c r="U1453" s="436"/>
      <c r="V1453" s="303"/>
      <c r="W1453" s="62"/>
      <c r="X1453" s="317"/>
      <c r="Y1453" s="217"/>
      <c r="Z1453" s="269">
        <f t="shared" si="586"/>
        <v>0</v>
      </c>
      <c r="AA1453" s="269">
        <f t="shared" si="587"/>
        <v>0</v>
      </c>
      <c r="AB1453" s="269">
        <f t="shared" si="588"/>
        <v>0</v>
      </c>
      <c r="AC1453" s="269">
        <f t="shared" si="589"/>
        <v>0</v>
      </c>
      <c r="AD1453" s="279"/>
      <c r="AE1453" s="132"/>
      <c r="AF1453" s="49"/>
      <c r="AG1453" s="33"/>
      <c r="AH1453" s="47"/>
      <c r="AI1453" s="47"/>
      <c r="AJ1453" s="47"/>
      <c r="AK1453" s="47"/>
      <c r="AL1453" s="47"/>
      <c r="AM1453" s="47"/>
      <c r="AN1453" s="47"/>
      <c r="AO1453" s="47"/>
      <c r="AP1453" s="47"/>
      <c r="AQ1453" s="47"/>
      <c r="AR1453" s="47"/>
      <c r="AS1453" s="47"/>
      <c r="AT1453" s="47"/>
      <c r="AU1453" s="47"/>
      <c r="AV1453" s="47"/>
      <c r="AW1453" s="47"/>
      <c r="AX1453" s="47"/>
      <c r="AY1453" s="47"/>
      <c r="AZ1453" s="47"/>
      <c r="BA1453" s="47"/>
      <c r="BB1453" s="47"/>
      <c r="BC1453" s="47"/>
      <c r="BD1453" s="47"/>
      <c r="BE1453" s="47"/>
      <c r="BF1453" s="47"/>
      <c r="BG1453" s="47"/>
      <c r="BH1453" s="47"/>
      <c r="BI1453" s="47"/>
      <c r="BJ1453" s="33"/>
      <c r="BK1453" s="33"/>
    </row>
    <row r="1454" spans="1:66" s="16" customFormat="1" ht="18" customHeight="1" x14ac:dyDescent="0.25">
      <c r="A1454" s="119"/>
      <c r="B1454" s="74"/>
      <c r="C1454" s="180" t="s">
        <v>41</v>
      </c>
      <c r="D1454" s="388" t="s">
        <v>4</v>
      </c>
      <c r="E1454" s="393"/>
      <c r="F1454" s="393"/>
      <c r="G1454" s="393"/>
      <c r="H1454" s="393"/>
      <c r="I1454" s="393"/>
      <c r="J1454" s="393"/>
      <c r="K1454" s="393"/>
      <c r="L1454" s="393"/>
      <c r="M1454" s="393"/>
      <c r="N1454" s="393"/>
      <c r="O1454" s="393"/>
      <c r="P1454" s="394"/>
      <c r="Q1454" s="141"/>
      <c r="R1454" s="296"/>
      <c r="S1454" s="296"/>
      <c r="T1454" s="132"/>
      <c r="U1454" s="436"/>
      <c r="V1454" s="303"/>
      <c r="W1454" s="62"/>
      <c r="X1454" s="317"/>
      <c r="Y1454" s="217"/>
      <c r="Z1454" s="269">
        <f t="shared" si="586"/>
        <v>0</v>
      </c>
      <c r="AA1454" s="269">
        <f t="shared" si="587"/>
        <v>0</v>
      </c>
      <c r="AB1454" s="269">
        <f t="shared" si="588"/>
        <v>0</v>
      </c>
      <c r="AC1454" s="269">
        <f t="shared" si="589"/>
        <v>0</v>
      </c>
      <c r="AD1454" s="279"/>
      <c r="AE1454" s="132"/>
      <c r="AF1454" s="49"/>
      <c r="AG1454" s="33"/>
      <c r="AH1454" s="47"/>
      <c r="AI1454" s="47"/>
      <c r="AJ1454" s="47"/>
      <c r="AK1454" s="47"/>
      <c r="AL1454" s="47"/>
      <c r="AM1454" s="47"/>
      <c r="AN1454" s="47"/>
      <c r="AO1454" s="47"/>
      <c r="AP1454" s="47"/>
      <c r="AQ1454" s="47"/>
      <c r="AR1454" s="47"/>
      <c r="AS1454" s="47"/>
      <c r="AT1454" s="47"/>
      <c r="AU1454" s="47"/>
      <c r="AV1454" s="47"/>
      <c r="AW1454" s="47"/>
      <c r="AX1454" s="47"/>
      <c r="AY1454" s="47"/>
      <c r="AZ1454" s="47"/>
      <c r="BA1454" s="47"/>
      <c r="BB1454" s="47"/>
      <c r="BC1454" s="47"/>
      <c r="BD1454" s="47"/>
      <c r="BE1454" s="47"/>
      <c r="BF1454" s="47"/>
      <c r="BG1454" s="47"/>
      <c r="BH1454" s="47"/>
      <c r="BI1454" s="47"/>
      <c r="BJ1454" s="33"/>
      <c r="BK1454" s="33"/>
    </row>
    <row r="1455" spans="1:66" s="16" customFormat="1" ht="18" customHeight="1" thickBot="1" x14ac:dyDescent="0.3">
      <c r="A1455" s="119"/>
      <c r="B1455" s="74"/>
      <c r="C1455" s="182" t="s">
        <v>41</v>
      </c>
      <c r="D1455" s="184" t="s">
        <v>61</v>
      </c>
      <c r="E1455" s="395"/>
      <c r="F1455" s="395"/>
      <c r="G1455" s="395"/>
      <c r="H1455" s="395"/>
      <c r="I1455" s="395"/>
      <c r="J1455" s="395"/>
      <c r="K1455" s="395"/>
      <c r="L1455" s="395"/>
      <c r="M1455" s="395"/>
      <c r="N1455" s="395"/>
      <c r="O1455" s="395"/>
      <c r="P1455" s="396"/>
      <c r="Q1455" s="141"/>
      <c r="R1455" s="296"/>
      <c r="S1455" s="296"/>
      <c r="T1455" s="132"/>
      <c r="U1455" s="436"/>
      <c r="V1455" s="303"/>
      <c r="W1455" s="62"/>
      <c r="X1455" s="317"/>
      <c r="Y1455" s="217"/>
      <c r="Z1455" s="269">
        <f t="shared" si="586"/>
        <v>0</v>
      </c>
      <c r="AA1455" s="269">
        <f t="shared" si="587"/>
        <v>0</v>
      </c>
      <c r="AB1455" s="269">
        <f t="shared" si="588"/>
        <v>0</v>
      </c>
      <c r="AC1455" s="269">
        <f t="shared" si="589"/>
        <v>0</v>
      </c>
      <c r="AD1455" s="279"/>
      <c r="AE1455" s="132"/>
      <c r="AF1455" s="49"/>
      <c r="AG1455" s="33"/>
      <c r="AH1455" s="47"/>
      <c r="AI1455" s="47"/>
      <c r="AJ1455" s="47"/>
      <c r="AK1455" s="47"/>
      <c r="AL1455" s="47"/>
      <c r="AM1455" s="47"/>
      <c r="AN1455" s="47"/>
      <c r="AO1455" s="47"/>
      <c r="AP1455" s="47"/>
      <c r="AQ1455" s="47"/>
      <c r="AR1455" s="47"/>
      <c r="AS1455" s="47"/>
      <c r="AT1455" s="47"/>
      <c r="AU1455" s="47"/>
      <c r="AV1455" s="47"/>
      <c r="AW1455" s="47"/>
      <c r="AX1455" s="47"/>
      <c r="AY1455" s="47"/>
      <c r="AZ1455" s="47"/>
      <c r="BA1455" s="47"/>
      <c r="BB1455" s="47"/>
      <c r="BC1455" s="47"/>
      <c r="BD1455" s="47"/>
      <c r="BE1455" s="47"/>
      <c r="BF1455" s="47"/>
      <c r="BG1455" s="47"/>
      <c r="BH1455" s="47"/>
      <c r="BI1455" s="47"/>
      <c r="BJ1455" s="33"/>
      <c r="BK1455" s="33"/>
    </row>
    <row r="1456" spans="1:66" s="16" customFormat="1" ht="18" customHeight="1" x14ac:dyDescent="0.25">
      <c r="A1456" s="119"/>
      <c r="B1456" s="74"/>
      <c r="C1456" s="179" t="s">
        <v>61</v>
      </c>
      <c r="D1456" s="134" t="s">
        <v>3</v>
      </c>
      <c r="E1456" s="392"/>
      <c r="F1456" s="392"/>
      <c r="G1456" s="392"/>
      <c r="H1456" s="392"/>
      <c r="I1456" s="392"/>
      <c r="J1456" s="392"/>
      <c r="K1456" s="392"/>
      <c r="L1456" s="392"/>
      <c r="M1456" s="392"/>
      <c r="N1456" s="392"/>
      <c r="O1456" s="392"/>
      <c r="P1456" s="381"/>
      <c r="Q1456" s="141"/>
      <c r="R1456" s="296"/>
      <c r="S1456" s="296"/>
      <c r="T1456" s="132"/>
      <c r="U1456" s="436"/>
      <c r="V1456" s="303"/>
      <c r="W1456" s="62"/>
      <c r="X1456" s="317"/>
      <c r="Y1456" s="217"/>
      <c r="Z1456" s="269">
        <f t="shared" si="586"/>
        <v>0</v>
      </c>
      <c r="AA1456" s="269">
        <f t="shared" si="587"/>
        <v>0</v>
      </c>
      <c r="AB1456" s="269">
        <f t="shared" si="588"/>
        <v>0</v>
      </c>
      <c r="AC1456" s="269">
        <f t="shared" si="589"/>
        <v>0</v>
      </c>
      <c r="AD1456" s="279"/>
      <c r="AE1456" s="132"/>
      <c r="AF1456" s="49"/>
      <c r="AG1456" s="33"/>
      <c r="AH1456" s="47"/>
      <c r="AI1456" s="47"/>
      <c r="AJ1456" s="47"/>
      <c r="AK1456" s="47"/>
      <c r="AL1456" s="47"/>
      <c r="AM1456" s="47"/>
      <c r="AN1456" s="47"/>
      <c r="AO1456" s="47"/>
      <c r="AP1456" s="47"/>
      <c r="AQ1456" s="47"/>
      <c r="AR1456" s="47"/>
      <c r="AS1456" s="47"/>
      <c r="AT1456" s="47"/>
      <c r="AU1456" s="47"/>
      <c r="AV1456" s="47"/>
      <c r="AW1456" s="47"/>
      <c r="AX1456" s="47"/>
      <c r="AY1456" s="47"/>
      <c r="AZ1456" s="47"/>
      <c r="BA1456" s="47"/>
      <c r="BB1456" s="47"/>
      <c r="BC1456" s="47"/>
      <c r="BD1456" s="47"/>
      <c r="BE1456" s="47"/>
      <c r="BF1456" s="47"/>
      <c r="BG1456" s="47"/>
      <c r="BH1456" s="47"/>
      <c r="BI1456" s="47"/>
      <c r="BJ1456" s="33"/>
      <c r="BK1456" s="33"/>
    </row>
    <row r="1457" spans="1:66" s="16" customFormat="1" ht="18" customHeight="1" x14ac:dyDescent="0.25">
      <c r="A1457" s="119"/>
      <c r="B1457" s="74"/>
      <c r="C1457" s="180" t="s">
        <v>61</v>
      </c>
      <c r="D1457" s="388" t="s">
        <v>4</v>
      </c>
      <c r="E1457" s="393"/>
      <c r="F1457" s="393"/>
      <c r="G1457" s="393"/>
      <c r="H1457" s="393"/>
      <c r="I1457" s="393"/>
      <c r="J1457" s="393"/>
      <c r="K1457" s="393"/>
      <c r="L1457" s="393"/>
      <c r="M1457" s="393"/>
      <c r="N1457" s="393"/>
      <c r="O1457" s="393"/>
      <c r="P1457" s="394"/>
      <c r="Q1457" s="141"/>
      <c r="R1457" s="296"/>
      <c r="S1457" s="296"/>
      <c r="T1457" s="132"/>
      <c r="U1457" s="436"/>
      <c r="V1457" s="303"/>
      <c r="W1457" s="62"/>
      <c r="X1457" s="317"/>
      <c r="Y1457" s="217"/>
      <c r="Z1457" s="269">
        <f t="shared" si="586"/>
        <v>0</v>
      </c>
      <c r="AA1457" s="269">
        <f t="shared" si="587"/>
        <v>0</v>
      </c>
      <c r="AB1457" s="269">
        <f t="shared" si="588"/>
        <v>0</v>
      </c>
      <c r="AC1457" s="269">
        <f t="shared" si="589"/>
        <v>0</v>
      </c>
      <c r="AD1457" s="279"/>
      <c r="AE1457" s="132"/>
      <c r="AF1457" s="49"/>
      <c r="AG1457" s="33"/>
      <c r="AH1457" s="47"/>
      <c r="AI1457" s="47"/>
      <c r="AJ1457" s="47"/>
      <c r="AK1457" s="47"/>
      <c r="AL1457" s="47"/>
      <c r="AM1457" s="47"/>
      <c r="AN1457" s="47"/>
      <c r="AO1457" s="47"/>
      <c r="AP1457" s="47"/>
      <c r="AQ1457" s="47"/>
      <c r="AR1457" s="47"/>
      <c r="AS1457" s="47"/>
      <c r="AT1457" s="47"/>
      <c r="AU1457" s="47"/>
      <c r="AV1457" s="47"/>
      <c r="AW1457" s="47"/>
      <c r="AX1457" s="47"/>
      <c r="AY1457" s="47"/>
      <c r="AZ1457" s="47"/>
      <c r="BA1457" s="47"/>
      <c r="BB1457" s="47"/>
      <c r="BC1457" s="47"/>
      <c r="BD1457" s="47"/>
      <c r="BE1457" s="47"/>
      <c r="BF1457" s="47"/>
      <c r="BG1457" s="47"/>
      <c r="BH1457" s="47"/>
      <c r="BI1457" s="47"/>
      <c r="BJ1457" s="33"/>
      <c r="BK1457" s="33"/>
    </row>
    <row r="1458" spans="1:66" s="16" customFormat="1" ht="18" customHeight="1" thickBot="1" x14ac:dyDescent="0.3">
      <c r="A1458" s="119"/>
      <c r="B1458" s="74"/>
      <c r="C1458" s="181" t="s">
        <v>61</v>
      </c>
      <c r="D1458" s="138" t="s">
        <v>61</v>
      </c>
      <c r="E1458" s="395"/>
      <c r="F1458" s="395"/>
      <c r="G1458" s="395"/>
      <c r="H1458" s="395"/>
      <c r="I1458" s="395"/>
      <c r="J1458" s="395"/>
      <c r="K1458" s="395"/>
      <c r="L1458" s="395"/>
      <c r="M1458" s="395"/>
      <c r="N1458" s="395"/>
      <c r="O1458" s="395"/>
      <c r="P1458" s="396"/>
      <c r="Q1458" s="141"/>
      <c r="R1458" s="296"/>
      <c r="S1458" s="296"/>
      <c r="T1458" s="132"/>
      <c r="U1458" s="436"/>
      <c r="V1458" s="303"/>
      <c r="W1458" s="62"/>
      <c r="X1458" s="317"/>
      <c r="Y1458" s="217"/>
      <c r="Z1458" s="269">
        <f t="shared" si="586"/>
        <v>0</v>
      </c>
      <c r="AA1458" s="269">
        <f t="shared" si="587"/>
        <v>0</v>
      </c>
      <c r="AB1458" s="269">
        <f t="shared" si="588"/>
        <v>0</v>
      </c>
      <c r="AC1458" s="269">
        <f t="shared" si="589"/>
        <v>0</v>
      </c>
      <c r="AD1458" s="279"/>
      <c r="AE1458" s="132"/>
      <c r="AF1458" s="49"/>
      <c r="AG1458" s="33"/>
      <c r="AH1458" s="47"/>
      <c r="AI1458" s="47"/>
      <c r="AJ1458" s="47"/>
      <c r="AK1458" s="47"/>
      <c r="AL1458" s="47"/>
      <c r="AM1458" s="47"/>
      <c r="AN1458" s="47"/>
      <c r="AO1458" s="47"/>
      <c r="AP1458" s="47"/>
      <c r="AQ1458" s="47"/>
      <c r="AR1458" s="47"/>
      <c r="AS1458" s="47"/>
      <c r="AT1458" s="47"/>
      <c r="AU1458" s="47"/>
      <c r="AV1458" s="47"/>
      <c r="AW1458" s="47"/>
      <c r="AX1458" s="47"/>
      <c r="AY1458" s="47"/>
      <c r="AZ1458" s="47"/>
      <c r="BA1458" s="47"/>
      <c r="BB1458" s="47"/>
      <c r="BC1458" s="47"/>
      <c r="BD1458" s="47"/>
      <c r="BE1458" s="47"/>
      <c r="BF1458" s="47"/>
      <c r="BG1458" s="47"/>
      <c r="BH1458" s="47"/>
      <c r="BI1458" s="47"/>
      <c r="BJ1458" s="33"/>
      <c r="BK1458" s="33"/>
    </row>
    <row r="1459" spans="1:66" s="16" customFormat="1" ht="18" customHeight="1" thickTop="1" thickBot="1" x14ac:dyDescent="0.3">
      <c r="A1459" s="119"/>
      <c r="B1459" s="152"/>
      <c r="C1459" s="576" t="s">
        <v>88</v>
      </c>
      <c r="D1459" s="577"/>
      <c r="E1459" s="344" t="str">
        <f>IF(AND(COUNTA(E1444:E1458)&gt;0,COUNTA(E1444:E1458)=COUNTIF(E1444:E1458,"NR")),"NR",IF(COUNTA(E1444:E1458)&gt;0,SUM(E1444:E1458),"-"))</f>
        <v>-</v>
      </c>
      <c r="F1459" s="344" t="str">
        <f t="shared" ref="F1459" si="612">IF(AND(COUNTA(F1444:F1458)&gt;0,COUNTA(F1444:F1458)=COUNTIF(F1444:F1458,"NR")),"NR",IF(COUNTA(F1444:F1458)&gt;0,SUM(F1444:F1458),"-"))</f>
        <v>-</v>
      </c>
      <c r="G1459" s="344" t="str">
        <f t="shared" ref="G1459" si="613">IF(AND(COUNTA(G1444:G1458)&gt;0,COUNTA(G1444:G1458)=COUNTIF(G1444:G1458,"NR")),"NR",IF(COUNTA(G1444:G1458)&gt;0,SUM(G1444:G1458),"-"))</f>
        <v>-</v>
      </c>
      <c r="H1459" s="344" t="str">
        <f t="shared" ref="H1459" si="614">IF(AND(COUNTA(H1444:H1458)&gt;0,COUNTA(H1444:H1458)=COUNTIF(H1444:H1458,"NR")),"NR",IF(COUNTA(H1444:H1458)&gt;0,SUM(H1444:H1458),"-"))</f>
        <v>-</v>
      </c>
      <c r="I1459" s="344" t="str">
        <f t="shared" ref="I1459" si="615">IF(AND(COUNTA(I1444:I1458)&gt;0,COUNTA(I1444:I1458)=COUNTIF(I1444:I1458,"NR")),"NR",IF(COUNTA(I1444:I1458)&gt;0,SUM(I1444:I1458),"-"))</f>
        <v>-</v>
      </c>
      <c r="J1459" s="344" t="str">
        <f t="shared" ref="J1459" si="616">IF(AND(COUNTA(J1444:J1458)&gt;0,COUNTA(J1444:J1458)=COUNTIF(J1444:J1458,"NR")),"NR",IF(COUNTA(J1444:J1458)&gt;0,SUM(J1444:J1458),"-"))</f>
        <v>-</v>
      </c>
      <c r="K1459" s="344" t="str">
        <f t="shared" ref="K1459" si="617">IF(AND(COUNTA(K1444:K1458)&gt;0,COUNTA(K1444:K1458)=COUNTIF(K1444:K1458,"NR")),"NR",IF(COUNTA(K1444:K1458)&gt;0,SUM(K1444:K1458),"-"))</f>
        <v>-</v>
      </c>
      <c r="L1459" s="344" t="str">
        <f t="shared" ref="L1459" si="618">IF(AND(COUNTA(L1444:L1458)&gt;0,COUNTA(L1444:L1458)=COUNTIF(L1444:L1458,"NR")),"NR",IF(COUNTA(L1444:L1458)&gt;0,SUM(L1444:L1458),"-"))</f>
        <v>-</v>
      </c>
      <c r="M1459" s="344" t="str">
        <f t="shared" ref="M1459" si="619">IF(AND(COUNTA(M1444:M1458)&gt;0,COUNTA(M1444:M1458)=COUNTIF(M1444:M1458,"NR")),"NR",IF(COUNTA(M1444:M1458)&gt;0,SUM(M1444:M1458),"-"))</f>
        <v>-</v>
      </c>
      <c r="N1459" s="344" t="str">
        <f t="shared" ref="N1459" si="620">IF(AND(COUNTA(N1444:N1458)&gt;0,COUNTA(N1444:N1458)=COUNTIF(N1444:N1458,"NR")),"NR",IF(COUNTA(N1444:N1458)&gt;0,SUM(N1444:N1458),"-"))</f>
        <v>-</v>
      </c>
      <c r="O1459" s="344" t="str">
        <f t="shared" ref="O1459" si="621">IF(AND(COUNTA(O1444:O1458)&gt;0,COUNTA(O1444:O1458)=COUNTIF(O1444:O1458,"NR")),"NR",IF(COUNTA(O1444:O1458)&gt;0,SUM(O1444:O1458),"-"))</f>
        <v>-</v>
      </c>
      <c r="P1459" s="345" t="str">
        <f t="shared" ref="P1459" si="622">IF(AND(COUNTA(P1444:P1458)&gt;0,COUNTA(P1444:P1458)=COUNTIF(P1444:P1458,"NR")),"NR",IF(COUNTA(P1444:P1458)&gt;0,SUM(P1444:P1458),"-"))</f>
        <v>-</v>
      </c>
      <c r="Q1459" s="119"/>
      <c r="R1459" s="305"/>
      <c r="S1459" s="305"/>
      <c r="T1459" s="151"/>
      <c r="U1459" s="119"/>
      <c r="V1459" s="346"/>
      <c r="W1459" s="62"/>
      <c r="X1459" s="317"/>
      <c r="Y1459" s="217"/>
      <c r="Z1459" s="269">
        <f t="shared" si="586"/>
        <v>0</v>
      </c>
      <c r="AA1459" s="269">
        <f t="shared" si="587"/>
        <v>0</v>
      </c>
      <c r="AB1459" s="269">
        <f t="shared" si="588"/>
        <v>0</v>
      </c>
      <c r="AC1459" s="269">
        <f t="shared" si="589"/>
        <v>0</v>
      </c>
      <c r="AD1459" s="279"/>
      <c r="AE1459" s="151"/>
      <c r="AF1459" s="57"/>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row>
    <row r="1460" spans="1:66" s="16" customFormat="1" ht="20.25" customHeight="1" x14ac:dyDescent="0.25">
      <c r="A1460" s="119"/>
      <c r="B1460" s="152"/>
      <c r="C1460" s="120"/>
      <c r="D1460" s="294"/>
      <c r="E1460" s="120"/>
      <c r="F1460" s="120"/>
      <c r="G1460" s="120"/>
      <c r="H1460" s="120"/>
      <c r="I1460" s="120"/>
      <c r="J1460" s="120"/>
      <c r="K1460" s="120"/>
      <c r="L1460" s="120"/>
      <c r="M1460" s="120"/>
      <c r="N1460" s="119"/>
      <c r="O1460" s="119"/>
      <c r="P1460" s="119"/>
      <c r="Q1460" s="119"/>
      <c r="R1460" s="305"/>
      <c r="S1460" s="305"/>
      <c r="T1460" s="151"/>
      <c r="U1460" s="119"/>
      <c r="V1460" s="346"/>
      <c r="W1460" s="62"/>
      <c r="X1460" s="317"/>
      <c r="Y1460" s="217"/>
      <c r="Z1460" s="269">
        <f t="shared" si="586"/>
        <v>0</v>
      </c>
      <c r="AA1460" s="269">
        <f t="shared" si="587"/>
        <v>0</v>
      </c>
      <c r="AB1460" s="269">
        <f t="shared" si="588"/>
        <v>0</v>
      </c>
      <c r="AC1460" s="269">
        <f t="shared" si="589"/>
        <v>0</v>
      </c>
      <c r="AD1460" s="279"/>
      <c r="AE1460" s="151"/>
      <c r="AF1460" s="57"/>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row>
    <row r="1461" spans="1:66" s="28" customFormat="1" ht="18.75" x14ac:dyDescent="0.25">
      <c r="A1461" s="103"/>
      <c r="B1461" s="74"/>
      <c r="C1461" s="586" t="s">
        <v>95</v>
      </c>
      <c r="D1461" s="587"/>
      <c r="E1461" s="587"/>
      <c r="F1461" s="587"/>
      <c r="G1461" s="587"/>
      <c r="H1461" s="587"/>
      <c r="I1461" s="587"/>
      <c r="J1461" s="587"/>
      <c r="K1461" s="587"/>
      <c r="L1461" s="587"/>
      <c r="M1461" s="587"/>
      <c r="N1461" s="587"/>
      <c r="O1461" s="587"/>
      <c r="P1461" s="588"/>
      <c r="Q1461" s="104"/>
      <c r="R1461" s="306"/>
      <c r="S1461" s="306"/>
      <c r="T1461" s="106"/>
      <c r="U1461" s="104"/>
      <c r="V1461" s="450"/>
      <c r="W1461" s="62"/>
      <c r="X1461" s="317"/>
      <c r="Y1461" s="217"/>
      <c r="Z1461" s="269">
        <f t="shared" si="586"/>
        <v>0</v>
      </c>
      <c r="AA1461" s="269">
        <f t="shared" si="587"/>
        <v>0</v>
      </c>
      <c r="AB1461" s="269">
        <f t="shared" si="588"/>
        <v>0</v>
      </c>
      <c r="AC1461" s="269">
        <f t="shared" si="589"/>
        <v>0</v>
      </c>
      <c r="AD1461" s="279"/>
      <c r="AE1461" s="106"/>
      <c r="AF1461" s="44"/>
      <c r="AG1461" s="7"/>
      <c r="AH1461" s="45"/>
      <c r="AI1461" s="45"/>
      <c r="AJ1461" s="45"/>
      <c r="AK1461" s="45"/>
      <c r="AL1461" s="45"/>
      <c r="AM1461" s="45"/>
      <c r="AN1461" s="45"/>
      <c r="AO1461" s="45"/>
      <c r="AP1461" s="45"/>
      <c r="AQ1461" s="45"/>
      <c r="AR1461" s="45"/>
      <c r="AS1461" s="45"/>
      <c r="AT1461" s="45"/>
      <c r="AU1461" s="45"/>
      <c r="AV1461" s="45"/>
      <c r="AW1461" s="45"/>
      <c r="AX1461" s="45"/>
      <c r="AY1461" s="45"/>
      <c r="AZ1461" s="45"/>
      <c r="BA1461" s="45"/>
      <c r="BB1461" s="45"/>
      <c r="BC1461" s="45"/>
      <c r="BD1461" s="45"/>
      <c r="BE1461" s="45"/>
      <c r="BF1461" s="45"/>
      <c r="BG1461" s="45"/>
      <c r="BH1461" s="45"/>
      <c r="BI1461" s="45"/>
      <c r="BJ1461" s="7"/>
      <c r="BK1461" s="7"/>
      <c r="BL1461" s="31"/>
    </row>
    <row r="1462" spans="1:66" s="16" customFormat="1" ht="16.5" thickBot="1" x14ac:dyDescent="0.3">
      <c r="A1462" s="119"/>
      <c r="B1462" s="74"/>
      <c r="C1462" s="162"/>
      <c r="D1462" s="147"/>
      <c r="E1462" s="119"/>
      <c r="F1462" s="119"/>
      <c r="G1462" s="119"/>
      <c r="H1462" s="119"/>
      <c r="I1462" s="119"/>
      <c r="J1462" s="119"/>
      <c r="K1462" s="119"/>
      <c r="L1462" s="119"/>
      <c r="M1462" s="119"/>
      <c r="N1462" s="131"/>
      <c r="O1462" s="120"/>
      <c r="P1462" s="120"/>
      <c r="Q1462" s="131"/>
      <c r="R1462" s="296"/>
      <c r="S1462" s="296"/>
      <c r="T1462" s="132"/>
      <c r="U1462" s="436"/>
      <c r="V1462" s="303"/>
      <c r="W1462" s="62"/>
      <c r="X1462" s="317"/>
      <c r="Y1462" s="217"/>
      <c r="Z1462" s="269">
        <f t="shared" si="586"/>
        <v>0</v>
      </c>
      <c r="AA1462" s="269">
        <f t="shared" si="587"/>
        <v>0</v>
      </c>
      <c r="AB1462" s="269">
        <f t="shared" si="588"/>
        <v>0</v>
      </c>
      <c r="AC1462" s="269">
        <f t="shared" si="589"/>
        <v>0</v>
      </c>
      <c r="AD1462" s="279"/>
      <c r="AE1462" s="132"/>
      <c r="AF1462" s="49"/>
      <c r="AG1462" s="47"/>
      <c r="AH1462" s="47"/>
      <c r="AI1462" s="47"/>
      <c r="AJ1462" s="47"/>
      <c r="AK1462" s="47"/>
      <c r="AL1462" s="47"/>
      <c r="AM1462" s="33"/>
      <c r="AN1462" s="33"/>
      <c r="AO1462" s="47"/>
      <c r="AP1462" s="47"/>
      <c r="AQ1462" s="47"/>
      <c r="AR1462" s="47"/>
      <c r="AS1462" s="47"/>
      <c r="AT1462" s="47"/>
      <c r="AU1462" s="47"/>
      <c r="AV1462" s="47"/>
      <c r="AW1462" s="47"/>
      <c r="AX1462" s="47"/>
      <c r="AY1462" s="47"/>
      <c r="AZ1462" s="47"/>
      <c r="BA1462" s="47"/>
      <c r="BB1462" s="47"/>
      <c r="BC1462" s="47"/>
      <c r="BD1462" s="47"/>
      <c r="BE1462" s="33"/>
      <c r="BF1462" s="33"/>
      <c r="BG1462" s="33"/>
      <c r="BH1462" s="33"/>
      <c r="BI1462" s="33"/>
      <c r="BJ1462" s="33"/>
      <c r="BK1462" s="33"/>
      <c r="BL1462" s="33"/>
      <c r="BM1462" s="29"/>
      <c r="BN1462" s="29"/>
    </row>
    <row r="1463" spans="1:66" s="16" customFormat="1" ht="30.75" thickBot="1" x14ac:dyDescent="0.3">
      <c r="A1463" s="119"/>
      <c r="B1463" s="74"/>
      <c r="C1463" s="125" t="s">
        <v>89</v>
      </c>
      <c r="D1463" s="185" t="s">
        <v>117</v>
      </c>
      <c r="E1463" s="156" t="s">
        <v>77</v>
      </c>
      <c r="F1463" s="155" t="s">
        <v>66</v>
      </c>
      <c r="G1463" s="177" t="s">
        <v>67</v>
      </c>
      <c r="H1463" s="155" t="s">
        <v>68</v>
      </c>
      <c r="I1463" s="177" t="s">
        <v>69</v>
      </c>
      <c r="J1463" s="156" t="s">
        <v>70</v>
      </c>
      <c r="K1463" s="156" t="s">
        <v>71</v>
      </c>
      <c r="L1463" s="155" t="s">
        <v>72</v>
      </c>
      <c r="M1463" s="155" t="s">
        <v>73</v>
      </c>
      <c r="N1463" s="178" t="s">
        <v>74</v>
      </c>
      <c r="O1463" s="178" t="s">
        <v>75</v>
      </c>
      <c r="P1463" s="178" t="s">
        <v>76</v>
      </c>
      <c r="Q1463" s="141"/>
      <c r="R1463" s="296">
        <f>COUNTA(E1464:P1478)</f>
        <v>0</v>
      </c>
      <c r="S1463" s="308">
        <v>180</v>
      </c>
      <c r="T1463" s="132"/>
      <c r="U1463" s="278" t="s">
        <v>256</v>
      </c>
      <c r="V1463" s="278" t="s">
        <v>234</v>
      </c>
      <c r="W1463" s="278" t="s">
        <v>189</v>
      </c>
      <c r="X1463" s="278" t="s">
        <v>190</v>
      </c>
      <c r="Y1463" s="407" t="str">
        <f>IF(X1464&gt;0,"Explication(s) sur le(s) NR et autre(s) remarque(s)/commentaire(s)","Remarque(s)/Commentaire(s)")</f>
        <v>Remarque(s)/Commentaire(s)</v>
      </c>
      <c r="Z1463" s="269">
        <f t="shared" si="586"/>
        <v>0</v>
      </c>
      <c r="AA1463" s="269">
        <f t="shared" si="587"/>
        <v>1</v>
      </c>
      <c r="AB1463" s="269">
        <f t="shared" si="588"/>
        <v>0</v>
      </c>
      <c r="AC1463" s="269">
        <f t="shared" si="589"/>
        <v>0</v>
      </c>
      <c r="AD1463" s="279"/>
      <c r="AE1463" s="132"/>
      <c r="AF1463" s="49"/>
      <c r="AG1463" s="33"/>
      <c r="AH1463" s="47"/>
      <c r="AI1463" s="47"/>
      <c r="AJ1463" s="47"/>
      <c r="AK1463" s="47"/>
      <c r="AL1463" s="47"/>
      <c r="AM1463" s="47"/>
      <c r="AN1463" s="47"/>
      <c r="AO1463" s="47"/>
      <c r="AP1463" s="47"/>
      <c r="AQ1463" s="47"/>
      <c r="AR1463" s="47"/>
      <c r="AS1463" s="47"/>
      <c r="AT1463" s="47"/>
      <c r="AU1463" s="47"/>
      <c r="AV1463" s="47"/>
      <c r="AW1463" s="47"/>
      <c r="AX1463" s="47"/>
      <c r="AY1463" s="47"/>
      <c r="AZ1463" s="47"/>
      <c r="BA1463" s="47"/>
      <c r="BB1463" s="47"/>
      <c r="BC1463" s="47"/>
      <c r="BD1463" s="47"/>
      <c r="BE1463" s="47"/>
      <c r="BF1463" s="47"/>
      <c r="BG1463" s="47"/>
      <c r="BH1463" s="47"/>
      <c r="BI1463" s="47"/>
      <c r="BJ1463" s="33"/>
      <c r="BK1463" s="33"/>
    </row>
    <row r="1464" spans="1:66" s="16" customFormat="1" ht="18" customHeight="1" x14ac:dyDescent="0.25">
      <c r="A1464" s="119"/>
      <c r="B1464" s="74"/>
      <c r="C1464" s="179" t="s">
        <v>38</v>
      </c>
      <c r="D1464" s="134" t="s">
        <v>3</v>
      </c>
      <c r="E1464" s="392"/>
      <c r="F1464" s="392"/>
      <c r="G1464" s="392"/>
      <c r="H1464" s="392"/>
      <c r="I1464" s="392"/>
      <c r="J1464" s="392"/>
      <c r="K1464" s="392"/>
      <c r="L1464" s="392"/>
      <c r="M1464" s="392"/>
      <c r="N1464" s="392"/>
      <c r="O1464" s="392"/>
      <c r="P1464" s="381"/>
      <c r="Q1464" s="141"/>
      <c r="R1464" s="296"/>
      <c r="S1464" s="296"/>
      <c r="T1464" s="132"/>
      <c r="U1464" s="517" t="s">
        <v>98</v>
      </c>
      <c r="V1464" s="517" t="s">
        <v>240</v>
      </c>
      <c r="W1464" s="517" t="s">
        <v>233</v>
      </c>
      <c r="X1464" s="517">
        <f>COUNTIF(E1464:P1478,"NR")</f>
        <v>0</v>
      </c>
      <c r="Y1464" s="542"/>
      <c r="Z1464" s="269">
        <f t="shared" si="586"/>
        <v>0</v>
      </c>
      <c r="AA1464" s="269">
        <f t="shared" si="587"/>
        <v>0</v>
      </c>
      <c r="AB1464" s="269">
        <f t="shared" si="588"/>
        <v>0</v>
      </c>
      <c r="AC1464" s="269">
        <f t="shared" si="589"/>
        <v>0</v>
      </c>
      <c r="AD1464" s="279"/>
      <c r="AE1464" s="132"/>
      <c r="AF1464" s="49"/>
      <c r="AG1464" s="33"/>
      <c r="AH1464" s="47"/>
      <c r="AI1464" s="47"/>
      <c r="AJ1464" s="47"/>
      <c r="AK1464" s="47"/>
      <c r="AL1464" s="47"/>
      <c r="AM1464" s="47"/>
      <c r="AN1464" s="47"/>
      <c r="AO1464" s="47"/>
      <c r="AP1464" s="47"/>
      <c r="AQ1464" s="47"/>
      <c r="AR1464" s="47"/>
      <c r="AS1464" s="47"/>
      <c r="AT1464" s="47"/>
      <c r="AU1464" s="47"/>
      <c r="AV1464" s="47"/>
      <c r="AW1464" s="47"/>
      <c r="AX1464" s="47"/>
      <c r="AY1464" s="47"/>
      <c r="AZ1464" s="47"/>
      <c r="BA1464" s="47"/>
      <c r="BB1464" s="47"/>
      <c r="BC1464" s="47"/>
      <c r="BD1464" s="47"/>
      <c r="BE1464" s="47"/>
      <c r="BF1464" s="47"/>
      <c r="BG1464" s="47"/>
      <c r="BH1464" s="47"/>
      <c r="BI1464" s="47"/>
      <c r="BJ1464" s="33"/>
      <c r="BK1464" s="33"/>
    </row>
    <row r="1465" spans="1:66" s="16" customFormat="1" ht="18" customHeight="1" x14ac:dyDescent="0.25">
      <c r="A1465" s="119"/>
      <c r="B1465" s="74"/>
      <c r="C1465" s="180" t="s">
        <v>38</v>
      </c>
      <c r="D1465" s="388" t="s">
        <v>4</v>
      </c>
      <c r="E1465" s="393"/>
      <c r="F1465" s="393"/>
      <c r="G1465" s="393"/>
      <c r="H1465" s="393"/>
      <c r="I1465" s="393"/>
      <c r="J1465" s="393"/>
      <c r="K1465" s="393"/>
      <c r="L1465" s="393"/>
      <c r="M1465" s="393"/>
      <c r="N1465" s="393"/>
      <c r="O1465" s="393"/>
      <c r="P1465" s="394"/>
      <c r="Q1465" s="141"/>
      <c r="R1465" s="296"/>
      <c r="S1465" s="296"/>
      <c r="T1465" s="132"/>
      <c r="U1465" s="518"/>
      <c r="V1465" s="518"/>
      <c r="W1465" s="518"/>
      <c r="X1465" s="518"/>
      <c r="Y1465" s="543"/>
      <c r="Z1465" s="269">
        <f t="shared" si="586"/>
        <v>0</v>
      </c>
      <c r="AA1465" s="269">
        <f t="shared" si="587"/>
        <v>0</v>
      </c>
      <c r="AB1465" s="269">
        <f t="shared" si="588"/>
        <v>0</v>
      </c>
      <c r="AC1465" s="269">
        <f t="shared" si="589"/>
        <v>0</v>
      </c>
      <c r="AE1465" s="132"/>
      <c r="AF1465" s="49"/>
      <c r="AG1465" s="33"/>
      <c r="AH1465" s="47"/>
      <c r="AI1465" s="47"/>
      <c r="AJ1465" s="47"/>
      <c r="AK1465" s="47"/>
      <c r="AL1465" s="47"/>
      <c r="AM1465" s="47"/>
      <c r="AN1465" s="47"/>
      <c r="AO1465" s="47"/>
      <c r="AP1465" s="47"/>
      <c r="AQ1465" s="47"/>
      <c r="AR1465" s="47"/>
      <c r="AS1465" s="47"/>
      <c r="AT1465" s="47"/>
      <c r="AU1465" s="47"/>
      <c r="AV1465" s="47"/>
      <c r="AW1465" s="47"/>
      <c r="AX1465" s="47"/>
      <c r="AY1465" s="47"/>
      <c r="AZ1465" s="47"/>
      <c r="BA1465" s="47"/>
      <c r="BB1465" s="47"/>
      <c r="BC1465" s="47"/>
      <c r="BD1465" s="47"/>
      <c r="BE1465" s="47"/>
      <c r="BF1465" s="47"/>
      <c r="BG1465" s="47"/>
      <c r="BH1465" s="47"/>
      <c r="BI1465" s="47"/>
      <c r="BJ1465" s="33"/>
      <c r="BK1465" s="33"/>
    </row>
    <row r="1466" spans="1:66" s="16" customFormat="1" ht="18" customHeight="1" thickBot="1" x14ac:dyDescent="0.3">
      <c r="A1466" s="119"/>
      <c r="B1466" s="74"/>
      <c r="C1466" s="181" t="s">
        <v>38</v>
      </c>
      <c r="D1466" s="138" t="s">
        <v>61</v>
      </c>
      <c r="E1466" s="395"/>
      <c r="F1466" s="395"/>
      <c r="G1466" s="395"/>
      <c r="H1466" s="395"/>
      <c r="I1466" s="395"/>
      <c r="J1466" s="395"/>
      <c r="K1466" s="395"/>
      <c r="L1466" s="395"/>
      <c r="M1466" s="395"/>
      <c r="N1466" s="395"/>
      <c r="O1466" s="395"/>
      <c r="P1466" s="396"/>
      <c r="Q1466" s="141"/>
      <c r="R1466" s="296"/>
      <c r="S1466" s="296"/>
      <c r="T1466" s="132"/>
      <c r="U1466" s="519"/>
      <c r="V1466" s="519"/>
      <c r="W1466" s="519"/>
      <c r="X1466" s="519"/>
      <c r="Y1466" s="544"/>
      <c r="Z1466" s="269">
        <f t="shared" si="586"/>
        <v>0</v>
      </c>
      <c r="AA1466" s="269">
        <f t="shared" si="587"/>
        <v>0</v>
      </c>
      <c r="AB1466" s="269">
        <f t="shared" si="588"/>
        <v>0</v>
      </c>
      <c r="AC1466" s="269">
        <f t="shared" si="589"/>
        <v>0</v>
      </c>
      <c r="AE1466" s="132"/>
      <c r="AF1466" s="49"/>
      <c r="AG1466" s="33"/>
      <c r="AH1466" s="47"/>
      <c r="AI1466" s="47"/>
      <c r="AJ1466" s="47"/>
      <c r="AK1466" s="47"/>
      <c r="AL1466" s="47"/>
      <c r="AM1466" s="47"/>
      <c r="AN1466" s="47"/>
      <c r="AO1466" s="47"/>
      <c r="AP1466" s="47"/>
      <c r="AQ1466" s="47"/>
      <c r="AR1466" s="47"/>
      <c r="AS1466" s="47"/>
      <c r="AT1466" s="47"/>
      <c r="AU1466" s="47"/>
      <c r="AV1466" s="47"/>
      <c r="AW1466" s="47"/>
      <c r="AX1466" s="47"/>
      <c r="AY1466" s="47"/>
      <c r="AZ1466" s="47"/>
      <c r="BA1466" s="47"/>
      <c r="BB1466" s="47"/>
      <c r="BC1466" s="47"/>
      <c r="BD1466" s="47"/>
      <c r="BE1466" s="47"/>
      <c r="BF1466" s="47"/>
      <c r="BG1466" s="47"/>
      <c r="BH1466" s="47"/>
      <c r="BI1466" s="47"/>
      <c r="BJ1466" s="33"/>
      <c r="BK1466" s="33"/>
    </row>
    <row r="1467" spans="1:66" s="16" customFormat="1" ht="18" customHeight="1" x14ac:dyDescent="0.25">
      <c r="A1467" s="119"/>
      <c r="B1467" s="74"/>
      <c r="C1467" s="182" t="s">
        <v>39</v>
      </c>
      <c r="D1467" s="183" t="s">
        <v>3</v>
      </c>
      <c r="E1467" s="392"/>
      <c r="F1467" s="392"/>
      <c r="G1467" s="392"/>
      <c r="H1467" s="392"/>
      <c r="I1467" s="392"/>
      <c r="J1467" s="392"/>
      <c r="K1467" s="392"/>
      <c r="L1467" s="392"/>
      <c r="M1467" s="392"/>
      <c r="N1467" s="392"/>
      <c r="O1467" s="392"/>
      <c r="P1467" s="381"/>
      <c r="Q1467" s="141"/>
      <c r="R1467" s="296"/>
      <c r="S1467" s="296"/>
      <c r="T1467" s="132"/>
      <c r="U1467" s="436"/>
      <c r="V1467" s="303"/>
      <c r="W1467" s="320"/>
      <c r="X1467" s="321"/>
      <c r="Y1467" s="196"/>
      <c r="Z1467" s="269">
        <f t="shared" si="586"/>
        <v>0</v>
      </c>
      <c r="AA1467" s="269">
        <f t="shared" si="587"/>
        <v>0</v>
      </c>
      <c r="AB1467" s="269">
        <f t="shared" si="588"/>
        <v>0</v>
      </c>
      <c r="AC1467" s="269">
        <f t="shared" si="589"/>
        <v>0</v>
      </c>
      <c r="AD1467" s="275"/>
      <c r="AE1467" s="132"/>
      <c r="AF1467" s="49"/>
      <c r="AG1467" s="33"/>
      <c r="AH1467" s="47"/>
      <c r="AI1467" s="47"/>
      <c r="AJ1467" s="47"/>
      <c r="AK1467" s="47"/>
      <c r="AL1467" s="47"/>
      <c r="AM1467" s="47"/>
      <c r="AN1467" s="47"/>
      <c r="AO1467" s="47"/>
      <c r="AP1467" s="47"/>
      <c r="AQ1467" s="47"/>
      <c r="AR1467" s="47"/>
      <c r="AS1467" s="47"/>
      <c r="AT1467" s="47"/>
      <c r="AU1467" s="47"/>
      <c r="AV1467" s="47"/>
      <c r="AW1467" s="47"/>
      <c r="AX1467" s="47"/>
      <c r="AY1467" s="47"/>
      <c r="AZ1467" s="47"/>
      <c r="BA1467" s="47"/>
      <c r="BB1467" s="47"/>
      <c r="BC1467" s="47"/>
      <c r="BD1467" s="47"/>
      <c r="BE1467" s="47"/>
      <c r="BF1467" s="47"/>
      <c r="BG1467" s="47"/>
      <c r="BH1467" s="47"/>
      <c r="BI1467" s="47"/>
      <c r="BJ1467" s="33"/>
      <c r="BK1467" s="33"/>
    </row>
    <row r="1468" spans="1:66" s="16" customFormat="1" ht="18" customHeight="1" x14ac:dyDescent="0.25">
      <c r="A1468" s="119"/>
      <c r="B1468" s="74"/>
      <c r="C1468" s="180" t="s">
        <v>39</v>
      </c>
      <c r="D1468" s="388" t="s">
        <v>4</v>
      </c>
      <c r="E1468" s="393"/>
      <c r="F1468" s="393"/>
      <c r="G1468" s="393"/>
      <c r="H1468" s="393"/>
      <c r="I1468" s="393"/>
      <c r="J1468" s="393"/>
      <c r="K1468" s="393"/>
      <c r="L1468" s="393"/>
      <c r="M1468" s="393"/>
      <c r="N1468" s="393"/>
      <c r="O1468" s="393"/>
      <c r="P1468" s="394"/>
      <c r="Q1468" s="141"/>
      <c r="R1468" s="296"/>
      <c r="S1468" s="296"/>
      <c r="T1468" s="132"/>
      <c r="U1468" s="436"/>
      <c r="V1468" s="303"/>
      <c r="W1468" s="62"/>
      <c r="X1468" s="317"/>
      <c r="Y1468" s="193"/>
      <c r="Z1468" s="269">
        <f t="shared" si="586"/>
        <v>0</v>
      </c>
      <c r="AA1468" s="269">
        <f t="shared" si="587"/>
        <v>0</v>
      </c>
      <c r="AB1468" s="269">
        <f t="shared" si="588"/>
        <v>0</v>
      </c>
      <c r="AC1468" s="269">
        <f t="shared" si="589"/>
        <v>0</v>
      </c>
      <c r="AD1468" s="279"/>
      <c r="AE1468" s="132"/>
      <c r="AF1468" s="49"/>
      <c r="AG1468" s="33"/>
      <c r="AH1468" s="47"/>
      <c r="AI1468" s="47"/>
      <c r="AJ1468" s="47"/>
      <c r="AK1468" s="47"/>
      <c r="AL1468" s="47"/>
      <c r="AM1468" s="47"/>
      <c r="AN1468" s="47"/>
      <c r="AO1468" s="47"/>
      <c r="AP1468" s="47"/>
      <c r="AQ1468" s="47"/>
      <c r="AR1468" s="47"/>
      <c r="AS1468" s="47"/>
      <c r="AT1468" s="47"/>
      <c r="AU1468" s="47"/>
      <c r="AV1468" s="47"/>
      <c r="AW1468" s="47"/>
      <c r="AX1468" s="47"/>
      <c r="AY1468" s="47"/>
      <c r="AZ1468" s="47"/>
      <c r="BA1468" s="47"/>
      <c r="BB1468" s="47"/>
      <c r="BC1468" s="47"/>
      <c r="BD1468" s="47"/>
      <c r="BE1468" s="47"/>
      <c r="BF1468" s="47"/>
      <c r="BG1468" s="47"/>
      <c r="BH1468" s="47"/>
      <c r="BI1468" s="47"/>
      <c r="BJ1468" s="33"/>
      <c r="BK1468" s="33"/>
    </row>
    <row r="1469" spans="1:66" s="16" customFormat="1" ht="18" customHeight="1" thickBot="1" x14ac:dyDescent="0.3">
      <c r="A1469" s="119"/>
      <c r="B1469" s="74"/>
      <c r="C1469" s="182" t="s">
        <v>39</v>
      </c>
      <c r="D1469" s="184" t="s">
        <v>61</v>
      </c>
      <c r="E1469" s="395"/>
      <c r="F1469" s="395"/>
      <c r="G1469" s="395"/>
      <c r="H1469" s="395"/>
      <c r="I1469" s="395"/>
      <c r="J1469" s="395"/>
      <c r="K1469" s="395"/>
      <c r="L1469" s="395"/>
      <c r="M1469" s="395"/>
      <c r="N1469" s="395"/>
      <c r="O1469" s="395"/>
      <c r="P1469" s="396"/>
      <c r="Q1469" s="141"/>
      <c r="R1469" s="296"/>
      <c r="S1469" s="296"/>
      <c r="T1469" s="132"/>
      <c r="U1469" s="436"/>
      <c r="V1469" s="303"/>
      <c r="W1469" s="322"/>
      <c r="X1469" s="322"/>
      <c r="Y1469" s="411"/>
      <c r="Z1469" s="269">
        <f t="shared" si="586"/>
        <v>0</v>
      </c>
      <c r="AA1469" s="269">
        <f t="shared" si="587"/>
        <v>0</v>
      </c>
      <c r="AB1469" s="269">
        <f t="shared" si="588"/>
        <v>0</v>
      </c>
      <c r="AC1469" s="269">
        <f t="shared" si="589"/>
        <v>0</v>
      </c>
      <c r="AD1469" s="279"/>
      <c r="AE1469" s="132"/>
      <c r="AF1469" s="49"/>
      <c r="AG1469" s="33"/>
      <c r="AH1469" s="47"/>
      <c r="AI1469" s="47"/>
      <c r="AJ1469" s="47"/>
      <c r="AK1469" s="47"/>
      <c r="AL1469" s="47"/>
      <c r="AM1469" s="47"/>
      <c r="AN1469" s="47"/>
      <c r="AO1469" s="47"/>
      <c r="AP1469" s="47"/>
      <c r="AQ1469" s="47"/>
      <c r="AR1469" s="47"/>
      <c r="AS1469" s="47"/>
      <c r="AT1469" s="47"/>
      <c r="AU1469" s="47"/>
      <c r="AV1469" s="47"/>
      <c r="AW1469" s="47"/>
      <c r="AX1469" s="47"/>
      <c r="AY1469" s="47"/>
      <c r="AZ1469" s="47"/>
      <c r="BA1469" s="47"/>
      <c r="BB1469" s="47"/>
      <c r="BC1469" s="47"/>
      <c r="BD1469" s="47"/>
      <c r="BE1469" s="47"/>
      <c r="BF1469" s="47"/>
      <c r="BG1469" s="47"/>
      <c r="BH1469" s="47"/>
      <c r="BI1469" s="47"/>
      <c r="BJ1469" s="33"/>
      <c r="BK1469" s="33"/>
    </row>
    <row r="1470" spans="1:66" s="16" customFormat="1" ht="18" customHeight="1" x14ac:dyDescent="0.25">
      <c r="A1470" s="119"/>
      <c r="B1470" s="74"/>
      <c r="C1470" s="179" t="s">
        <v>40</v>
      </c>
      <c r="D1470" s="134" t="s">
        <v>3</v>
      </c>
      <c r="E1470" s="392"/>
      <c r="F1470" s="392"/>
      <c r="G1470" s="392"/>
      <c r="H1470" s="392"/>
      <c r="I1470" s="392"/>
      <c r="J1470" s="392"/>
      <c r="K1470" s="392"/>
      <c r="L1470" s="392"/>
      <c r="M1470" s="392"/>
      <c r="N1470" s="392"/>
      <c r="O1470" s="392"/>
      <c r="P1470" s="381"/>
      <c r="Q1470" s="141"/>
      <c r="R1470" s="296"/>
      <c r="S1470" s="296"/>
      <c r="T1470" s="132"/>
      <c r="U1470" s="436"/>
      <c r="V1470" s="303"/>
      <c r="W1470" s="318"/>
      <c r="X1470" s="318"/>
      <c r="Y1470" s="412"/>
      <c r="Z1470" s="269">
        <f t="shared" si="586"/>
        <v>0</v>
      </c>
      <c r="AA1470" s="269">
        <f t="shared" si="587"/>
        <v>0</v>
      </c>
      <c r="AB1470" s="269">
        <f t="shared" si="588"/>
        <v>0</v>
      </c>
      <c r="AC1470" s="269">
        <f t="shared" si="589"/>
        <v>0</v>
      </c>
      <c r="AD1470" s="279"/>
      <c r="AE1470" s="132"/>
      <c r="AF1470" s="49"/>
      <c r="AG1470" s="33"/>
      <c r="AH1470" s="47"/>
      <c r="AI1470" s="47"/>
      <c r="AJ1470" s="47"/>
      <c r="AK1470" s="47"/>
      <c r="AL1470" s="47"/>
      <c r="AM1470" s="47"/>
      <c r="AN1470" s="47"/>
      <c r="AO1470" s="47"/>
      <c r="AP1470" s="47"/>
      <c r="AQ1470" s="47"/>
      <c r="AR1470" s="47"/>
      <c r="AS1470" s="47"/>
      <c r="AT1470" s="47"/>
      <c r="AU1470" s="47"/>
      <c r="AV1470" s="47"/>
      <c r="AW1470" s="47"/>
      <c r="AX1470" s="47"/>
      <c r="AY1470" s="47"/>
      <c r="AZ1470" s="47"/>
      <c r="BA1470" s="47"/>
      <c r="BB1470" s="47"/>
      <c r="BC1470" s="47"/>
      <c r="BD1470" s="47"/>
      <c r="BE1470" s="47"/>
      <c r="BF1470" s="47"/>
      <c r="BG1470" s="47"/>
      <c r="BH1470" s="47"/>
      <c r="BI1470" s="47"/>
      <c r="BJ1470" s="33"/>
      <c r="BK1470" s="33"/>
    </row>
    <row r="1471" spans="1:66" s="16" customFormat="1" ht="18" customHeight="1" x14ac:dyDescent="0.25">
      <c r="A1471" s="119"/>
      <c r="B1471" s="74"/>
      <c r="C1471" s="180" t="s">
        <v>40</v>
      </c>
      <c r="D1471" s="388" t="s">
        <v>4</v>
      </c>
      <c r="E1471" s="393"/>
      <c r="F1471" s="393"/>
      <c r="G1471" s="393"/>
      <c r="H1471" s="393"/>
      <c r="I1471" s="393"/>
      <c r="J1471" s="393"/>
      <c r="K1471" s="393"/>
      <c r="L1471" s="393"/>
      <c r="M1471" s="393"/>
      <c r="N1471" s="393"/>
      <c r="O1471" s="393"/>
      <c r="P1471" s="394"/>
      <c r="Q1471" s="141"/>
      <c r="R1471" s="296"/>
      <c r="S1471" s="296"/>
      <c r="T1471" s="132"/>
      <c r="U1471" s="436"/>
      <c r="V1471" s="303"/>
      <c r="W1471" s="318"/>
      <c r="X1471" s="318"/>
      <c r="Y1471" s="412"/>
      <c r="Z1471" s="269">
        <f t="shared" si="586"/>
        <v>0</v>
      </c>
      <c r="AA1471" s="269">
        <f t="shared" si="587"/>
        <v>0</v>
      </c>
      <c r="AB1471" s="269">
        <f t="shared" si="588"/>
        <v>0</v>
      </c>
      <c r="AC1471" s="269">
        <f t="shared" si="589"/>
        <v>0</v>
      </c>
      <c r="AD1471" s="279"/>
      <c r="AE1471" s="132"/>
      <c r="AF1471" s="49"/>
      <c r="AG1471" s="33"/>
      <c r="AH1471" s="47"/>
      <c r="AI1471" s="47"/>
      <c r="AJ1471" s="47"/>
      <c r="AK1471" s="47"/>
      <c r="AL1471" s="47"/>
      <c r="AM1471" s="47"/>
      <c r="AN1471" s="47"/>
      <c r="AO1471" s="47"/>
      <c r="AP1471" s="47"/>
      <c r="AQ1471" s="47"/>
      <c r="AR1471" s="47"/>
      <c r="AS1471" s="47"/>
      <c r="AT1471" s="47"/>
      <c r="AU1471" s="47"/>
      <c r="AV1471" s="47"/>
      <c r="AW1471" s="47"/>
      <c r="AX1471" s="47"/>
      <c r="AY1471" s="47"/>
      <c r="AZ1471" s="47"/>
      <c r="BA1471" s="47"/>
      <c r="BB1471" s="47"/>
      <c r="BC1471" s="47"/>
      <c r="BD1471" s="47"/>
      <c r="BE1471" s="47"/>
      <c r="BF1471" s="47"/>
      <c r="BG1471" s="47"/>
      <c r="BH1471" s="47"/>
      <c r="BI1471" s="47"/>
      <c r="BJ1471" s="33"/>
      <c r="BK1471" s="33"/>
    </row>
    <row r="1472" spans="1:66" s="16" customFormat="1" ht="18" customHeight="1" thickBot="1" x14ac:dyDescent="0.3">
      <c r="A1472" s="119"/>
      <c r="B1472" s="74"/>
      <c r="C1472" s="181" t="s">
        <v>40</v>
      </c>
      <c r="D1472" s="138" t="s">
        <v>61</v>
      </c>
      <c r="E1472" s="395"/>
      <c r="F1472" s="395"/>
      <c r="G1472" s="395"/>
      <c r="H1472" s="395"/>
      <c r="I1472" s="395"/>
      <c r="J1472" s="395"/>
      <c r="K1472" s="395"/>
      <c r="L1472" s="395"/>
      <c r="M1472" s="395"/>
      <c r="N1472" s="395"/>
      <c r="O1472" s="395"/>
      <c r="P1472" s="396"/>
      <c r="Q1472" s="141"/>
      <c r="R1472" s="296"/>
      <c r="S1472" s="296"/>
      <c r="T1472" s="132"/>
      <c r="U1472" s="436"/>
      <c r="V1472" s="303"/>
      <c r="W1472" s="318"/>
      <c r="X1472" s="318"/>
      <c r="Y1472" s="412"/>
      <c r="Z1472" s="269">
        <f t="shared" si="586"/>
        <v>0</v>
      </c>
      <c r="AA1472" s="269">
        <f t="shared" si="587"/>
        <v>0</v>
      </c>
      <c r="AB1472" s="269">
        <f t="shared" si="588"/>
        <v>0</v>
      </c>
      <c r="AC1472" s="269">
        <f t="shared" si="589"/>
        <v>0</v>
      </c>
      <c r="AD1472" s="279"/>
      <c r="AE1472" s="132"/>
      <c r="AF1472" s="49"/>
      <c r="AG1472" s="33"/>
      <c r="AH1472" s="47"/>
      <c r="AI1472" s="47"/>
      <c r="AJ1472" s="47"/>
      <c r="AK1472" s="47"/>
      <c r="AL1472" s="47"/>
      <c r="AM1472" s="47"/>
      <c r="AN1472" s="47"/>
      <c r="AO1472" s="47"/>
      <c r="AP1472" s="47"/>
      <c r="AQ1472" s="47"/>
      <c r="AR1472" s="47"/>
      <c r="AS1472" s="47"/>
      <c r="AT1472" s="47"/>
      <c r="AU1472" s="47"/>
      <c r="AV1472" s="47"/>
      <c r="AW1472" s="47"/>
      <c r="AX1472" s="47"/>
      <c r="AY1472" s="47"/>
      <c r="AZ1472" s="47"/>
      <c r="BA1472" s="47"/>
      <c r="BB1472" s="47"/>
      <c r="BC1472" s="47"/>
      <c r="BD1472" s="47"/>
      <c r="BE1472" s="47"/>
      <c r="BF1472" s="47"/>
      <c r="BG1472" s="47"/>
      <c r="BH1472" s="47"/>
      <c r="BI1472" s="47"/>
      <c r="BJ1472" s="33"/>
      <c r="BK1472" s="33"/>
    </row>
    <row r="1473" spans="1:66" s="16" customFormat="1" ht="18" customHeight="1" x14ac:dyDescent="0.25">
      <c r="A1473" s="119"/>
      <c r="B1473" s="74"/>
      <c r="C1473" s="182" t="s">
        <v>41</v>
      </c>
      <c r="D1473" s="183" t="s">
        <v>3</v>
      </c>
      <c r="E1473" s="392"/>
      <c r="F1473" s="392"/>
      <c r="G1473" s="392"/>
      <c r="H1473" s="392"/>
      <c r="I1473" s="392"/>
      <c r="J1473" s="392"/>
      <c r="K1473" s="392"/>
      <c r="L1473" s="392"/>
      <c r="M1473" s="392"/>
      <c r="N1473" s="392"/>
      <c r="O1473" s="392"/>
      <c r="P1473" s="381"/>
      <c r="Q1473" s="141"/>
      <c r="R1473" s="296"/>
      <c r="S1473" s="296"/>
      <c r="T1473" s="132"/>
      <c r="U1473" s="436"/>
      <c r="V1473" s="303"/>
      <c r="W1473" s="62"/>
      <c r="X1473" s="317"/>
      <c r="Y1473" s="217"/>
      <c r="Z1473" s="269">
        <f t="shared" si="586"/>
        <v>0</v>
      </c>
      <c r="AA1473" s="269">
        <f t="shared" si="587"/>
        <v>0</v>
      </c>
      <c r="AB1473" s="269">
        <f t="shared" si="588"/>
        <v>0</v>
      </c>
      <c r="AC1473" s="269">
        <f t="shared" si="589"/>
        <v>0</v>
      </c>
      <c r="AD1473" s="279"/>
      <c r="AE1473" s="132"/>
      <c r="AF1473" s="49"/>
      <c r="AG1473" s="33"/>
      <c r="AH1473" s="47"/>
      <c r="AI1473" s="47"/>
      <c r="AJ1473" s="47"/>
      <c r="AK1473" s="47"/>
      <c r="AL1473" s="47"/>
      <c r="AM1473" s="47"/>
      <c r="AN1473" s="47"/>
      <c r="AO1473" s="47"/>
      <c r="AP1473" s="47"/>
      <c r="AQ1473" s="47"/>
      <c r="AR1473" s="47"/>
      <c r="AS1473" s="47"/>
      <c r="AT1473" s="47"/>
      <c r="AU1473" s="47"/>
      <c r="AV1473" s="47"/>
      <c r="AW1473" s="47"/>
      <c r="AX1473" s="47"/>
      <c r="AY1473" s="47"/>
      <c r="AZ1473" s="47"/>
      <c r="BA1473" s="47"/>
      <c r="BB1473" s="47"/>
      <c r="BC1473" s="47"/>
      <c r="BD1473" s="47"/>
      <c r="BE1473" s="47"/>
      <c r="BF1473" s="47"/>
      <c r="BG1473" s="47"/>
      <c r="BH1473" s="47"/>
      <c r="BI1473" s="47"/>
      <c r="BJ1473" s="33"/>
      <c r="BK1473" s="33"/>
    </row>
    <row r="1474" spans="1:66" s="16" customFormat="1" ht="18" customHeight="1" x14ac:dyDescent="0.25">
      <c r="A1474" s="119"/>
      <c r="B1474" s="74"/>
      <c r="C1474" s="180" t="s">
        <v>41</v>
      </c>
      <c r="D1474" s="388" t="s">
        <v>4</v>
      </c>
      <c r="E1474" s="393"/>
      <c r="F1474" s="393"/>
      <c r="G1474" s="393"/>
      <c r="H1474" s="393"/>
      <c r="I1474" s="393"/>
      <c r="J1474" s="393"/>
      <c r="K1474" s="393"/>
      <c r="L1474" s="393"/>
      <c r="M1474" s="393"/>
      <c r="N1474" s="393"/>
      <c r="O1474" s="393"/>
      <c r="P1474" s="394"/>
      <c r="Q1474" s="141"/>
      <c r="R1474" s="296"/>
      <c r="S1474" s="296"/>
      <c r="T1474" s="132"/>
      <c r="U1474" s="436"/>
      <c r="V1474" s="303"/>
      <c r="W1474" s="62"/>
      <c r="X1474" s="317"/>
      <c r="Y1474" s="217"/>
      <c r="Z1474" s="269">
        <f t="shared" si="586"/>
        <v>0</v>
      </c>
      <c r="AA1474" s="269">
        <f t="shared" si="587"/>
        <v>0</v>
      </c>
      <c r="AB1474" s="269">
        <f t="shared" si="588"/>
        <v>0</v>
      </c>
      <c r="AC1474" s="269">
        <f t="shared" si="589"/>
        <v>0</v>
      </c>
      <c r="AD1474" s="279"/>
      <c r="AE1474" s="132"/>
      <c r="AF1474" s="49"/>
      <c r="AG1474" s="33"/>
      <c r="AH1474" s="47"/>
      <c r="AI1474" s="47"/>
      <c r="AJ1474" s="47"/>
      <c r="AK1474" s="47"/>
      <c r="AL1474" s="47"/>
      <c r="AM1474" s="47"/>
      <c r="AN1474" s="47"/>
      <c r="AO1474" s="47"/>
      <c r="AP1474" s="47"/>
      <c r="AQ1474" s="47"/>
      <c r="AR1474" s="47"/>
      <c r="AS1474" s="47"/>
      <c r="AT1474" s="47"/>
      <c r="AU1474" s="47"/>
      <c r="AV1474" s="47"/>
      <c r="AW1474" s="47"/>
      <c r="AX1474" s="47"/>
      <c r="AY1474" s="47"/>
      <c r="AZ1474" s="47"/>
      <c r="BA1474" s="47"/>
      <c r="BB1474" s="47"/>
      <c r="BC1474" s="47"/>
      <c r="BD1474" s="47"/>
      <c r="BE1474" s="47"/>
      <c r="BF1474" s="47"/>
      <c r="BG1474" s="47"/>
      <c r="BH1474" s="47"/>
      <c r="BI1474" s="47"/>
      <c r="BJ1474" s="33"/>
      <c r="BK1474" s="33"/>
    </row>
    <row r="1475" spans="1:66" s="16" customFormat="1" ht="18" customHeight="1" thickBot="1" x14ac:dyDescent="0.3">
      <c r="A1475" s="119"/>
      <c r="B1475" s="74"/>
      <c r="C1475" s="182" t="s">
        <v>41</v>
      </c>
      <c r="D1475" s="184" t="s">
        <v>61</v>
      </c>
      <c r="E1475" s="395"/>
      <c r="F1475" s="395"/>
      <c r="G1475" s="395"/>
      <c r="H1475" s="395"/>
      <c r="I1475" s="395"/>
      <c r="J1475" s="395"/>
      <c r="K1475" s="395"/>
      <c r="L1475" s="395"/>
      <c r="M1475" s="395"/>
      <c r="N1475" s="395"/>
      <c r="O1475" s="395"/>
      <c r="P1475" s="396"/>
      <c r="Q1475" s="141"/>
      <c r="R1475" s="296"/>
      <c r="S1475" s="296"/>
      <c r="T1475" s="132"/>
      <c r="U1475" s="436"/>
      <c r="V1475" s="303"/>
      <c r="W1475" s="62"/>
      <c r="X1475" s="317"/>
      <c r="Y1475" s="217"/>
      <c r="Z1475" s="269">
        <f t="shared" si="586"/>
        <v>0</v>
      </c>
      <c r="AA1475" s="269">
        <f t="shared" si="587"/>
        <v>0</v>
      </c>
      <c r="AB1475" s="269">
        <f t="shared" si="588"/>
        <v>0</v>
      </c>
      <c r="AC1475" s="269">
        <f t="shared" si="589"/>
        <v>0</v>
      </c>
      <c r="AD1475" s="279"/>
      <c r="AE1475" s="132"/>
      <c r="AF1475" s="49"/>
      <c r="AG1475" s="33"/>
      <c r="AH1475" s="47"/>
      <c r="AI1475" s="47"/>
      <c r="AJ1475" s="47"/>
      <c r="AK1475" s="47"/>
      <c r="AL1475" s="47"/>
      <c r="AM1475" s="47"/>
      <c r="AN1475" s="47"/>
      <c r="AO1475" s="47"/>
      <c r="AP1475" s="47"/>
      <c r="AQ1475" s="47"/>
      <c r="AR1475" s="47"/>
      <c r="AS1475" s="47"/>
      <c r="AT1475" s="47"/>
      <c r="AU1475" s="47"/>
      <c r="AV1475" s="47"/>
      <c r="AW1475" s="47"/>
      <c r="AX1475" s="47"/>
      <c r="AY1475" s="47"/>
      <c r="AZ1475" s="47"/>
      <c r="BA1475" s="47"/>
      <c r="BB1475" s="47"/>
      <c r="BC1475" s="47"/>
      <c r="BD1475" s="47"/>
      <c r="BE1475" s="47"/>
      <c r="BF1475" s="47"/>
      <c r="BG1475" s="47"/>
      <c r="BH1475" s="47"/>
      <c r="BI1475" s="47"/>
      <c r="BJ1475" s="33"/>
      <c r="BK1475" s="33"/>
    </row>
    <row r="1476" spans="1:66" s="16" customFormat="1" ht="18" customHeight="1" x14ac:dyDescent="0.25">
      <c r="A1476" s="119"/>
      <c r="B1476" s="74"/>
      <c r="C1476" s="179" t="s">
        <v>61</v>
      </c>
      <c r="D1476" s="134" t="s">
        <v>3</v>
      </c>
      <c r="E1476" s="392"/>
      <c r="F1476" s="392"/>
      <c r="G1476" s="392"/>
      <c r="H1476" s="392"/>
      <c r="I1476" s="392"/>
      <c r="J1476" s="392"/>
      <c r="K1476" s="392"/>
      <c r="L1476" s="392"/>
      <c r="M1476" s="392"/>
      <c r="N1476" s="392"/>
      <c r="O1476" s="392"/>
      <c r="P1476" s="381"/>
      <c r="Q1476" s="141"/>
      <c r="R1476" s="296"/>
      <c r="S1476" s="296"/>
      <c r="T1476" s="132"/>
      <c r="U1476" s="436"/>
      <c r="V1476" s="303"/>
      <c r="W1476" s="62"/>
      <c r="X1476" s="317"/>
      <c r="Y1476" s="217"/>
      <c r="Z1476" s="269">
        <f t="shared" si="586"/>
        <v>0</v>
      </c>
      <c r="AA1476" s="269">
        <f t="shared" si="587"/>
        <v>0</v>
      </c>
      <c r="AB1476" s="269">
        <f t="shared" si="588"/>
        <v>0</v>
      </c>
      <c r="AC1476" s="269">
        <f t="shared" si="589"/>
        <v>0</v>
      </c>
      <c r="AD1476" s="279"/>
      <c r="AE1476" s="132"/>
      <c r="AF1476" s="49"/>
      <c r="AG1476" s="33"/>
      <c r="AH1476" s="47"/>
      <c r="AI1476" s="47"/>
      <c r="AJ1476" s="47"/>
      <c r="AK1476" s="47"/>
      <c r="AL1476" s="47"/>
      <c r="AM1476" s="47"/>
      <c r="AN1476" s="47"/>
      <c r="AO1476" s="47"/>
      <c r="AP1476" s="47"/>
      <c r="AQ1476" s="47"/>
      <c r="AR1476" s="47"/>
      <c r="AS1476" s="47"/>
      <c r="AT1476" s="47"/>
      <c r="AU1476" s="47"/>
      <c r="AV1476" s="47"/>
      <c r="AW1476" s="47"/>
      <c r="AX1476" s="47"/>
      <c r="AY1476" s="47"/>
      <c r="AZ1476" s="47"/>
      <c r="BA1476" s="47"/>
      <c r="BB1476" s="47"/>
      <c r="BC1476" s="47"/>
      <c r="BD1476" s="47"/>
      <c r="BE1476" s="47"/>
      <c r="BF1476" s="47"/>
      <c r="BG1476" s="47"/>
      <c r="BH1476" s="47"/>
      <c r="BI1476" s="47"/>
      <c r="BJ1476" s="33"/>
      <c r="BK1476" s="33"/>
    </row>
    <row r="1477" spans="1:66" s="16" customFormat="1" ht="18" customHeight="1" x14ac:dyDescent="0.25">
      <c r="A1477" s="119"/>
      <c r="B1477" s="74"/>
      <c r="C1477" s="180" t="s">
        <v>61</v>
      </c>
      <c r="D1477" s="388" t="s">
        <v>4</v>
      </c>
      <c r="E1477" s="393"/>
      <c r="F1477" s="393"/>
      <c r="G1477" s="393"/>
      <c r="H1477" s="393"/>
      <c r="I1477" s="393"/>
      <c r="J1477" s="393"/>
      <c r="K1477" s="393"/>
      <c r="L1477" s="393"/>
      <c r="M1477" s="393"/>
      <c r="N1477" s="393"/>
      <c r="O1477" s="393"/>
      <c r="P1477" s="394"/>
      <c r="Q1477" s="141"/>
      <c r="R1477" s="296"/>
      <c r="S1477" s="296"/>
      <c r="T1477" s="132"/>
      <c r="U1477" s="436"/>
      <c r="V1477" s="303"/>
      <c r="W1477" s="62"/>
      <c r="X1477" s="317"/>
      <c r="Y1477" s="217"/>
      <c r="Z1477" s="269">
        <f t="shared" si="586"/>
        <v>0</v>
      </c>
      <c r="AA1477" s="269">
        <f t="shared" si="587"/>
        <v>0</v>
      </c>
      <c r="AB1477" s="269">
        <f t="shared" si="588"/>
        <v>0</v>
      </c>
      <c r="AC1477" s="269">
        <f t="shared" si="589"/>
        <v>0</v>
      </c>
      <c r="AD1477" s="279"/>
      <c r="AE1477" s="132"/>
      <c r="AF1477" s="49"/>
      <c r="AG1477" s="33"/>
      <c r="AH1477" s="47"/>
      <c r="AI1477" s="47"/>
      <c r="AJ1477" s="47"/>
      <c r="AK1477" s="47"/>
      <c r="AL1477" s="47"/>
      <c r="AM1477" s="47"/>
      <c r="AN1477" s="47"/>
      <c r="AO1477" s="47"/>
      <c r="AP1477" s="47"/>
      <c r="AQ1477" s="47"/>
      <c r="AR1477" s="47"/>
      <c r="AS1477" s="47"/>
      <c r="AT1477" s="47"/>
      <c r="AU1477" s="47"/>
      <c r="AV1477" s="47"/>
      <c r="AW1477" s="47"/>
      <c r="AX1477" s="47"/>
      <c r="AY1477" s="47"/>
      <c r="AZ1477" s="47"/>
      <c r="BA1477" s="47"/>
      <c r="BB1477" s="47"/>
      <c r="BC1477" s="47"/>
      <c r="BD1477" s="47"/>
      <c r="BE1477" s="47"/>
      <c r="BF1477" s="47"/>
      <c r="BG1477" s="47"/>
      <c r="BH1477" s="47"/>
      <c r="BI1477" s="47"/>
      <c r="BJ1477" s="33"/>
      <c r="BK1477" s="33"/>
    </row>
    <row r="1478" spans="1:66" s="16" customFormat="1" ht="18" customHeight="1" thickBot="1" x14ac:dyDescent="0.3">
      <c r="A1478" s="119"/>
      <c r="B1478" s="74"/>
      <c r="C1478" s="181" t="s">
        <v>61</v>
      </c>
      <c r="D1478" s="138" t="s">
        <v>61</v>
      </c>
      <c r="E1478" s="395"/>
      <c r="F1478" s="395"/>
      <c r="G1478" s="395"/>
      <c r="H1478" s="395"/>
      <c r="I1478" s="395"/>
      <c r="J1478" s="395"/>
      <c r="K1478" s="395"/>
      <c r="L1478" s="395"/>
      <c r="M1478" s="395"/>
      <c r="N1478" s="395"/>
      <c r="O1478" s="395"/>
      <c r="P1478" s="396"/>
      <c r="Q1478" s="141"/>
      <c r="R1478" s="296"/>
      <c r="S1478" s="296"/>
      <c r="T1478" s="132"/>
      <c r="U1478" s="436"/>
      <c r="V1478" s="303"/>
      <c r="W1478" s="62"/>
      <c r="X1478" s="317"/>
      <c r="Y1478" s="217"/>
      <c r="Z1478" s="269">
        <f t="shared" si="586"/>
        <v>0</v>
      </c>
      <c r="AA1478" s="269">
        <f t="shared" si="587"/>
        <v>0</v>
      </c>
      <c r="AB1478" s="269">
        <f t="shared" si="588"/>
        <v>0</v>
      </c>
      <c r="AC1478" s="269">
        <f t="shared" si="589"/>
        <v>0</v>
      </c>
      <c r="AD1478" s="279"/>
      <c r="AE1478" s="132"/>
      <c r="AF1478" s="49"/>
      <c r="AG1478" s="33"/>
      <c r="AH1478" s="47"/>
      <c r="AI1478" s="47"/>
      <c r="AJ1478" s="47"/>
      <c r="AK1478" s="47"/>
      <c r="AL1478" s="47"/>
      <c r="AM1478" s="47"/>
      <c r="AN1478" s="47"/>
      <c r="AO1478" s="47"/>
      <c r="AP1478" s="47"/>
      <c r="AQ1478" s="47"/>
      <c r="AR1478" s="47"/>
      <c r="AS1478" s="47"/>
      <c r="AT1478" s="47"/>
      <c r="AU1478" s="47"/>
      <c r="AV1478" s="47"/>
      <c r="AW1478" s="47"/>
      <c r="AX1478" s="47"/>
      <c r="AY1478" s="47"/>
      <c r="AZ1478" s="47"/>
      <c r="BA1478" s="47"/>
      <c r="BB1478" s="47"/>
      <c r="BC1478" s="47"/>
      <c r="BD1478" s="47"/>
      <c r="BE1478" s="47"/>
      <c r="BF1478" s="47"/>
      <c r="BG1478" s="47"/>
      <c r="BH1478" s="47"/>
      <c r="BI1478" s="47"/>
      <c r="BJ1478" s="33"/>
      <c r="BK1478" s="33"/>
    </row>
    <row r="1479" spans="1:66" s="16" customFormat="1" ht="18" customHeight="1" thickTop="1" thickBot="1" x14ac:dyDescent="0.3">
      <c r="A1479" s="119"/>
      <c r="B1479" s="152"/>
      <c r="C1479" s="576" t="s">
        <v>88</v>
      </c>
      <c r="D1479" s="577"/>
      <c r="E1479" s="344" t="str">
        <f>IF(AND(COUNTA(E1464:E1478)&gt;0,COUNTA(E1464:E1478)=COUNTIF(E1464:E1478,"NR")),"NR",IF(COUNTA(E1464:E1478)&gt;0,SUM(E1464:E1478),"-"))</f>
        <v>-</v>
      </c>
      <c r="F1479" s="344" t="str">
        <f t="shared" ref="F1479" si="623">IF(AND(COUNTA(F1464:F1478)&gt;0,COUNTA(F1464:F1478)=COUNTIF(F1464:F1478,"NR")),"NR",IF(COUNTA(F1464:F1478)&gt;0,SUM(F1464:F1478),"-"))</f>
        <v>-</v>
      </c>
      <c r="G1479" s="344" t="str">
        <f t="shared" ref="G1479" si="624">IF(AND(COUNTA(G1464:G1478)&gt;0,COUNTA(G1464:G1478)=COUNTIF(G1464:G1478,"NR")),"NR",IF(COUNTA(G1464:G1478)&gt;0,SUM(G1464:G1478),"-"))</f>
        <v>-</v>
      </c>
      <c r="H1479" s="344" t="str">
        <f t="shared" ref="H1479" si="625">IF(AND(COUNTA(H1464:H1478)&gt;0,COUNTA(H1464:H1478)=COUNTIF(H1464:H1478,"NR")),"NR",IF(COUNTA(H1464:H1478)&gt;0,SUM(H1464:H1478),"-"))</f>
        <v>-</v>
      </c>
      <c r="I1479" s="344" t="str">
        <f t="shared" ref="I1479" si="626">IF(AND(COUNTA(I1464:I1478)&gt;0,COUNTA(I1464:I1478)=COUNTIF(I1464:I1478,"NR")),"NR",IF(COUNTA(I1464:I1478)&gt;0,SUM(I1464:I1478),"-"))</f>
        <v>-</v>
      </c>
      <c r="J1479" s="344" t="str">
        <f t="shared" ref="J1479" si="627">IF(AND(COUNTA(J1464:J1478)&gt;0,COUNTA(J1464:J1478)=COUNTIF(J1464:J1478,"NR")),"NR",IF(COUNTA(J1464:J1478)&gt;0,SUM(J1464:J1478),"-"))</f>
        <v>-</v>
      </c>
      <c r="K1479" s="344" t="str">
        <f t="shared" ref="K1479" si="628">IF(AND(COUNTA(K1464:K1478)&gt;0,COUNTA(K1464:K1478)=COUNTIF(K1464:K1478,"NR")),"NR",IF(COUNTA(K1464:K1478)&gt;0,SUM(K1464:K1478),"-"))</f>
        <v>-</v>
      </c>
      <c r="L1479" s="344" t="str">
        <f t="shared" ref="L1479" si="629">IF(AND(COUNTA(L1464:L1478)&gt;0,COUNTA(L1464:L1478)=COUNTIF(L1464:L1478,"NR")),"NR",IF(COUNTA(L1464:L1478)&gt;0,SUM(L1464:L1478),"-"))</f>
        <v>-</v>
      </c>
      <c r="M1479" s="344" t="str">
        <f t="shared" ref="M1479" si="630">IF(AND(COUNTA(M1464:M1478)&gt;0,COUNTA(M1464:M1478)=COUNTIF(M1464:M1478,"NR")),"NR",IF(COUNTA(M1464:M1478)&gt;0,SUM(M1464:M1478),"-"))</f>
        <v>-</v>
      </c>
      <c r="N1479" s="344" t="str">
        <f t="shared" ref="N1479" si="631">IF(AND(COUNTA(N1464:N1478)&gt;0,COUNTA(N1464:N1478)=COUNTIF(N1464:N1478,"NR")),"NR",IF(COUNTA(N1464:N1478)&gt;0,SUM(N1464:N1478),"-"))</f>
        <v>-</v>
      </c>
      <c r="O1479" s="344" t="str">
        <f t="shared" ref="O1479" si="632">IF(AND(COUNTA(O1464:O1478)&gt;0,COUNTA(O1464:O1478)=COUNTIF(O1464:O1478,"NR")),"NR",IF(COUNTA(O1464:O1478)&gt;0,SUM(O1464:O1478),"-"))</f>
        <v>-</v>
      </c>
      <c r="P1479" s="345" t="str">
        <f t="shared" ref="P1479" si="633">IF(AND(COUNTA(P1464:P1478)&gt;0,COUNTA(P1464:P1478)=COUNTIF(P1464:P1478,"NR")),"NR",IF(COUNTA(P1464:P1478)&gt;0,SUM(P1464:P1478),"-"))</f>
        <v>-</v>
      </c>
      <c r="Q1479" s="119"/>
      <c r="R1479" s="305"/>
      <c r="S1479" s="305"/>
      <c r="T1479" s="151"/>
      <c r="U1479" s="119"/>
      <c r="V1479" s="346"/>
      <c r="W1479" s="62"/>
      <c r="X1479" s="317"/>
      <c r="Y1479" s="217"/>
      <c r="Z1479" s="269">
        <f t="shared" ref="Z1479:Z1542" si="634">IF(AND($Y1479="Remarque(s)/Commentaire(s)",$Y1480&gt;0),1,0)</f>
        <v>0</v>
      </c>
      <c r="AA1479" s="269">
        <f t="shared" ref="AA1479:AA1542" si="635">IF($Y1479="Remarque(s)/Commentaire(s)",1,0)</f>
        <v>0</v>
      </c>
      <c r="AB1479" s="269">
        <f t="shared" ref="AB1479:AB1542" si="636">IF(AND($Y1479="Explication(s) sur le(s) NR et autre(s) remarque(s)/commentaire(s)",$Y1480&gt;0),1,0)</f>
        <v>0</v>
      </c>
      <c r="AC1479" s="269">
        <f t="shared" ref="AC1479:AC1542" si="637">IF($Y1479="Explication(s) sur le(s) NR et autre(s) remarque(s)/commentaire(s)",1,0)</f>
        <v>0</v>
      </c>
      <c r="AD1479" s="279"/>
      <c r="AE1479" s="151"/>
      <c r="AF1479" s="57"/>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row>
    <row r="1480" spans="1:66" s="16" customFormat="1" ht="21" customHeight="1" x14ac:dyDescent="0.25">
      <c r="A1480" s="119"/>
      <c r="B1480" s="152"/>
      <c r="C1480" s="120"/>
      <c r="D1480" s="294"/>
      <c r="E1480" s="120"/>
      <c r="F1480" s="120"/>
      <c r="G1480" s="120"/>
      <c r="H1480" s="120"/>
      <c r="I1480" s="120"/>
      <c r="J1480" s="120"/>
      <c r="K1480" s="120"/>
      <c r="L1480" s="120"/>
      <c r="M1480" s="120"/>
      <c r="N1480" s="119"/>
      <c r="O1480" s="119"/>
      <c r="P1480" s="119"/>
      <c r="Q1480" s="119"/>
      <c r="R1480" s="305"/>
      <c r="S1480" s="305"/>
      <c r="T1480" s="151"/>
      <c r="U1480" s="119"/>
      <c r="V1480" s="346"/>
      <c r="W1480" s="62"/>
      <c r="X1480" s="317"/>
      <c r="Y1480" s="217"/>
      <c r="Z1480" s="269">
        <f t="shared" si="634"/>
        <v>0</v>
      </c>
      <c r="AA1480" s="269">
        <f t="shared" si="635"/>
        <v>0</v>
      </c>
      <c r="AB1480" s="269">
        <f t="shared" si="636"/>
        <v>0</v>
      </c>
      <c r="AC1480" s="269">
        <f t="shared" si="637"/>
        <v>0</v>
      </c>
      <c r="AD1480" s="279"/>
      <c r="AE1480" s="151"/>
      <c r="AF1480" s="57"/>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row>
    <row r="1481" spans="1:66" s="28" customFormat="1" ht="18.75" x14ac:dyDescent="0.25">
      <c r="A1481" s="103"/>
      <c r="B1481" s="74"/>
      <c r="C1481" s="583" t="s">
        <v>96</v>
      </c>
      <c r="D1481" s="584"/>
      <c r="E1481" s="584"/>
      <c r="F1481" s="584"/>
      <c r="G1481" s="584"/>
      <c r="H1481" s="584"/>
      <c r="I1481" s="584"/>
      <c r="J1481" s="584"/>
      <c r="K1481" s="584"/>
      <c r="L1481" s="584"/>
      <c r="M1481" s="584"/>
      <c r="N1481" s="584"/>
      <c r="O1481" s="584"/>
      <c r="P1481" s="585"/>
      <c r="Q1481" s="104"/>
      <c r="R1481" s="306"/>
      <c r="S1481" s="306"/>
      <c r="T1481" s="106"/>
      <c r="U1481" s="104"/>
      <c r="V1481" s="450"/>
      <c r="W1481" s="62"/>
      <c r="X1481" s="317"/>
      <c r="Y1481" s="217"/>
      <c r="Z1481" s="269">
        <f t="shared" si="634"/>
        <v>0</v>
      </c>
      <c r="AA1481" s="269">
        <f t="shared" si="635"/>
        <v>0</v>
      </c>
      <c r="AB1481" s="269">
        <f t="shared" si="636"/>
        <v>0</v>
      </c>
      <c r="AC1481" s="269">
        <f t="shared" si="637"/>
        <v>0</v>
      </c>
      <c r="AD1481" s="279"/>
      <c r="AE1481" s="106"/>
      <c r="AF1481" s="44"/>
      <c r="AG1481" s="7"/>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c r="BC1481" s="45"/>
      <c r="BD1481" s="45"/>
      <c r="BE1481" s="45"/>
      <c r="BF1481" s="45"/>
      <c r="BG1481" s="45"/>
      <c r="BH1481" s="45"/>
      <c r="BI1481" s="45"/>
      <c r="BJ1481" s="7"/>
      <c r="BK1481" s="7"/>
      <c r="BL1481" s="31"/>
    </row>
    <row r="1482" spans="1:66" s="16" customFormat="1" ht="16.5" thickBot="1" x14ac:dyDescent="0.3">
      <c r="A1482" s="119"/>
      <c r="B1482" s="74"/>
      <c r="C1482" s="162"/>
      <c r="D1482" s="147"/>
      <c r="E1482" s="119"/>
      <c r="F1482" s="119"/>
      <c r="G1482" s="119"/>
      <c r="H1482" s="119"/>
      <c r="I1482" s="119"/>
      <c r="J1482" s="119"/>
      <c r="K1482" s="119"/>
      <c r="L1482" s="119"/>
      <c r="M1482" s="119"/>
      <c r="N1482" s="131"/>
      <c r="O1482" s="120"/>
      <c r="P1482" s="120"/>
      <c r="Q1482" s="131"/>
      <c r="R1482" s="296"/>
      <c r="S1482" s="296"/>
      <c r="T1482" s="132"/>
      <c r="U1482" s="436"/>
      <c r="V1482" s="303"/>
      <c r="W1482" s="62"/>
      <c r="X1482" s="317"/>
      <c r="Y1482" s="217"/>
      <c r="Z1482" s="269">
        <f t="shared" si="634"/>
        <v>0</v>
      </c>
      <c r="AA1482" s="269">
        <f t="shared" si="635"/>
        <v>0</v>
      </c>
      <c r="AB1482" s="269">
        <f t="shared" si="636"/>
        <v>0</v>
      </c>
      <c r="AC1482" s="269">
        <f t="shared" si="637"/>
        <v>0</v>
      </c>
      <c r="AD1482" s="279"/>
      <c r="AE1482" s="132"/>
      <c r="AF1482" s="49"/>
      <c r="AG1482" s="47"/>
      <c r="AH1482" s="47"/>
      <c r="AI1482" s="47"/>
      <c r="AJ1482" s="47"/>
      <c r="AK1482" s="47"/>
      <c r="AL1482" s="47"/>
      <c r="AM1482" s="33"/>
      <c r="AN1482" s="33"/>
      <c r="AO1482" s="47"/>
      <c r="AP1482" s="47"/>
      <c r="AQ1482" s="47"/>
      <c r="AR1482" s="47"/>
      <c r="AS1482" s="47"/>
      <c r="AT1482" s="47"/>
      <c r="AU1482" s="47"/>
      <c r="AV1482" s="47"/>
      <c r="AW1482" s="47"/>
      <c r="AX1482" s="47"/>
      <c r="AY1482" s="47"/>
      <c r="AZ1482" s="47"/>
      <c r="BA1482" s="47"/>
      <c r="BB1482" s="47"/>
      <c r="BC1482" s="47"/>
      <c r="BD1482" s="47"/>
      <c r="BE1482" s="33"/>
      <c r="BF1482" s="33"/>
      <c r="BG1482" s="33"/>
      <c r="BH1482" s="33"/>
      <c r="BI1482" s="33"/>
      <c r="BJ1482" s="33"/>
      <c r="BK1482" s="33"/>
      <c r="BL1482" s="33"/>
      <c r="BM1482" s="29"/>
      <c r="BN1482" s="29"/>
    </row>
    <row r="1483" spans="1:66" s="16" customFormat="1" ht="30.75" thickBot="1" x14ac:dyDescent="0.3">
      <c r="A1483" s="119"/>
      <c r="B1483" s="74"/>
      <c r="C1483" s="125" t="s">
        <v>89</v>
      </c>
      <c r="D1483" s="185" t="s">
        <v>117</v>
      </c>
      <c r="E1483" s="156" t="s">
        <v>77</v>
      </c>
      <c r="F1483" s="155" t="s">
        <v>66</v>
      </c>
      <c r="G1483" s="177" t="s">
        <v>67</v>
      </c>
      <c r="H1483" s="155" t="s">
        <v>68</v>
      </c>
      <c r="I1483" s="177" t="s">
        <v>69</v>
      </c>
      <c r="J1483" s="156" t="s">
        <v>70</v>
      </c>
      <c r="K1483" s="156" t="s">
        <v>71</v>
      </c>
      <c r="L1483" s="155" t="s">
        <v>72</v>
      </c>
      <c r="M1483" s="155" t="s">
        <v>73</v>
      </c>
      <c r="N1483" s="178" t="s">
        <v>74</v>
      </c>
      <c r="O1483" s="178" t="s">
        <v>75</v>
      </c>
      <c r="P1483" s="178" t="s">
        <v>76</v>
      </c>
      <c r="Q1483" s="141"/>
      <c r="R1483" s="296">
        <f>COUNTA(E1484:P1498)</f>
        <v>0</v>
      </c>
      <c r="S1483" s="308">
        <v>180</v>
      </c>
      <c r="T1483" s="132"/>
      <c r="U1483" s="278" t="s">
        <v>256</v>
      </c>
      <c r="V1483" s="278" t="s">
        <v>234</v>
      </c>
      <c r="W1483" s="278" t="s">
        <v>189</v>
      </c>
      <c r="X1483" s="278" t="s">
        <v>190</v>
      </c>
      <c r="Y1483" s="407" t="str">
        <f>IF(X1484&gt;0,"Explication(s) sur le(s) NR et autre(s) remarque(s)/commentaire(s)","Remarque(s)/Commentaire(s)")</f>
        <v>Remarque(s)/Commentaire(s)</v>
      </c>
      <c r="Z1483" s="269">
        <f t="shared" si="634"/>
        <v>0</v>
      </c>
      <c r="AA1483" s="269">
        <f t="shared" si="635"/>
        <v>1</v>
      </c>
      <c r="AB1483" s="269">
        <f t="shared" si="636"/>
        <v>0</v>
      </c>
      <c r="AC1483" s="269">
        <f t="shared" si="637"/>
        <v>0</v>
      </c>
      <c r="AD1483" s="279"/>
      <c r="AE1483" s="132"/>
      <c r="AF1483" s="49"/>
      <c r="AG1483" s="33"/>
      <c r="AH1483" s="47"/>
      <c r="AI1483" s="47"/>
      <c r="AJ1483" s="47"/>
      <c r="AK1483" s="47"/>
      <c r="AL1483" s="47"/>
      <c r="AM1483" s="47"/>
      <c r="AN1483" s="47"/>
      <c r="AO1483" s="47"/>
      <c r="AP1483" s="47"/>
      <c r="AQ1483" s="47"/>
      <c r="AR1483" s="47"/>
      <c r="AS1483" s="47"/>
      <c r="AT1483" s="47"/>
      <c r="AU1483" s="47"/>
      <c r="AV1483" s="47"/>
      <c r="AW1483" s="47"/>
      <c r="AX1483" s="47"/>
      <c r="AY1483" s="47"/>
      <c r="AZ1483" s="47"/>
      <c r="BA1483" s="47"/>
      <c r="BB1483" s="47"/>
      <c r="BC1483" s="47"/>
      <c r="BD1483" s="47"/>
      <c r="BE1483" s="47"/>
      <c r="BF1483" s="47"/>
      <c r="BG1483" s="47"/>
      <c r="BH1483" s="47"/>
      <c r="BI1483" s="47"/>
      <c r="BJ1483" s="33"/>
      <c r="BK1483" s="33"/>
    </row>
    <row r="1484" spans="1:66" s="16" customFormat="1" ht="18" customHeight="1" x14ac:dyDescent="0.25">
      <c r="A1484" s="119"/>
      <c r="B1484" s="74"/>
      <c r="C1484" s="179" t="s">
        <v>38</v>
      </c>
      <c r="D1484" s="134" t="s">
        <v>3</v>
      </c>
      <c r="E1484" s="392"/>
      <c r="F1484" s="392"/>
      <c r="G1484" s="392"/>
      <c r="H1484" s="392"/>
      <c r="I1484" s="392"/>
      <c r="J1484" s="392"/>
      <c r="K1484" s="392"/>
      <c r="L1484" s="392"/>
      <c r="M1484" s="392"/>
      <c r="N1484" s="392"/>
      <c r="O1484" s="392"/>
      <c r="P1484" s="381"/>
      <c r="Q1484" s="141"/>
      <c r="R1484" s="296"/>
      <c r="S1484" s="296"/>
      <c r="T1484" s="132"/>
      <c r="U1484" s="517" t="s">
        <v>98</v>
      </c>
      <c r="V1484" s="517" t="s">
        <v>61</v>
      </c>
      <c r="W1484" s="517" t="s">
        <v>233</v>
      </c>
      <c r="X1484" s="517">
        <f>COUNTIF(E1484:P1498,"NR")</f>
        <v>0</v>
      </c>
      <c r="Y1484" s="542"/>
      <c r="Z1484" s="269">
        <f t="shared" si="634"/>
        <v>0</v>
      </c>
      <c r="AA1484" s="269">
        <f t="shared" si="635"/>
        <v>0</v>
      </c>
      <c r="AB1484" s="269">
        <f t="shared" si="636"/>
        <v>0</v>
      </c>
      <c r="AC1484" s="269">
        <f t="shared" si="637"/>
        <v>0</v>
      </c>
      <c r="AD1484" s="279"/>
      <c r="AE1484" s="132"/>
      <c r="AF1484" s="49"/>
      <c r="AG1484" s="33"/>
      <c r="AH1484" s="47"/>
      <c r="AI1484" s="47"/>
      <c r="AJ1484" s="47"/>
      <c r="AK1484" s="47"/>
      <c r="AL1484" s="47"/>
      <c r="AM1484" s="47"/>
      <c r="AN1484" s="47"/>
      <c r="AO1484" s="47"/>
      <c r="AP1484" s="47"/>
      <c r="AQ1484" s="47"/>
      <c r="AR1484" s="47"/>
      <c r="AS1484" s="47"/>
      <c r="AT1484" s="47"/>
      <c r="AU1484" s="47"/>
      <c r="AV1484" s="47"/>
      <c r="AW1484" s="47"/>
      <c r="AX1484" s="47"/>
      <c r="AY1484" s="47"/>
      <c r="AZ1484" s="47"/>
      <c r="BA1484" s="47"/>
      <c r="BB1484" s="47"/>
      <c r="BC1484" s="47"/>
      <c r="BD1484" s="47"/>
      <c r="BE1484" s="47"/>
      <c r="BF1484" s="47"/>
      <c r="BG1484" s="47"/>
      <c r="BH1484" s="47"/>
      <c r="BI1484" s="47"/>
      <c r="BJ1484" s="33"/>
      <c r="BK1484" s="33"/>
    </row>
    <row r="1485" spans="1:66" s="16" customFormat="1" ht="18" customHeight="1" x14ac:dyDescent="0.25">
      <c r="A1485" s="119"/>
      <c r="B1485" s="74"/>
      <c r="C1485" s="180" t="s">
        <v>38</v>
      </c>
      <c r="D1485" s="388" t="s">
        <v>4</v>
      </c>
      <c r="E1485" s="393"/>
      <c r="F1485" s="393"/>
      <c r="G1485" s="393"/>
      <c r="H1485" s="393"/>
      <c r="I1485" s="393"/>
      <c r="J1485" s="393"/>
      <c r="K1485" s="393"/>
      <c r="L1485" s="393"/>
      <c r="M1485" s="393"/>
      <c r="N1485" s="393"/>
      <c r="O1485" s="393"/>
      <c r="P1485" s="394"/>
      <c r="Q1485" s="141"/>
      <c r="R1485" s="296"/>
      <c r="S1485" s="296"/>
      <c r="T1485" s="132"/>
      <c r="U1485" s="518"/>
      <c r="V1485" s="518"/>
      <c r="W1485" s="518"/>
      <c r="X1485" s="518"/>
      <c r="Y1485" s="543"/>
      <c r="Z1485" s="269">
        <f t="shared" si="634"/>
        <v>0</v>
      </c>
      <c r="AA1485" s="269">
        <f t="shared" si="635"/>
        <v>0</v>
      </c>
      <c r="AB1485" s="269">
        <f t="shared" si="636"/>
        <v>0</v>
      </c>
      <c r="AC1485" s="269">
        <f t="shared" si="637"/>
        <v>0</v>
      </c>
      <c r="AE1485" s="132"/>
      <c r="AF1485" s="49"/>
      <c r="AG1485" s="33"/>
      <c r="AH1485" s="47"/>
      <c r="AI1485" s="47"/>
      <c r="AJ1485" s="47"/>
      <c r="AK1485" s="47"/>
      <c r="AL1485" s="47"/>
      <c r="AM1485" s="47"/>
      <c r="AN1485" s="47"/>
      <c r="AO1485" s="47"/>
      <c r="AP1485" s="47"/>
      <c r="AQ1485" s="47"/>
      <c r="AR1485" s="47"/>
      <c r="AS1485" s="47"/>
      <c r="AT1485" s="47"/>
      <c r="AU1485" s="47"/>
      <c r="AV1485" s="47"/>
      <c r="AW1485" s="47"/>
      <c r="AX1485" s="47"/>
      <c r="AY1485" s="47"/>
      <c r="AZ1485" s="47"/>
      <c r="BA1485" s="47"/>
      <c r="BB1485" s="47"/>
      <c r="BC1485" s="47"/>
      <c r="BD1485" s="47"/>
      <c r="BE1485" s="47"/>
      <c r="BF1485" s="47"/>
      <c r="BG1485" s="47"/>
      <c r="BH1485" s="47"/>
      <c r="BI1485" s="47"/>
      <c r="BJ1485" s="33"/>
      <c r="BK1485" s="33"/>
    </row>
    <row r="1486" spans="1:66" s="16" customFormat="1" ht="18" customHeight="1" thickBot="1" x14ac:dyDescent="0.3">
      <c r="A1486" s="119"/>
      <c r="B1486" s="74"/>
      <c r="C1486" s="181" t="s">
        <v>38</v>
      </c>
      <c r="D1486" s="138" t="s">
        <v>61</v>
      </c>
      <c r="E1486" s="395"/>
      <c r="F1486" s="395"/>
      <c r="G1486" s="395"/>
      <c r="H1486" s="395"/>
      <c r="I1486" s="395"/>
      <c r="J1486" s="395"/>
      <c r="K1486" s="395"/>
      <c r="L1486" s="395"/>
      <c r="M1486" s="395"/>
      <c r="N1486" s="395"/>
      <c r="O1486" s="395"/>
      <c r="P1486" s="396"/>
      <c r="Q1486" s="141"/>
      <c r="R1486" s="296"/>
      <c r="S1486" s="296"/>
      <c r="T1486" s="132"/>
      <c r="U1486" s="519"/>
      <c r="V1486" s="519"/>
      <c r="W1486" s="519"/>
      <c r="X1486" s="519"/>
      <c r="Y1486" s="544"/>
      <c r="Z1486" s="269">
        <f t="shared" si="634"/>
        <v>0</v>
      </c>
      <c r="AA1486" s="269">
        <f t="shared" si="635"/>
        <v>0</v>
      </c>
      <c r="AB1486" s="269">
        <f t="shared" si="636"/>
        <v>0</v>
      </c>
      <c r="AC1486" s="269">
        <f t="shared" si="637"/>
        <v>0</v>
      </c>
      <c r="AE1486" s="132"/>
      <c r="AF1486" s="49"/>
      <c r="AG1486" s="33"/>
      <c r="AH1486" s="47"/>
      <c r="AI1486" s="47"/>
      <c r="AJ1486" s="47"/>
      <c r="AK1486" s="47"/>
      <c r="AL1486" s="47"/>
      <c r="AM1486" s="47"/>
      <c r="AN1486" s="47"/>
      <c r="AO1486" s="47"/>
      <c r="AP1486" s="47"/>
      <c r="AQ1486" s="47"/>
      <c r="AR1486" s="47"/>
      <c r="AS1486" s="47"/>
      <c r="AT1486" s="47"/>
      <c r="AU1486" s="47"/>
      <c r="AV1486" s="47"/>
      <c r="AW1486" s="47"/>
      <c r="AX1486" s="47"/>
      <c r="AY1486" s="47"/>
      <c r="AZ1486" s="47"/>
      <c r="BA1486" s="47"/>
      <c r="BB1486" s="47"/>
      <c r="BC1486" s="47"/>
      <c r="BD1486" s="47"/>
      <c r="BE1486" s="47"/>
      <c r="BF1486" s="47"/>
      <c r="BG1486" s="47"/>
      <c r="BH1486" s="47"/>
      <c r="BI1486" s="47"/>
      <c r="BJ1486" s="33"/>
      <c r="BK1486" s="33"/>
    </row>
    <row r="1487" spans="1:66" s="16" customFormat="1" ht="18" customHeight="1" x14ac:dyDescent="0.25">
      <c r="A1487" s="119"/>
      <c r="B1487" s="74"/>
      <c r="C1487" s="182" t="s">
        <v>39</v>
      </c>
      <c r="D1487" s="183" t="s">
        <v>3</v>
      </c>
      <c r="E1487" s="392"/>
      <c r="F1487" s="392"/>
      <c r="G1487" s="392"/>
      <c r="H1487" s="392"/>
      <c r="I1487" s="392"/>
      <c r="J1487" s="392"/>
      <c r="K1487" s="392"/>
      <c r="L1487" s="392"/>
      <c r="M1487" s="392"/>
      <c r="N1487" s="392"/>
      <c r="O1487" s="392"/>
      <c r="P1487" s="381"/>
      <c r="Q1487" s="141"/>
      <c r="R1487" s="296"/>
      <c r="S1487" s="296"/>
      <c r="T1487" s="132"/>
      <c r="U1487" s="436"/>
      <c r="V1487" s="132"/>
      <c r="W1487" s="320"/>
      <c r="X1487" s="321"/>
      <c r="Y1487" s="196"/>
      <c r="Z1487" s="269">
        <f t="shared" si="634"/>
        <v>0</v>
      </c>
      <c r="AA1487" s="269">
        <f t="shared" si="635"/>
        <v>0</v>
      </c>
      <c r="AB1487" s="269">
        <f t="shared" si="636"/>
        <v>0</v>
      </c>
      <c r="AC1487" s="269">
        <f t="shared" si="637"/>
        <v>0</v>
      </c>
      <c r="AD1487" s="275"/>
      <c r="AE1487" s="132"/>
      <c r="AF1487" s="49"/>
      <c r="AG1487" s="33"/>
      <c r="AH1487" s="47"/>
      <c r="AI1487" s="47"/>
      <c r="AJ1487" s="47"/>
      <c r="AK1487" s="47"/>
      <c r="AL1487" s="47"/>
      <c r="AM1487" s="47"/>
      <c r="AN1487" s="47"/>
      <c r="AO1487" s="47"/>
      <c r="AP1487" s="47"/>
      <c r="AQ1487" s="47"/>
      <c r="AR1487" s="47"/>
      <c r="AS1487" s="47"/>
      <c r="AT1487" s="47"/>
      <c r="AU1487" s="47"/>
      <c r="AV1487" s="47"/>
      <c r="AW1487" s="47"/>
      <c r="AX1487" s="47"/>
      <c r="AY1487" s="47"/>
      <c r="AZ1487" s="47"/>
      <c r="BA1487" s="47"/>
      <c r="BB1487" s="47"/>
      <c r="BC1487" s="47"/>
      <c r="BD1487" s="47"/>
      <c r="BE1487" s="47"/>
      <c r="BF1487" s="47"/>
      <c r="BG1487" s="47"/>
      <c r="BH1487" s="47"/>
      <c r="BI1487" s="47"/>
      <c r="BJ1487" s="33"/>
      <c r="BK1487" s="33"/>
    </row>
    <row r="1488" spans="1:66" s="16" customFormat="1" ht="18" customHeight="1" x14ac:dyDescent="0.25">
      <c r="A1488" s="119"/>
      <c r="B1488" s="74"/>
      <c r="C1488" s="180" t="s">
        <v>39</v>
      </c>
      <c r="D1488" s="388" t="s">
        <v>4</v>
      </c>
      <c r="E1488" s="393"/>
      <c r="F1488" s="393"/>
      <c r="G1488" s="393"/>
      <c r="H1488" s="393"/>
      <c r="I1488" s="393"/>
      <c r="J1488" s="393"/>
      <c r="K1488" s="393"/>
      <c r="L1488" s="393"/>
      <c r="M1488" s="393"/>
      <c r="N1488" s="393"/>
      <c r="O1488" s="393"/>
      <c r="P1488" s="394"/>
      <c r="Q1488" s="141"/>
      <c r="R1488" s="296"/>
      <c r="S1488" s="296"/>
      <c r="T1488" s="132"/>
      <c r="U1488" s="436"/>
      <c r="V1488" s="132"/>
      <c r="W1488" s="62"/>
      <c r="X1488" s="317"/>
      <c r="Y1488" s="193"/>
      <c r="Z1488" s="269">
        <f t="shared" si="634"/>
        <v>0</v>
      </c>
      <c r="AA1488" s="269">
        <f t="shared" si="635"/>
        <v>0</v>
      </c>
      <c r="AB1488" s="269">
        <f t="shared" si="636"/>
        <v>0</v>
      </c>
      <c r="AC1488" s="269">
        <f t="shared" si="637"/>
        <v>0</v>
      </c>
      <c r="AD1488" s="279"/>
      <c r="AE1488" s="132"/>
      <c r="AF1488" s="49"/>
      <c r="AG1488" s="33"/>
      <c r="AH1488" s="47"/>
      <c r="AI1488" s="47"/>
      <c r="AJ1488" s="47"/>
      <c r="AK1488" s="47"/>
      <c r="AL1488" s="47"/>
      <c r="AM1488" s="47"/>
      <c r="AN1488" s="47"/>
      <c r="AO1488" s="47"/>
      <c r="AP1488" s="47"/>
      <c r="AQ1488" s="47"/>
      <c r="AR1488" s="47"/>
      <c r="AS1488" s="47"/>
      <c r="AT1488" s="47"/>
      <c r="AU1488" s="47"/>
      <c r="AV1488" s="47"/>
      <c r="AW1488" s="47"/>
      <c r="AX1488" s="47"/>
      <c r="AY1488" s="47"/>
      <c r="AZ1488" s="47"/>
      <c r="BA1488" s="47"/>
      <c r="BB1488" s="47"/>
      <c r="BC1488" s="47"/>
      <c r="BD1488" s="47"/>
      <c r="BE1488" s="47"/>
      <c r="BF1488" s="47"/>
      <c r="BG1488" s="47"/>
      <c r="BH1488" s="47"/>
      <c r="BI1488" s="47"/>
      <c r="BJ1488" s="33"/>
      <c r="BK1488" s="33"/>
    </row>
    <row r="1489" spans="1:126" s="16" customFormat="1" ht="18" customHeight="1" thickBot="1" x14ac:dyDescent="0.3">
      <c r="A1489" s="119"/>
      <c r="B1489" s="74"/>
      <c r="C1489" s="182" t="s">
        <v>39</v>
      </c>
      <c r="D1489" s="184" t="s">
        <v>61</v>
      </c>
      <c r="E1489" s="395"/>
      <c r="F1489" s="395"/>
      <c r="G1489" s="395"/>
      <c r="H1489" s="395"/>
      <c r="I1489" s="395"/>
      <c r="J1489" s="395"/>
      <c r="K1489" s="395"/>
      <c r="L1489" s="395"/>
      <c r="M1489" s="395"/>
      <c r="N1489" s="395"/>
      <c r="O1489" s="395"/>
      <c r="P1489" s="396"/>
      <c r="Q1489" s="141"/>
      <c r="R1489" s="296"/>
      <c r="S1489" s="296"/>
      <c r="T1489" s="132"/>
      <c r="U1489" s="436"/>
      <c r="V1489" s="132"/>
      <c r="W1489" s="322"/>
      <c r="X1489" s="322"/>
      <c r="Y1489" s="411"/>
      <c r="Z1489" s="269">
        <f t="shared" si="634"/>
        <v>0</v>
      </c>
      <c r="AA1489" s="269">
        <f t="shared" si="635"/>
        <v>0</v>
      </c>
      <c r="AB1489" s="269">
        <f t="shared" si="636"/>
        <v>0</v>
      </c>
      <c r="AC1489" s="269">
        <f t="shared" si="637"/>
        <v>0</v>
      </c>
      <c r="AD1489" s="279"/>
      <c r="AE1489" s="132"/>
      <c r="AF1489" s="49"/>
      <c r="AG1489" s="33"/>
      <c r="AH1489" s="47"/>
      <c r="AI1489" s="47"/>
      <c r="AJ1489" s="47"/>
      <c r="AK1489" s="47"/>
      <c r="AL1489" s="47"/>
      <c r="AM1489" s="47"/>
      <c r="AN1489" s="47"/>
      <c r="AO1489" s="47"/>
      <c r="AP1489" s="47"/>
      <c r="AQ1489" s="47"/>
      <c r="AR1489" s="47"/>
      <c r="AS1489" s="47"/>
      <c r="AT1489" s="47"/>
      <c r="AU1489" s="47"/>
      <c r="AV1489" s="47"/>
      <c r="AW1489" s="47"/>
      <c r="AX1489" s="47"/>
      <c r="AY1489" s="47"/>
      <c r="AZ1489" s="47"/>
      <c r="BA1489" s="47"/>
      <c r="BB1489" s="47"/>
      <c r="BC1489" s="47"/>
      <c r="BD1489" s="47"/>
      <c r="BE1489" s="47"/>
      <c r="BF1489" s="47"/>
      <c r="BG1489" s="47"/>
      <c r="BH1489" s="47"/>
      <c r="BI1489" s="47"/>
      <c r="BJ1489" s="33"/>
      <c r="BK1489" s="33"/>
    </row>
    <row r="1490" spans="1:126" s="16" customFormat="1" ht="18" customHeight="1" x14ac:dyDescent="0.25">
      <c r="A1490" s="119"/>
      <c r="B1490" s="74"/>
      <c r="C1490" s="179" t="s">
        <v>40</v>
      </c>
      <c r="D1490" s="134" t="s">
        <v>3</v>
      </c>
      <c r="E1490" s="392"/>
      <c r="F1490" s="392"/>
      <c r="G1490" s="392"/>
      <c r="H1490" s="392"/>
      <c r="I1490" s="392"/>
      <c r="J1490" s="392"/>
      <c r="K1490" s="392"/>
      <c r="L1490" s="392"/>
      <c r="M1490" s="392"/>
      <c r="N1490" s="392"/>
      <c r="O1490" s="392"/>
      <c r="P1490" s="381"/>
      <c r="Q1490" s="141"/>
      <c r="R1490" s="296"/>
      <c r="S1490" s="296"/>
      <c r="T1490" s="132"/>
      <c r="U1490" s="436"/>
      <c r="V1490" s="132"/>
      <c r="W1490" s="318"/>
      <c r="X1490" s="318"/>
      <c r="Y1490" s="412"/>
      <c r="Z1490" s="269">
        <f t="shared" si="634"/>
        <v>0</v>
      </c>
      <c r="AA1490" s="269">
        <f t="shared" si="635"/>
        <v>0</v>
      </c>
      <c r="AB1490" s="269">
        <f t="shared" si="636"/>
        <v>0</v>
      </c>
      <c r="AC1490" s="269">
        <f t="shared" si="637"/>
        <v>0</v>
      </c>
      <c r="AD1490" s="279"/>
      <c r="AE1490" s="132"/>
      <c r="AF1490" s="49"/>
      <c r="AG1490" s="33"/>
      <c r="AH1490" s="47"/>
      <c r="AI1490" s="47"/>
      <c r="AJ1490" s="47"/>
      <c r="AK1490" s="47"/>
      <c r="AL1490" s="47"/>
      <c r="AM1490" s="47"/>
      <c r="AN1490" s="47"/>
      <c r="AO1490" s="47"/>
      <c r="AP1490" s="47"/>
      <c r="AQ1490" s="47"/>
      <c r="AR1490" s="47"/>
      <c r="AS1490" s="47"/>
      <c r="AT1490" s="47"/>
      <c r="AU1490" s="47"/>
      <c r="AV1490" s="47"/>
      <c r="AW1490" s="47"/>
      <c r="AX1490" s="47"/>
      <c r="AY1490" s="47"/>
      <c r="AZ1490" s="47"/>
      <c r="BA1490" s="47"/>
      <c r="BB1490" s="47"/>
      <c r="BC1490" s="47"/>
      <c r="BD1490" s="47"/>
      <c r="BE1490" s="47"/>
      <c r="BF1490" s="47"/>
      <c r="BG1490" s="47"/>
      <c r="BH1490" s="47"/>
      <c r="BI1490" s="47"/>
      <c r="BJ1490" s="33"/>
      <c r="BK1490" s="33"/>
    </row>
    <row r="1491" spans="1:126" s="16" customFormat="1" ht="18" customHeight="1" x14ac:dyDescent="0.25">
      <c r="A1491" s="119"/>
      <c r="B1491" s="74"/>
      <c r="C1491" s="180" t="s">
        <v>40</v>
      </c>
      <c r="D1491" s="388" t="s">
        <v>4</v>
      </c>
      <c r="E1491" s="393"/>
      <c r="F1491" s="393"/>
      <c r="G1491" s="393"/>
      <c r="H1491" s="393"/>
      <c r="I1491" s="393"/>
      <c r="J1491" s="393"/>
      <c r="K1491" s="393"/>
      <c r="L1491" s="393"/>
      <c r="M1491" s="393"/>
      <c r="N1491" s="393"/>
      <c r="O1491" s="393"/>
      <c r="P1491" s="394"/>
      <c r="Q1491" s="141"/>
      <c r="R1491" s="296"/>
      <c r="S1491" s="296"/>
      <c r="T1491" s="132"/>
      <c r="U1491" s="436"/>
      <c r="V1491" s="132"/>
      <c r="W1491" s="318"/>
      <c r="X1491" s="318"/>
      <c r="Y1491" s="412"/>
      <c r="Z1491" s="269">
        <f t="shared" si="634"/>
        <v>0</v>
      </c>
      <c r="AA1491" s="269">
        <f t="shared" si="635"/>
        <v>0</v>
      </c>
      <c r="AB1491" s="269">
        <f t="shared" si="636"/>
        <v>0</v>
      </c>
      <c r="AC1491" s="269">
        <f t="shared" si="637"/>
        <v>0</v>
      </c>
      <c r="AD1491" s="279"/>
      <c r="AE1491" s="132"/>
      <c r="AF1491" s="49"/>
      <c r="AG1491" s="33"/>
      <c r="AH1491" s="47"/>
      <c r="AI1491" s="47"/>
      <c r="AJ1491" s="47"/>
      <c r="AK1491" s="47"/>
      <c r="AL1491" s="47"/>
      <c r="AM1491" s="47"/>
      <c r="AN1491" s="47"/>
      <c r="AO1491" s="47"/>
      <c r="AP1491" s="47"/>
      <c r="AQ1491" s="47"/>
      <c r="AR1491" s="47"/>
      <c r="AS1491" s="47"/>
      <c r="AT1491" s="47"/>
      <c r="AU1491" s="47"/>
      <c r="AV1491" s="47"/>
      <c r="AW1491" s="47"/>
      <c r="AX1491" s="47"/>
      <c r="AY1491" s="47"/>
      <c r="AZ1491" s="47"/>
      <c r="BA1491" s="47"/>
      <c r="BB1491" s="47"/>
      <c r="BC1491" s="47"/>
      <c r="BD1491" s="47"/>
      <c r="BE1491" s="47"/>
      <c r="BF1491" s="47"/>
      <c r="BG1491" s="47"/>
      <c r="BH1491" s="47"/>
      <c r="BI1491" s="47"/>
      <c r="BJ1491" s="33"/>
      <c r="BK1491" s="33"/>
    </row>
    <row r="1492" spans="1:126" s="16" customFormat="1" ht="18" customHeight="1" thickBot="1" x14ac:dyDescent="0.3">
      <c r="A1492" s="119"/>
      <c r="B1492" s="74"/>
      <c r="C1492" s="181" t="s">
        <v>40</v>
      </c>
      <c r="D1492" s="138" t="s">
        <v>61</v>
      </c>
      <c r="E1492" s="395"/>
      <c r="F1492" s="395"/>
      <c r="G1492" s="395"/>
      <c r="H1492" s="395"/>
      <c r="I1492" s="395"/>
      <c r="J1492" s="395"/>
      <c r="K1492" s="395"/>
      <c r="L1492" s="395"/>
      <c r="M1492" s="395"/>
      <c r="N1492" s="395"/>
      <c r="O1492" s="395"/>
      <c r="P1492" s="396"/>
      <c r="Q1492" s="141"/>
      <c r="R1492" s="296"/>
      <c r="S1492" s="296"/>
      <c r="T1492" s="132"/>
      <c r="U1492" s="436"/>
      <c r="V1492" s="132"/>
      <c r="W1492" s="318"/>
      <c r="X1492" s="318"/>
      <c r="Y1492" s="412"/>
      <c r="Z1492" s="269">
        <f t="shared" si="634"/>
        <v>0</v>
      </c>
      <c r="AA1492" s="269">
        <f t="shared" si="635"/>
        <v>0</v>
      </c>
      <c r="AB1492" s="269">
        <f t="shared" si="636"/>
        <v>0</v>
      </c>
      <c r="AC1492" s="269">
        <f t="shared" si="637"/>
        <v>0</v>
      </c>
      <c r="AD1492" s="279"/>
      <c r="AE1492" s="132"/>
      <c r="AF1492" s="49"/>
      <c r="AG1492" s="33"/>
      <c r="AH1492" s="47"/>
      <c r="AI1492" s="47"/>
      <c r="AJ1492" s="47"/>
      <c r="AK1492" s="47"/>
      <c r="AL1492" s="47"/>
      <c r="AM1492" s="47"/>
      <c r="AN1492" s="47"/>
      <c r="AO1492" s="47"/>
      <c r="AP1492" s="47"/>
      <c r="AQ1492" s="47"/>
      <c r="AR1492" s="47"/>
      <c r="AS1492" s="47"/>
      <c r="AT1492" s="47"/>
      <c r="AU1492" s="47"/>
      <c r="AV1492" s="47"/>
      <c r="AW1492" s="47"/>
      <c r="AX1492" s="47"/>
      <c r="AY1492" s="47"/>
      <c r="AZ1492" s="47"/>
      <c r="BA1492" s="47"/>
      <c r="BB1492" s="47"/>
      <c r="BC1492" s="47"/>
      <c r="BD1492" s="47"/>
      <c r="BE1492" s="47"/>
      <c r="BF1492" s="47"/>
      <c r="BG1492" s="47"/>
      <c r="BH1492" s="47"/>
      <c r="BI1492" s="47"/>
      <c r="BJ1492" s="33"/>
      <c r="BK1492" s="33"/>
    </row>
    <row r="1493" spans="1:126" s="16" customFormat="1" ht="18" customHeight="1" x14ac:dyDescent="0.25">
      <c r="A1493" s="119"/>
      <c r="B1493" s="74"/>
      <c r="C1493" s="182" t="s">
        <v>41</v>
      </c>
      <c r="D1493" s="183" t="s">
        <v>3</v>
      </c>
      <c r="E1493" s="392"/>
      <c r="F1493" s="392"/>
      <c r="G1493" s="392"/>
      <c r="H1493" s="392"/>
      <c r="I1493" s="392"/>
      <c r="J1493" s="392"/>
      <c r="K1493" s="392"/>
      <c r="L1493" s="392"/>
      <c r="M1493" s="392"/>
      <c r="N1493" s="392"/>
      <c r="O1493" s="392"/>
      <c r="P1493" s="381"/>
      <c r="Q1493" s="141"/>
      <c r="R1493" s="296"/>
      <c r="S1493" s="296"/>
      <c r="T1493" s="132"/>
      <c r="U1493" s="436"/>
      <c r="V1493" s="132"/>
      <c r="W1493" s="62"/>
      <c r="X1493" s="317"/>
      <c r="Y1493" s="217"/>
      <c r="Z1493" s="269">
        <f t="shared" si="634"/>
        <v>0</v>
      </c>
      <c r="AA1493" s="269">
        <f t="shared" si="635"/>
        <v>0</v>
      </c>
      <c r="AB1493" s="269">
        <f t="shared" si="636"/>
        <v>0</v>
      </c>
      <c r="AC1493" s="269">
        <f t="shared" si="637"/>
        <v>0</v>
      </c>
      <c r="AD1493" s="279"/>
      <c r="AE1493" s="132"/>
      <c r="AF1493" s="49"/>
      <c r="AG1493" s="33"/>
      <c r="AH1493" s="47"/>
      <c r="AI1493" s="47"/>
      <c r="AJ1493" s="47"/>
      <c r="AK1493" s="47"/>
      <c r="AL1493" s="47"/>
      <c r="AM1493" s="47"/>
      <c r="AN1493" s="47"/>
      <c r="AO1493" s="47"/>
      <c r="AP1493" s="47"/>
      <c r="AQ1493" s="47"/>
      <c r="AR1493" s="47"/>
      <c r="AS1493" s="47"/>
      <c r="AT1493" s="47"/>
      <c r="AU1493" s="47"/>
      <c r="AV1493" s="47"/>
      <c r="AW1493" s="47"/>
      <c r="AX1493" s="47"/>
      <c r="AY1493" s="47"/>
      <c r="AZ1493" s="47"/>
      <c r="BA1493" s="47"/>
      <c r="BB1493" s="47"/>
      <c r="BC1493" s="47"/>
      <c r="BD1493" s="47"/>
      <c r="BE1493" s="47"/>
      <c r="BF1493" s="47"/>
      <c r="BG1493" s="47"/>
      <c r="BH1493" s="47"/>
      <c r="BI1493" s="47"/>
      <c r="BJ1493" s="33"/>
      <c r="BK1493" s="33"/>
    </row>
    <row r="1494" spans="1:126" s="16" customFormat="1" ht="18" customHeight="1" x14ac:dyDescent="0.25">
      <c r="A1494" s="119"/>
      <c r="B1494" s="74"/>
      <c r="C1494" s="180" t="s">
        <v>41</v>
      </c>
      <c r="D1494" s="388" t="s">
        <v>4</v>
      </c>
      <c r="E1494" s="393"/>
      <c r="F1494" s="393"/>
      <c r="G1494" s="393"/>
      <c r="H1494" s="393"/>
      <c r="I1494" s="393"/>
      <c r="J1494" s="393"/>
      <c r="K1494" s="393"/>
      <c r="L1494" s="393"/>
      <c r="M1494" s="393"/>
      <c r="N1494" s="393"/>
      <c r="O1494" s="393"/>
      <c r="P1494" s="394"/>
      <c r="Q1494" s="141"/>
      <c r="R1494" s="296"/>
      <c r="S1494" s="296"/>
      <c r="T1494" s="132"/>
      <c r="U1494" s="436"/>
      <c r="V1494" s="132"/>
      <c r="W1494" s="62"/>
      <c r="X1494" s="317"/>
      <c r="Y1494" s="217"/>
      <c r="Z1494" s="269">
        <f t="shared" si="634"/>
        <v>0</v>
      </c>
      <c r="AA1494" s="269">
        <f t="shared" si="635"/>
        <v>0</v>
      </c>
      <c r="AB1494" s="269">
        <f t="shared" si="636"/>
        <v>0</v>
      </c>
      <c r="AC1494" s="269">
        <f t="shared" si="637"/>
        <v>0</v>
      </c>
      <c r="AD1494" s="279"/>
      <c r="AE1494" s="132"/>
      <c r="AF1494" s="49"/>
      <c r="AG1494" s="33"/>
      <c r="AH1494" s="47"/>
      <c r="AI1494" s="47"/>
      <c r="AJ1494" s="47"/>
      <c r="AK1494" s="47"/>
      <c r="AL1494" s="47"/>
      <c r="AM1494" s="47"/>
      <c r="AN1494" s="47"/>
      <c r="AO1494" s="47"/>
      <c r="AP1494" s="47"/>
      <c r="AQ1494" s="47"/>
      <c r="AR1494" s="47"/>
      <c r="AS1494" s="47"/>
      <c r="AT1494" s="47"/>
      <c r="AU1494" s="47"/>
      <c r="AV1494" s="47"/>
      <c r="AW1494" s="47"/>
      <c r="AX1494" s="47"/>
      <c r="AY1494" s="47"/>
      <c r="AZ1494" s="47"/>
      <c r="BA1494" s="47"/>
      <c r="BB1494" s="47"/>
      <c r="BC1494" s="47"/>
      <c r="BD1494" s="47"/>
      <c r="BE1494" s="47"/>
      <c r="BF1494" s="47"/>
      <c r="BG1494" s="47"/>
      <c r="BH1494" s="47"/>
      <c r="BI1494" s="47"/>
      <c r="BJ1494" s="33"/>
      <c r="BK1494" s="33"/>
    </row>
    <row r="1495" spans="1:126" s="16" customFormat="1" ht="18" customHeight="1" thickBot="1" x14ac:dyDescent="0.3">
      <c r="A1495" s="119"/>
      <c r="B1495" s="74"/>
      <c r="C1495" s="182" t="s">
        <v>41</v>
      </c>
      <c r="D1495" s="184" t="s">
        <v>61</v>
      </c>
      <c r="E1495" s="395"/>
      <c r="F1495" s="395"/>
      <c r="G1495" s="395"/>
      <c r="H1495" s="395"/>
      <c r="I1495" s="395"/>
      <c r="J1495" s="395"/>
      <c r="K1495" s="395"/>
      <c r="L1495" s="395"/>
      <c r="M1495" s="395"/>
      <c r="N1495" s="395"/>
      <c r="O1495" s="395"/>
      <c r="P1495" s="396"/>
      <c r="Q1495" s="141"/>
      <c r="R1495" s="296"/>
      <c r="S1495" s="296"/>
      <c r="T1495" s="132"/>
      <c r="U1495" s="436"/>
      <c r="V1495" s="132"/>
      <c r="W1495" s="62"/>
      <c r="X1495" s="317"/>
      <c r="Y1495" s="217"/>
      <c r="Z1495" s="269">
        <f t="shared" si="634"/>
        <v>0</v>
      </c>
      <c r="AA1495" s="269">
        <f t="shared" si="635"/>
        <v>0</v>
      </c>
      <c r="AB1495" s="269">
        <f t="shared" si="636"/>
        <v>0</v>
      </c>
      <c r="AC1495" s="269">
        <f t="shared" si="637"/>
        <v>0</v>
      </c>
      <c r="AD1495" s="279"/>
      <c r="AE1495" s="132"/>
      <c r="AF1495" s="49"/>
      <c r="AG1495" s="33"/>
      <c r="AH1495" s="47"/>
      <c r="AI1495" s="47"/>
      <c r="AJ1495" s="47"/>
      <c r="AK1495" s="47"/>
      <c r="AL1495" s="47"/>
      <c r="AM1495" s="47"/>
      <c r="AN1495" s="47"/>
      <c r="AO1495" s="47"/>
      <c r="AP1495" s="47"/>
      <c r="AQ1495" s="47"/>
      <c r="AR1495" s="47"/>
      <c r="AS1495" s="47"/>
      <c r="AT1495" s="47"/>
      <c r="AU1495" s="47"/>
      <c r="AV1495" s="47"/>
      <c r="AW1495" s="47"/>
      <c r="AX1495" s="47"/>
      <c r="AY1495" s="47"/>
      <c r="AZ1495" s="47"/>
      <c r="BA1495" s="47"/>
      <c r="BB1495" s="47"/>
      <c r="BC1495" s="47"/>
      <c r="BD1495" s="47"/>
      <c r="BE1495" s="47"/>
      <c r="BF1495" s="47"/>
      <c r="BG1495" s="47"/>
      <c r="BH1495" s="47"/>
      <c r="BI1495" s="47"/>
      <c r="BJ1495" s="33"/>
      <c r="BK1495" s="33"/>
    </row>
    <row r="1496" spans="1:126" s="16" customFormat="1" ht="18" customHeight="1" x14ac:dyDescent="0.25">
      <c r="A1496" s="119"/>
      <c r="B1496" s="74"/>
      <c r="C1496" s="179" t="s">
        <v>61</v>
      </c>
      <c r="D1496" s="134" t="s">
        <v>3</v>
      </c>
      <c r="E1496" s="392"/>
      <c r="F1496" s="392"/>
      <c r="G1496" s="392"/>
      <c r="H1496" s="392"/>
      <c r="I1496" s="392"/>
      <c r="J1496" s="392"/>
      <c r="K1496" s="392"/>
      <c r="L1496" s="392"/>
      <c r="M1496" s="392"/>
      <c r="N1496" s="392"/>
      <c r="O1496" s="392"/>
      <c r="P1496" s="381"/>
      <c r="Q1496" s="141"/>
      <c r="R1496" s="296"/>
      <c r="S1496" s="296"/>
      <c r="T1496" s="132"/>
      <c r="U1496" s="436"/>
      <c r="V1496" s="132"/>
      <c r="W1496" s="62"/>
      <c r="X1496" s="317"/>
      <c r="Y1496" s="217"/>
      <c r="Z1496" s="269">
        <f t="shared" si="634"/>
        <v>0</v>
      </c>
      <c r="AA1496" s="269">
        <f t="shared" si="635"/>
        <v>0</v>
      </c>
      <c r="AB1496" s="269">
        <f t="shared" si="636"/>
        <v>0</v>
      </c>
      <c r="AC1496" s="269">
        <f t="shared" si="637"/>
        <v>0</v>
      </c>
      <c r="AD1496" s="279"/>
      <c r="AE1496" s="132"/>
      <c r="AF1496" s="49"/>
      <c r="AG1496" s="33"/>
      <c r="AH1496" s="47"/>
      <c r="AI1496" s="47"/>
      <c r="AJ1496" s="47"/>
      <c r="AK1496" s="47"/>
      <c r="AL1496" s="47"/>
      <c r="AM1496" s="47"/>
      <c r="AN1496" s="47"/>
      <c r="AO1496" s="47"/>
      <c r="AP1496" s="47"/>
      <c r="AQ1496" s="47"/>
      <c r="AR1496" s="47"/>
      <c r="AS1496" s="47"/>
      <c r="AT1496" s="47"/>
      <c r="AU1496" s="47"/>
      <c r="AV1496" s="47"/>
      <c r="AW1496" s="47"/>
      <c r="AX1496" s="47"/>
      <c r="AY1496" s="47"/>
      <c r="AZ1496" s="47"/>
      <c r="BA1496" s="47"/>
      <c r="BB1496" s="47"/>
      <c r="BC1496" s="47"/>
      <c r="BD1496" s="47"/>
      <c r="BE1496" s="47"/>
      <c r="BF1496" s="47"/>
      <c r="BG1496" s="47"/>
      <c r="BH1496" s="47"/>
      <c r="BI1496" s="47"/>
      <c r="BJ1496" s="33"/>
      <c r="BK1496" s="33"/>
    </row>
    <row r="1497" spans="1:126" s="16" customFormat="1" ht="18" customHeight="1" x14ac:dyDescent="0.25">
      <c r="A1497" s="119"/>
      <c r="B1497" s="74"/>
      <c r="C1497" s="180" t="s">
        <v>61</v>
      </c>
      <c r="D1497" s="388" t="s">
        <v>4</v>
      </c>
      <c r="E1497" s="393"/>
      <c r="F1497" s="393"/>
      <c r="G1497" s="393"/>
      <c r="H1497" s="393"/>
      <c r="I1497" s="393"/>
      <c r="J1497" s="393"/>
      <c r="K1497" s="393"/>
      <c r="L1497" s="393"/>
      <c r="M1497" s="393"/>
      <c r="N1497" s="393"/>
      <c r="O1497" s="393"/>
      <c r="P1497" s="394"/>
      <c r="Q1497" s="141"/>
      <c r="R1497" s="296"/>
      <c r="S1497" s="296"/>
      <c r="T1497" s="132"/>
      <c r="U1497" s="436"/>
      <c r="V1497" s="132"/>
      <c r="W1497" s="62"/>
      <c r="X1497" s="317"/>
      <c r="Y1497" s="217"/>
      <c r="Z1497" s="269">
        <f t="shared" si="634"/>
        <v>0</v>
      </c>
      <c r="AA1497" s="269">
        <f t="shared" si="635"/>
        <v>0</v>
      </c>
      <c r="AB1497" s="269">
        <f t="shared" si="636"/>
        <v>0</v>
      </c>
      <c r="AC1497" s="269">
        <f t="shared" si="637"/>
        <v>0</v>
      </c>
      <c r="AD1497" s="279"/>
      <c r="AE1497" s="132"/>
      <c r="AF1497" s="49"/>
      <c r="AG1497" s="33"/>
      <c r="AH1497" s="47"/>
      <c r="AI1497" s="47"/>
      <c r="AJ1497" s="47"/>
      <c r="AK1497" s="47"/>
      <c r="AL1497" s="47"/>
      <c r="AM1497" s="47"/>
      <c r="AN1497" s="47"/>
      <c r="AO1497" s="47"/>
      <c r="AP1497" s="47"/>
      <c r="AQ1497" s="47"/>
      <c r="AR1497" s="47"/>
      <c r="AS1497" s="47"/>
      <c r="AT1497" s="47"/>
      <c r="AU1497" s="47"/>
      <c r="AV1497" s="47"/>
      <c r="AW1497" s="47"/>
      <c r="AX1497" s="47"/>
      <c r="AY1497" s="47"/>
      <c r="AZ1497" s="47"/>
      <c r="BA1497" s="47"/>
      <c r="BB1497" s="47"/>
      <c r="BC1497" s="47"/>
      <c r="BD1497" s="47"/>
      <c r="BE1497" s="47"/>
      <c r="BF1497" s="47"/>
      <c r="BG1497" s="47"/>
      <c r="BH1497" s="47"/>
      <c r="BI1497" s="47"/>
      <c r="BJ1497" s="33"/>
      <c r="BK1497" s="33"/>
    </row>
    <row r="1498" spans="1:126" s="16" customFormat="1" ht="18" customHeight="1" thickBot="1" x14ac:dyDescent="0.3">
      <c r="A1498" s="119"/>
      <c r="B1498" s="74"/>
      <c r="C1498" s="181" t="s">
        <v>61</v>
      </c>
      <c r="D1498" s="138" t="s">
        <v>61</v>
      </c>
      <c r="E1498" s="395"/>
      <c r="F1498" s="395"/>
      <c r="G1498" s="395"/>
      <c r="H1498" s="395"/>
      <c r="I1498" s="395"/>
      <c r="J1498" s="395"/>
      <c r="K1498" s="395"/>
      <c r="L1498" s="395"/>
      <c r="M1498" s="395"/>
      <c r="N1498" s="395"/>
      <c r="O1498" s="395"/>
      <c r="P1498" s="396"/>
      <c r="Q1498" s="141"/>
      <c r="R1498" s="296"/>
      <c r="S1498" s="296"/>
      <c r="T1498" s="132"/>
      <c r="U1498" s="436"/>
      <c r="V1498" s="132"/>
      <c r="W1498" s="62"/>
      <c r="X1498" s="317"/>
      <c r="Y1498" s="217"/>
      <c r="Z1498" s="269">
        <f t="shared" si="634"/>
        <v>0</v>
      </c>
      <c r="AA1498" s="269">
        <f t="shared" si="635"/>
        <v>0</v>
      </c>
      <c r="AB1498" s="269">
        <f t="shared" si="636"/>
        <v>0</v>
      </c>
      <c r="AC1498" s="269">
        <f t="shared" si="637"/>
        <v>0</v>
      </c>
      <c r="AD1498" s="279"/>
      <c r="AE1498" s="132"/>
      <c r="AF1498" s="49"/>
      <c r="AG1498" s="33"/>
      <c r="AH1498" s="47"/>
      <c r="AI1498" s="47"/>
      <c r="AJ1498" s="47"/>
      <c r="AK1498" s="47"/>
      <c r="AL1498" s="47"/>
      <c r="AM1498" s="47"/>
      <c r="AN1498" s="47"/>
      <c r="AO1498" s="47"/>
      <c r="AP1498" s="47"/>
      <c r="AQ1498" s="47"/>
      <c r="AR1498" s="47"/>
      <c r="AS1498" s="47"/>
      <c r="AT1498" s="47"/>
      <c r="AU1498" s="47"/>
      <c r="AV1498" s="47"/>
      <c r="AW1498" s="47"/>
      <c r="AX1498" s="47"/>
      <c r="AY1498" s="47"/>
      <c r="AZ1498" s="47"/>
      <c r="BA1498" s="47"/>
      <c r="BB1498" s="47"/>
      <c r="BC1498" s="47"/>
      <c r="BD1498" s="47"/>
      <c r="BE1498" s="47"/>
      <c r="BF1498" s="47"/>
      <c r="BG1498" s="47"/>
      <c r="BH1498" s="47"/>
      <c r="BI1498" s="47"/>
      <c r="BJ1498" s="33"/>
      <c r="BK1498" s="33"/>
    </row>
    <row r="1499" spans="1:126" s="16" customFormat="1" ht="18" customHeight="1" thickTop="1" thickBot="1" x14ac:dyDescent="0.3">
      <c r="A1499" s="119"/>
      <c r="B1499" s="152"/>
      <c r="C1499" s="576" t="s">
        <v>88</v>
      </c>
      <c r="D1499" s="577"/>
      <c r="E1499" s="344" t="str">
        <f>IF(AND(COUNTA(E1484:E1498)&gt;0,COUNTA(E1484:E1498)=COUNTIF(E1484:E1498,"NR")),"NR",IF(COUNTA(E1484:E1498)&gt;0,SUM(E1484:E1498),"-"))</f>
        <v>-</v>
      </c>
      <c r="F1499" s="344" t="str">
        <f t="shared" ref="F1499:P1499" si="638">IF(AND(COUNTA(F1484:F1498)&gt;0,COUNTA(F1484:F1498)=COUNTIF(F1484:F1498,"NR")),"NR",IF(COUNTA(F1484:F1498)&gt;0,SUM(F1484:F1498),"-"))</f>
        <v>-</v>
      </c>
      <c r="G1499" s="344" t="str">
        <f t="shared" si="638"/>
        <v>-</v>
      </c>
      <c r="H1499" s="344" t="str">
        <f t="shared" si="638"/>
        <v>-</v>
      </c>
      <c r="I1499" s="344" t="str">
        <f t="shared" si="638"/>
        <v>-</v>
      </c>
      <c r="J1499" s="344" t="str">
        <f t="shared" si="638"/>
        <v>-</v>
      </c>
      <c r="K1499" s="344" t="str">
        <f t="shared" si="638"/>
        <v>-</v>
      </c>
      <c r="L1499" s="344" t="str">
        <f t="shared" si="638"/>
        <v>-</v>
      </c>
      <c r="M1499" s="344" t="str">
        <f t="shared" si="638"/>
        <v>-</v>
      </c>
      <c r="N1499" s="344" t="str">
        <f t="shared" si="638"/>
        <v>-</v>
      </c>
      <c r="O1499" s="344" t="str">
        <f t="shared" si="638"/>
        <v>-</v>
      </c>
      <c r="P1499" s="345" t="str">
        <f t="shared" si="638"/>
        <v>-</v>
      </c>
      <c r="Q1499" s="119"/>
      <c r="R1499" s="305"/>
      <c r="S1499" s="305"/>
      <c r="T1499" s="151"/>
      <c r="U1499" s="119"/>
      <c r="V1499" s="151"/>
      <c r="W1499" s="62"/>
      <c r="X1499" s="317"/>
      <c r="Y1499" s="217"/>
      <c r="Z1499" s="269">
        <f t="shared" si="634"/>
        <v>0</v>
      </c>
      <c r="AA1499" s="269">
        <f t="shared" si="635"/>
        <v>0</v>
      </c>
      <c r="AB1499" s="269">
        <f t="shared" si="636"/>
        <v>0</v>
      </c>
      <c r="AC1499" s="269">
        <f t="shared" si="637"/>
        <v>0</v>
      </c>
      <c r="AD1499" s="279"/>
      <c r="AE1499" s="151"/>
      <c r="AF1499" s="57"/>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row>
    <row r="1500" spans="1:126" s="16" customFormat="1" x14ac:dyDescent="0.25">
      <c r="A1500" s="119"/>
      <c r="B1500" s="74"/>
      <c r="C1500" s="103"/>
      <c r="D1500" s="294"/>
      <c r="E1500" s="103"/>
      <c r="F1500" s="103"/>
      <c r="G1500" s="103"/>
      <c r="H1500" s="120"/>
      <c r="I1500" s="120"/>
      <c r="J1500" s="120"/>
      <c r="K1500" s="120"/>
      <c r="L1500" s="120"/>
      <c r="M1500" s="120"/>
      <c r="N1500" s="120"/>
      <c r="O1500" s="120"/>
      <c r="P1500" s="120"/>
      <c r="Q1500" s="131"/>
      <c r="R1500" s="296"/>
      <c r="S1500" s="296"/>
      <c r="T1500" s="132"/>
      <c r="U1500" s="436"/>
      <c r="V1500" s="132"/>
      <c r="W1500" s="62"/>
      <c r="X1500" s="317"/>
      <c r="Y1500" s="217"/>
      <c r="Z1500" s="269">
        <f t="shared" si="634"/>
        <v>0</v>
      </c>
      <c r="AA1500" s="269">
        <f t="shared" si="635"/>
        <v>0</v>
      </c>
      <c r="AB1500" s="269">
        <f t="shared" si="636"/>
        <v>0</v>
      </c>
      <c r="AC1500" s="269">
        <f t="shared" si="637"/>
        <v>0</v>
      </c>
      <c r="AD1500" s="279"/>
      <c r="AE1500" s="132"/>
      <c r="AF1500" s="49"/>
      <c r="AG1500" s="47"/>
      <c r="AH1500" s="47"/>
      <c r="AI1500" s="47"/>
      <c r="AJ1500" s="47"/>
      <c r="AK1500" s="47"/>
      <c r="AL1500" s="47"/>
      <c r="AM1500" s="33"/>
      <c r="AN1500" s="33"/>
      <c r="AO1500" s="47"/>
      <c r="AP1500" s="47"/>
      <c r="AQ1500" s="47"/>
      <c r="AR1500" s="47"/>
      <c r="AS1500" s="47"/>
      <c r="AT1500" s="47"/>
      <c r="AU1500" s="47"/>
      <c r="AV1500" s="47"/>
      <c r="AW1500" s="47"/>
      <c r="AX1500" s="47"/>
      <c r="AY1500" s="47"/>
      <c r="AZ1500" s="47"/>
      <c r="BA1500" s="47"/>
      <c r="BB1500" s="47"/>
      <c r="BC1500" s="47"/>
      <c r="BD1500" s="47"/>
      <c r="BE1500" s="33"/>
      <c r="BF1500" s="33"/>
      <c r="BG1500" s="33"/>
      <c r="BH1500" s="33"/>
      <c r="BI1500" s="33"/>
      <c r="BJ1500" s="33"/>
      <c r="BK1500" s="33"/>
      <c r="BL1500" s="33"/>
      <c r="BM1500" s="29"/>
      <c r="BN1500" s="29"/>
    </row>
    <row r="1501" spans="1:126" s="19" customFormat="1" x14ac:dyDescent="0.25">
      <c r="A1501" s="119"/>
      <c r="B1501" s="74"/>
      <c r="C1501" s="120"/>
      <c r="D1501" s="294"/>
      <c r="E1501" s="103"/>
      <c r="F1501" s="103"/>
      <c r="G1501" s="103"/>
      <c r="H1501" s="119"/>
      <c r="I1501" s="119"/>
      <c r="J1501" s="119"/>
      <c r="K1501" s="119"/>
      <c r="L1501" s="119"/>
      <c r="M1501" s="119"/>
      <c r="N1501" s="131"/>
      <c r="O1501" s="131"/>
      <c r="P1501" s="131"/>
      <c r="Q1501" s="131"/>
      <c r="R1501" s="296"/>
      <c r="S1501" s="296"/>
      <c r="T1501" s="132"/>
      <c r="U1501" s="436"/>
      <c r="V1501" s="132"/>
      <c r="W1501" s="62"/>
      <c r="X1501" s="317"/>
      <c r="Y1501" s="217"/>
      <c r="Z1501" s="269">
        <f t="shared" si="634"/>
        <v>0</v>
      </c>
      <c r="AA1501" s="269">
        <f t="shared" si="635"/>
        <v>0</v>
      </c>
      <c r="AB1501" s="269">
        <f t="shared" si="636"/>
        <v>0</v>
      </c>
      <c r="AC1501" s="269">
        <f t="shared" si="637"/>
        <v>0</v>
      </c>
      <c r="AD1501" s="279"/>
      <c r="AE1501" s="132"/>
      <c r="AF1501" s="49"/>
      <c r="AG1501" s="47"/>
      <c r="AH1501" s="47"/>
      <c r="AI1501" s="47"/>
      <c r="AJ1501" s="47"/>
      <c r="AK1501" s="47"/>
      <c r="AL1501" s="47"/>
      <c r="AM1501" s="33"/>
      <c r="AN1501" s="33"/>
      <c r="AO1501" s="47"/>
      <c r="AP1501" s="47"/>
      <c r="AQ1501" s="47"/>
      <c r="AR1501" s="47"/>
      <c r="AS1501" s="47"/>
      <c r="AT1501" s="47"/>
      <c r="AU1501" s="47"/>
      <c r="AV1501" s="47"/>
      <c r="AW1501" s="47"/>
      <c r="AX1501" s="47"/>
      <c r="AY1501" s="47"/>
      <c r="AZ1501" s="47"/>
      <c r="BA1501" s="47"/>
      <c r="BB1501" s="47"/>
      <c r="BC1501" s="47"/>
      <c r="BD1501" s="47"/>
      <c r="BE1501" s="33"/>
      <c r="BF1501" s="33"/>
      <c r="BG1501" s="33"/>
      <c r="BH1501" s="33"/>
      <c r="BI1501" s="33"/>
      <c r="BJ1501" s="33"/>
      <c r="BK1501" s="33"/>
      <c r="BL1501" s="33"/>
      <c r="BM1501" s="18"/>
      <c r="BN1501" s="18"/>
    </row>
    <row r="1502" spans="1:126" s="14" customFormat="1" x14ac:dyDescent="0.25">
      <c r="A1502" s="116"/>
      <c r="B1502" s="74" t="s">
        <v>22</v>
      </c>
      <c r="C1502" s="541" t="s">
        <v>167</v>
      </c>
      <c r="D1502" s="541"/>
      <c r="E1502" s="541"/>
      <c r="F1502" s="541"/>
      <c r="G1502" s="541"/>
      <c r="H1502" s="541"/>
      <c r="I1502" s="541"/>
      <c r="J1502" s="541"/>
      <c r="K1502" s="541"/>
      <c r="L1502" s="541"/>
      <c r="M1502" s="541"/>
      <c r="N1502" s="541"/>
      <c r="O1502" s="116"/>
      <c r="P1502" s="116"/>
      <c r="Q1502" s="186"/>
      <c r="R1502" s="296"/>
      <c r="S1502" s="296"/>
      <c r="T1502" s="146"/>
      <c r="U1502" s="186"/>
      <c r="V1502" s="445"/>
      <c r="W1502" s="62"/>
      <c r="X1502" s="317"/>
      <c r="Y1502" s="217"/>
      <c r="Z1502" s="269">
        <f t="shared" si="634"/>
        <v>0</v>
      </c>
      <c r="AA1502" s="269">
        <f t="shared" si="635"/>
        <v>0</v>
      </c>
      <c r="AB1502" s="269">
        <f t="shared" si="636"/>
        <v>0</v>
      </c>
      <c r="AC1502" s="269">
        <f t="shared" si="637"/>
        <v>0</v>
      </c>
      <c r="AD1502" s="279"/>
      <c r="AE1502" s="146"/>
      <c r="AF1502" s="55"/>
      <c r="AG1502" s="17"/>
      <c r="AH1502" s="17"/>
      <c r="AI1502" s="17"/>
      <c r="AJ1502" s="17"/>
      <c r="AK1502" s="17"/>
      <c r="AL1502" s="17"/>
      <c r="AM1502" s="17"/>
      <c r="AN1502" s="17"/>
      <c r="AO1502" s="17"/>
      <c r="AP1502" s="17"/>
      <c r="AQ1502" s="17"/>
      <c r="AR1502" s="17"/>
      <c r="AS1502" s="17"/>
      <c r="AT1502" s="17"/>
      <c r="AU1502" s="17"/>
      <c r="AV1502" s="17"/>
      <c r="AW1502" s="17"/>
      <c r="AX1502" s="17"/>
      <c r="AY1502" s="17"/>
      <c r="AZ1502" s="17"/>
      <c r="BA1502" s="17"/>
      <c r="BB1502" s="17"/>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c r="BW1502" s="17"/>
      <c r="BX1502" s="17"/>
      <c r="BY1502" s="17"/>
      <c r="BZ1502" s="17"/>
      <c r="CA1502" s="17"/>
      <c r="CB1502" s="17"/>
      <c r="CC1502" s="17"/>
      <c r="CD1502" s="17"/>
      <c r="CE1502" s="17"/>
      <c r="CF1502" s="17"/>
      <c r="CG1502" s="17"/>
      <c r="CH1502" s="17"/>
      <c r="CI1502" s="17"/>
      <c r="CJ1502" s="17"/>
      <c r="CK1502" s="17"/>
      <c r="CL1502" s="17"/>
      <c r="CM1502" s="17"/>
      <c r="CN1502" s="17"/>
      <c r="CO1502" s="17"/>
      <c r="CP1502" s="17"/>
      <c r="CQ1502" s="17"/>
      <c r="CR1502" s="17"/>
      <c r="CS1502" s="17"/>
      <c r="CT1502" s="17"/>
      <c r="CU1502" s="17"/>
      <c r="CV1502" s="17"/>
      <c r="CW1502" s="17"/>
      <c r="CX1502" s="17"/>
      <c r="CY1502" s="17"/>
      <c r="CZ1502" s="17"/>
      <c r="DA1502" s="17"/>
      <c r="DB1502" s="17"/>
      <c r="DC1502" s="17"/>
      <c r="DD1502" s="17"/>
      <c r="DE1502" s="17"/>
      <c r="DF1502" s="17"/>
      <c r="DG1502" s="17"/>
      <c r="DH1502" s="17"/>
      <c r="DI1502" s="17"/>
      <c r="DJ1502" s="17"/>
      <c r="DK1502" s="17"/>
      <c r="DL1502" s="17"/>
      <c r="DM1502" s="17"/>
      <c r="DN1502" s="17"/>
      <c r="DO1502" s="17"/>
      <c r="DP1502" s="17"/>
      <c r="DQ1502" s="17"/>
      <c r="DR1502" s="17"/>
      <c r="DS1502" s="17"/>
      <c r="DT1502" s="17"/>
      <c r="DU1502" s="17"/>
      <c r="DV1502" s="17"/>
    </row>
    <row r="1503" spans="1:126" s="14" customFormat="1" ht="30.6" customHeight="1" x14ac:dyDescent="0.25">
      <c r="A1503" s="328"/>
      <c r="B1503" s="298"/>
      <c r="C1503" s="581" t="s">
        <v>205</v>
      </c>
      <c r="D1503" s="582"/>
      <c r="E1503" s="582"/>
      <c r="F1503" s="582"/>
      <c r="G1503" s="582"/>
      <c r="H1503" s="582"/>
      <c r="I1503" s="582"/>
      <c r="J1503" s="582"/>
      <c r="K1503" s="582"/>
      <c r="L1503" s="582"/>
      <c r="M1503" s="582"/>
      <c r="N1503" s="582"/>
      <c r="O1503" s="582"/>
      <c r="P1503" s="582"/>
      <c r="Q1503" s="329"/>
      <c r="R1503" s="296"/>
      <c r="S1503" s="296"/>
      <c r="T1503" s="330"/>
      <c r="U1503" s="186"/>
      <c r="V1503" s="445"/>
      <c r="W1503" s="281"/>
      <c r="X1503" s="271"/>
      <c r="Y1503" s="201"/>
      <c r="Z1503" s="269">
        <f t="shared" si="634"/>
        <v>0</v>
      </c>
      <c r="AA1503" s="269">
        <f t="shared" si="635"/>
        <v>0</v>
      </c>
      <c r="AB1503" s="269">
        <f t="shared" si="636"/>
        <v>0</v>
      </c>
      <c r="AC1503" s="269">
        <f t="shared" si="637"/>
        <v>0</v>
      </c>
      <c r="AJ1503" s="331"/>
      <c r="AK1503" s="331"/>
      <c r="AL1503" s="331"/>
      <c r="AM1503" s="331"/>
      <c r="AN1503" s="331"/>
      <c r="AO1503" s="331"/>
      <c r="AP1503" s="331"/>
      <c r="AQ1503" s="331"/>
      <c r="AR1503" s="331"/>
      <c r="AS1503" s="331"/>
      <c r="AT1503" s="331"/>
      <c r="AU1503" s="331"/>
      <c r="AV1503" s="331"/>
      <c r="AW1503" s="331"/>
      <c r="AX1503" s="331"/>
      <c r="AY1503" s="331"/>
      <c r="AZ1503" s="331"/>
      <c r="BA1503" s="331"/>
    </row>
    <row r="1504" spans="1:126" s="16" customFormat="1" ht="21" customHeight="1" x14ac:dyDescent="0.25">
      <c r="A1504" s="119"/>
      <c r="B1504" s="152"/>
      <c r="C1504" s="120"/>
      <c r="D1504" s="294"/>
      <c r="E1504" s="120"/>
      <c r="F1504" s="120"/>
      <c r="G1504" s="120"/>
      <c r="H1504" s="120"/>
      <c r="I1504" s="120"/>
      <c r="J1504" s="120"/>
      <c r="K1504" s="120"/>
      <c r="L1504" s="120"/>
      <c r="M1504" s="120"/>
      <c r="N1504" s="119"/>
      <c r="O1504" s="119"/>
      <c r="P1504" s="119"/>
      <c r="Q1504" s="108"/>
      <c r="R1504" s="306"/>
      <c r="S1504" s="306"/>
      <c r="T1504" s="136"/>
      <c r="U1504" s="433"/>
      <c r="V1504" s="136"/>
      <c r="W1504" s="62"/>
      <c r="X1504" s="317"/>
      <c r="Y1504" s="217"/>
      <c r="Z1504" s="269">
        <f t="shared" si="634"/>
        <v>0</v>
      </c>
      <c r="AA1504" s="269">
        <f t="shared" si="635"/>
        <v>0</v>
      </c>
      <c r="AB1504" s="269">
        <f t="shared" si="636"/>
        <v>0</v>
      </c>
      <c r="AC1504" s="269">
        <f t="shared" si="637"/>
        <v>0</v>
      </c>
      <c r="AD1504" s="279"/>
      <c r="AE1504" s="151"/>
      <c r="AF1504" s="57"/>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row>
    <row r="1505" spans="1:66" s="6" customFormat="1" ht="18.75" x14ac:dyDescent="0.25">
      <c r="A1505" s="195"/>
      <c r="B1505" s="74"/>
      <c r="C1505" s="578" t="s">
        <v>90</v>
      </c>
      <c r="D1505" s="579"/>
      <c r="E1505" s="579"/>
      <c r="F1505" s="579"/>
      <c r="G1505" s="579"/>
      <c r="H1505" s="579"/>
      <c r="I1505" s="579"/>
      <c r="J1505" s="579"/>
      <c r="K1505" s="579"/>
      <c r="L1505" s="579"/>
      <c r="M1505" s="579"/>
      <c r="N1505" s="579"/>
      <c r="O1505" s="579"/>
      <c r="P1505" s="580"/>
      <c r="Q1505" s="196"/>
      <c r="R1505" s="310"/>
      <c r="S1505" s="310"/>
      <c r="T1505" s="197"/>
      <c r="U1505" s="196"/>
      <c r="V1505" s="197"/>
      <c r="W1505" s="62"/>
      <c r="X1505" s="317"/>
      <c r="Y1505" s="217"/>
      <c r="Z1505" s="269">
        <f t="shared" si="634"/>
        <v>0</v>
      </c>
      <c r="AA1505" s="269">
        <f t="shared" si="635"/>
        <v>0</v>
      </c>
      <c r="AB1505" s="269">
        <f t="shared" si="636"/>
        <v>0</v>
      </c>
      <c r="AC1505" s="269">
        <f t="shared" si="637"/>
        <v>0</v>
      </c>
      <c r="AD1505" s="279"/>
      <c r="AE1505" s="197"/>
      <c r="AF1505" s="64"/>
      <c r="AG1505" s="5"/>
      <c r="AH1505" s="65"/>
      <c r="AI1505" s="65"/>
      <c r="AJ1505" s="65"/>
      <c r="AK1505" s="65"/>
      <c r="AL1505" s="65"/>
      <c r="AM1505" s="65"/>
      <c r="AN1505" s="65"/>
      <c r="AO1505" s="65"/>
      <c r="AP1505" s="65"/>
      <c r="AQ1505" s="65"/>
      <c r="AR1505" s="65"/>
      <c r="AS1505" s="65"/>
      <c r="AT1505" s="65"/>
      <c r="AU1505" s="65"/>
      <c r="AV1505" s="65"/>
      <c r="AW1505" s="65"/>
      <c r="AX1505" s="65"/>
      <c r="AY1505" s="65"/>
      <c r="AZ1505" s="65"/>
      <c r="BA1505" s="65"/>
      <c r="BB1505" s="65"/>
      <c r="BC1505" s="65"/>
      <c r="BD1505" s="65"/>
      <c r="BE1505" s="65"/>
      <c r="BF1505" s="65"/>
      <c r="BG1505" s="65"/>
      <c r="BH1505" s="65"/>
      <c r="BI1505" s="65"/>
      <c r="BJ1505" s="5"/>
      <c r="BK1505" s="5"/>
    </row>
    <row r="1506" spans="1:66" ht="16.5" thickBot="1" x14ac:dyDescent="0.3">
      <c r="C1506" s="198"/>
      <c r="D1506" s="389"/>
      <c r="E1506" s="199"/>
      <c r="F1506" s="199"/>
      <c r="G1506" s="199"/>
      <c r="H1506" s="199"/>
      <c r="I1506" s="199"/>
      <c r="J1506" s="199"/>
      <c r="K1506" s="199"/>
      <c r="L1506" s="199"/>
      <c r="M1506" s="199"/>
      <c r="N1506" s="193"/>
      <c r="O1506" s="192"/>
      <c r="P1506" s="192"/>
      <c r="Q1506" s="193"/>
      <c r="R1506" s="311"/>
      <c r="S1506" s="311"/>
      <c r="T1506" s="194"/>
      <c r="U1506" s="193"/>
      <c r="V1506" s="194"/>
      <c r="W1506" s="318"/>
      <c r="X1506" s="319"/>
      <c r="Y1506" s="217"/>
      <c r="Z1506" s="269">
        <f t="shared" si="634"/>
        <v>0</v>
      </c>
      <c r="AA1506" s="269">
        <f t="shared" si="635"/>
        <v>0</v>
      </c>
      <c r="AB1506" s="269">
        <f t="shared" si="636"/>
        <v>0</v>
      </c>
      <c r="AC1506" s="269">
        <f t="shared" si="637"/>
        <v>0</v>
      </c>
      <c r="AD1506" s="16"/>
      <c r="AE1506" s="194"/>
      <c r="AF1506" s="62"/>
      <c r="AG1506" s="63"/>
      <c r="AH1506" s="63"/>
      <c r="AI1506" s="63"/>
      <c r="AJ1506" s="63"/>
      <c r="AK1506" s="63"/>
      <c r="AL1506" s="63"/>
      <c r="AO1506" s="63"/>
      <c r="AP1506" s="63"/>
      <c r="AQ1506" s="63"/>
      <c r="AR1506" s="63"/>
      <c r="AS1506" s="63"/>
      <c r="AT1506" s="63"/>
      <c r="AU1506" s="63"/>
      <c r="AV1506" s="63"/>
      <c r="AW1506" s="63"/>
      <c r="AX1506" s="63"/>
      <c r="AY1506" s="63"/>
      <c r="AZ1506" s="63"/>
      <c r="BA1506" s="63"/>
      <c r="BB1506" s="63"/>
      <c r="BC1506" s="63"/>
      <c r="BD1506" s="63"/>
      <c r="BJ1506" s="2"/>
      <c r="BK1506" s="2"/>
      <c r="BL1506" s="2"/>
      <c r="BM1506" s="2"/>
      <c r="BN1506" s="2"/>
    </row>
    <row r="1507" spans="1:66" s="12" customFormat="1" ht="30.75" thickBot="1" x14ac:dyDescent="0.3">
      <c r="A1507" s="332"/>
      <c r="B1507" s="298"/>
      <c r="C1507" s="545" t="s">
        <v>192</v>
      </c>
      <c r="D1507" s="546"/>
      <c r="E1507" s="333" t="s">
        <v>77</v>
      </c>
      <c r="F1507" s="334" t="s">
        <v>66</v>
      </c>
      <c r="G1507" s="335" t="s">
        <v>67</v>
      </c>
      <c r="H1507" s="334" t="s">
        <v>68</v>
      </c>
      <c r="I1507" s="335" t="s">
        <v>69</v>
      </c>
      <c r="J1507" s="333" t="s">
        <v>70</v>
      </c>
      <c r="K1507" s="333" t="s">
        <v>71</v>
      </c>
      <c r="L1507" s="334" t="s">
        <v>72</v>
      </c>
      <c r="M1507" s="334" t="s">
        <v>73</v>
      </c>
      <c r="N1507" s="336" t="s">
        <v>74</v>
      </c>
      <c r="O1507" s="336" t="s">
        <v>75</v>
      </c>
      <c r="P1507" s="336" t="s">
        <v>76</v>
      </c>
      <c r="Q1507" s="282"/>
      <c r="R1507" s="348">
        <f>COUNTA(E1508:P1511)</f>
        <v>0</v>
      </c>
      <c r="S1507" s="349">
        <v>48</v>
      </c>
      <c r="T1507" s="303"/>
      <c r="U1507" s="279"/>
      <c r="V1507" s="278" t="s">
        <v>234</v>
      </c>
      <c r="W1507" s="278" t="s">
        <v>189</v>
      </c>
      <c r="X1507" s="278" t="s">
        <v>190</v>
      </c>
      <c r="Y1507" s="407" t="str">
        <f>IF(X1508&gt;0,"Explication(s) sur le(s) NR et autre(s) remarque(s)/commentaire(s)","Remarque(s)/Commentaire(s)")</f>
        <v>Remarque(s)/Commentaire(s)</v>
      </c>
      <c r="Z1507" s="269">
        <f t="shared" si="634"/>
        <v>0</v>
      </c>
      <c r="AA1507" s="269">
        <f t="shared" si="635"/>
        <v>1</v>
      </c>
      <c r="AB1507" s="269">
        <f t="shared" si="636"/>
        <v>0</v>
      </c>
      <c r="AC1507" s="269">
        <f t="shared" si="637"/>
        <v>0</v>
      </c>
      <c r="AD1507" s="279"/>
      <c r="AE1507" s="279"/>
      <c r="AF1507" s="279"/>
      <c r="AG1507" s="279"/>
      <c r="AH1507" s="279"/>
      <c r="AI1507" s="279"/>
      <c r="AJ1507" s="302"/>
      <c r="AK1507" s="302"/>
      <c r="AL1507" s="302"/>
      <c r="AM1507" s="302"/>
      <c r="AN1507" s="302"/>
      <c r="AO1507" s="302"/>
      <c r="AP1507" s="302"/>
      <c r="AQ1507" s="302"/>
      <c r="AR1507" s="302"/>
      <c r="AS1507" s="302"/>
      <c r="AT1507" s="302"/>
      <c r="AU1507" s="302"/>
      <c r="AV1507" s="302"/>
      <c r="AW1507" s="302"/>
      <c r="AX1507" s="302"/>
      <c r="AY1507" s="302"/>
      <c r="AZ1507" s="302"/>
      <c r="BA1507" s="302"/>
    </row>
    <row r="1508" spans="1:66" s="16" customFormat="1" ht="46.5" customHeight="1" x14ac:dyDescent="0.25">
      <c r="A1508" s="297"/>
      <c r="B1508" s="298"/>
      <c r="C1508" s="547" t="s">
        <v>155</v>
      </c>
      <c r="D1508" s="548"/>
      <c r="E1508" s="337"/>
      <c r="F1508" s="337"/>
      <c r="G1508" s="337"/>
      <c r="H1508" s="337"/>
      <c r="I1508" s="337"/>
      <c r="J1508" s="337"/>
      <c r="K1508" s="337"/>
      <c r="L1508" s="337"/>
      <c r="M1508" s="337"/>
      <c r="N1508" s="337"/>
      <c r="O1508" s="337"/>
      <c r="P1508" s="338"/>
      <c r="Q1508" s="282"/>
      <c r="R1508" s="348"/>
      <c r="S1508" s="350"/>
      <c r="T1508" s="303"/>
      <c r="U1508" s="279"/>
      <c r="V1508" s="517" t="s">
        <v>235</v>
      </c>
      <c r="W1508" s="517" t="s">
        <v>241</v>
      </c>
      <c r="X1508" s="517">
        <f>COUNTIF(E1508:P1511,"NR")</f>
        <v>0</v>
      </c>
      <c r="Y1508" s="542"/>
      <c r="Z1508" s="269">
        <f t="shared" si="634"/>
        <v>0</v>
      </c>
      <c r="AA1508" s="269">
        <f t="shared" si="635"/>
        <v>0</v>
      </c>
      <c r="AB1508" s="269">
        <f t="shared" si="636"/>
        <v>0</v>
      </c>
      <c r="AC1508" s="269">
        <f t="shared" si="637"/>
        <v>0</v>
      </c>
      <c r="AD1508" s="279"/>
      <c r="AE1508" s="279"/>
      <c r="AF1508" s="279"/>
      <c r="AG1508" s="279"/>
      <c r="AH1508" s="279"/>
      <c r="AI1508" s="279"/>
      <c r="AJ1508" s="302"/>
      <c r="AK1508" s="302"/>
      <c r="AL1508" s="302"/>
      <c r="AM1508" s="302"/>
      <c r="AN1508" s="302"/>
      <c r="AO1508" s="302"/>
      <c r="AP1508" s="302"/>
      <c r="AQ1508" s="302"/>
      <c r="AR1508" s="302"/>
      <c r="AS1508" s="302"/>
      <c r="AT1508" s="302"/>
      <c r="AU1508" s="302"/>
      <c r="AV1508" s="302"/>
      <c r="AW1508" s="302"/>
      <c r="AX1508" s="302"/>
      <c r="AY1508" s="302"/>
      <c r="AZ1508" s="302"/>
      <c r="BA1508" s="302"/>
    </row>
    <row r="1509" spans="1:66" s="16" customFormat="1" ht="35.450000000000003" customHeight="1" x14ac:dyDescent="0.25">
      <c r="A1509" s="297"/>
      <c r="B1509" s="298"/>
      <c r="C1509" s="520" t="s">
        <v>97</v>
      </c>
      <c r="D1509" s="521"/>
      <c r="E1509" s="339"/>
      <c r="F1509" s="339"/>
      <c r="G1509" s="339"/>
      <c r="H1509" s="339"/>
      <c r="I1509" s="339"/>
      <c r="J1509" s="339"/>
      <c r="K1509" s="339"/>
      <c r="L1509" s="339"/>
      <c r="M1509" s="339"/>
      <c r="N1509" s="339"/>
      <c r="O1509" s="339"/>
      <c r="P1509" s="340"/>
      <c r="Q1509" s="282"/>
      <c r="R1509" s="348"/>
      <c r="S1509" s="350"/>
      <c r="T1509" s="303"/>
      <c r="U1509" s="279"/>
      <c r="V1509" s="518"/>
      <c r="W1509" s="518"/>
      <c r="X1509" s="518"/>
      <c r="Y1509" s="543"/>
      <c r="Z1509" s="269">
        <f t="shared" si="634"/>
        <v>0</v>
      </c>
      <c r="AA1509" s="269">
        <f t="shared" si="635"/>
        <v>0</v>
      </c>
      <c r="AB1509" s="269">
        <f t="shared" si="636"/>
        <v>0</v>
      </c>
      <c r="AC1509" s="269">
        <f t="shared" si="637"/>
        <v>0</v>
      </c>
      <c r="AD1509" s="279"/>
      <c r="AE1509" s="279"/>
      <c r="AF1509" s="279"/>
      <c r="AG1509" s="279"/>
      <c r="AH1509" s="279"/>
      <c r="AI1509" s="279"/>
      <c r="AJ1509" s="302"/>
      <c r="AK1509" s="302"/>
      <c r="AL1509" s="302"/>
      <c r="AM1509" s="302"/>
      <c r="AN1509" s="302"/>
      <c r="AO1509" s="302"/>
      <c r="AP1509" s="302"/>
      <c r="AQ1509" s="302"/>
      <c r="AR1509" s="302"/>
      <c r="AS1509" s="302"/>
      <c r="AT1509" s="302"/>
      <c r="AU1509" s="302"/>
      <c r="AV1509" s="302"/>
      <c r="AW1509" s="302"/>
      <c r="AX1509" s="302"/>
      <c r="AY1509" s="302"/>
      <c r="AZ1509" s="302"/>
      <c r="BA1509" s="302"/>
    </row>
    <row r="1510" spans="1:66" s="16" customFormat="1" ht="35.450000000000003" customHeight="1" thickBot="1" x14ac:dyDescent="0.3">
      <c r="A1510" s="297"/>
      <c r="B1510" s="298"/>
      <c r="C1510" s="522" t="s">
        <v>145</v>
      </c>
      <c r="D1510" s="523"/>
      <c r="E1510" s="339"/>
      <c r="F1510" s="339"/>
      <c r="G1510" s="339"/>
      <c r="H1510" s="339"/>
      <c r="I1510" s="339"/>
      <c r="J1510" s="339"/>
      <c r="K1510" s="339"/>
      <c r="L1510" s="339"/>
      <c r="M1510" s="339"/>
      <c r="N1510" s="339"/>
      <c r="O1510" s="339"/>
      <c r="P1510" s="340"/>
      <c r="Q1510" s="282"/>
      <c r="R1510" s="348"/>
      <c r="S1510" s="350"/>
      <c r="T1510" s="303"/>
      <c r="U1510" s="279"/>
      <c r="V1510" s="519"/>
      <c r="W1510" s="519"/>
      <c r="X1510" s="519"/>
      <c r="Y1510" s="544"/>
      <c r="Z1510" s="269">
        <f t="shared" si="634"/>
        <v>0</v>
      </c>
      <c r="AA1510" s="269">
        <f t="shared" si="635"/>
        <v>0</v>
      </c>
      <c r="AB1510" s="269">
        <f t="shared" si="636"/>
        <v>0</v>
      </c>
      <c r="AC1510" s="269">
        <f t="shared" si="637"/>
        <v>0</v>
      </c>
      <c r="AD1510" s="279"/>
      <c r="AE1510" s="279"/>
      <c r="AF1510" s="279"/>
      <c r="AG1510" s="279"/>
      <c r="AH1510" s="279"/>
      <c r="AI1510" s="279"/>
      <c r="AJ1510" s="302"/>
      <c r="AK1510" s="302"/>
      <c r="AL1510" s="302"/>
      <c r="AM1510" s="302"/>
      <c r="AN1510" s="302"/>
      <c r="AO1510" s="302"/>
      <c r="AP1510" s="302"/>
      <c r="AQ1510" s="302"/>
      <c r="AR1510" s="302"/>
      <c r="AS1510" s="302"/>
      <c r="AT1510" s="302"/>
      <c r="AU1510" s="302"/>
      <c r="AV1510" s="302"/>
      <c r="AW1510" s="302"/>
      <c r="AX1510" s="302"/>
      <c r="AY1510" s="302"/>
      <c r="AZ1510" s="302"/>
      <c r="BA1510" s="302"/>
    </row>
    <row r="1511" spans="1:66" s="16" customFormat="1" ht="35.450000000000003" customHeight="1" thickBot="1" x14ac:dyDescent="0.3">
      <c r="A1511" s="297"/>
      <c r="B1511" s="298"/>
      <c r="C1511" s="524" t="s">
        <v>98</v>
      </c>
      <c r="D1511" s="525"/>
      <c r="E1511" s="341"/>
      <c r="F1511" s="341"/>
      <c r="G1511" s="341"/>
      <c r="H1511" s="341"/>
      <c r="I1511" s="341"/>
      <c r="J1511" s="341"/>
      <c r="K1511" s="341"/>
      <c r="L1511" s="341"/>
      <c r="M1511" s="341"/>
      <c r="N1511" s="341"/>
      <c r="O1511" s="341"/>
      <c r="P1511" s="342"/>
      <c r="Q1511" s="282"/>
      <c r="R1511" s="348"/>
      <c r="S1511" s="350"/>
      <c r="T1511" s="303"/>
      <c r="U1511" s="279"/>
      <c r="V1511" s="303"/>
      <c r="W1511" s="280"/>
      <c r="X1511" s="276"/>
      <c r="Y1511" s="214"/>
      <c r="Z1511" s="269">
        <f t="shared" si="634"/>
        <v>0</v>
      </c>
      <c r="AA1511" s="269">
        <f t="shared" si="635"/>
        <v>0</v>
      </c>
      <c r="AB1511" s="269">
        <f t="shared" si="636"/>
        <v>0</v>
      </c>
      <c r="AC1511" s="269">
        <f t="shared" si="637"/>
        <v>0</v>
      </c>
      <c r="AD1511" s="279"/>
      <c r="AE1511" s="279"/>
      <c r="AF1511" s="279"/>
      <c r="AG1511" s="279"/>
      <c r="AH1511" s="279"/>
      <c r="AI1511" s="279"/>
      <c r="AJ1511" s="302"/>
      <c r="AK1511" s="302"/>
      <c r="AL1511" s="302"/>
      <c r="AM1511" s="302"/>
      <c r="AN1511" s="302"/>
      <c r="AO1511" s="302"/>
      <c r="AP1511" s="302"/>
      <c r="AQ1511" s="302"/>
      <c r="AR1511" s="302"/>
      <c r="AS1511" s="302"/>
      <c r="AT1511" s="302"/>
      <c r="AU1511" s="302"/>
      <c r="AV1511" s="302"/>
      <c r="AW1511" s="302"/>
      <c r="AX1511" s="302"/>
      <c r="AY1511" s="302"/>
      <c r="AZ1511" s="302"/>
      <c r="BA1511" s="302"/>
    </row>
    <row r="1512" spans="1:66" s="16" customFormat="1" ht="32.1" customHeight="1" thickTop="1" thickBot="1" x14ac:dyDescent="0.3">
      <c r="A1512" s="297"/>
      <c r="B1512" s="343"/>
      <c r="C1512" s="526" t="s">
        <v>88</v>
      </c>
      <c r="D1512" s="527"/>
      <c r="E1512" s="344" t="str">
        <f>IF(AND(COUNTA(E1508:E1511)&gt;0,COUNTA(E1508:E1511)=COUNTIF(E1508:E1511,"NR")),"NR",IF(COUNTA(E1508:E1511)&gt;0,SUM(E1508:E1511),"-"))</f>
        <v>-</v>
      </c>
      <c r="F1512" s="344" t="str">
        <f t="shared" ref="F1512" si="639">IF(AND(COUNTA(F1508:F1511)&gt;0,COUNTA(F1508:F1511)=COUNTIF(F1508:F1511,"NR")),"NR",IF(COUNTA(F1508:F1511)&gt;0,SUM(F1508:F1511),"-"))</f>
        <v>-</v>
      </c>
      <c r="G1512" s="344" t="str">
        <f t="shared" ref="G1512" si="640">IF(AND(COUNTA(G1508:G1511)&gt;0,COUNTA(G1508:G1511)=COUNTIF(G1508:G1511,"NR")),"NR",IF(COUNTA(G1508:G1511)&gt;0,SUM(G1508:G1511),"-"))</f>
        <v>-</v>
      </c>
      <c r="H1512" s="344" t="str">
        <f t="shared" ref="H1512" si="641">IF(AND(COUNTA(H1508:H1511)&gt;0,COUNTA(H1508:H1511)=COUNTIF(H1508:H1511,"NR")),"NR",IF(COUNTA(H1508:H1511)&gt;0,SUM(H1508:H1511),"-"))</f>
        <v>-</v>
      </c>
      <c r="I1512" s="344" t="str">
        <f t="shared" ref="I1512" si="642">IF(AND(COUNTA(I1508:I1511)&gt;0,COUNTA(I1508:I1511)=COUNTIF(I1508:I1511,"NR")),"NR",IF(COUNTA(I1508:I1511)&gt;0,SUM(I1508:I1511),"-"))</f>
        <v>-</v>
      </c>
      <c r="J1512" s="344" t="str">
        <f t="shared" ref="J1512" si="643">IF(AND(COUNTA(J1508:J1511)&gt;0,COUNTA(J1508:J1511)=COUNTIF(J1508:J1511,"NR")),"NR",IF(COUNTA(J1508:J1511)&gt;0,SUM(J1508:J1511),"-"))</f>
        <v>-</v>
      </c>
      <c r="K1512" s="344" t="str">
        <f t="shared" ref="K1512" si="644">IF(AND(COUNTA(K1508:K1511)&gt;0,COUNTA(K1508:K1511)=COUNTIF(K1508:K1511,"NR")),"NR",IF(COUNTA(K1508:K1511)&gt;0,SUM(K1508:K1511),"-"))</f>
        <v>-</v>
      </c>
      <c r="L1512" s="344" t="str">
        <f t="shared" ref="L1512" si="645">IF(AND(COUNTA(L1508:L1511)&gt;0,COUNTA(L1508:L1511)=COUNTIF(L1508:L1511,"NR")),"NR",IF(COUNTA(L1508:L1511)&gt;0,SUM(L1508:L1511),"-"))</f>
        <v>-</v>
      </c>
      <c r="M1512" s="344" t="str">
        <f t="shared" ref="M1512" si="646">IF(AND(COUNTA(M1508:M1511)&gt;0,COUNTA(M1508:M1511)=COUNTIF(M1508:M1511,"NR")),"NR",IF(COUNTA(M1508:M1511)&gt;0,SUM(M1508:M1511),"-"))</f>
        <v>-</v>
      </c>
      <c r="N1512" s="344" t="str">
        <f t="shared" ref="N1512" si="647">IF(AND(COUNTA(N1508:N1511)&gt;0,COUNTA(N1508:N1511)=COUNTIF(N1508:N1511,"NR")),"NR",IF(COUNTA(N1508:N1511)&gt;0,SUM(N1508:N1511),"-"))</f>
        <v>-</v>
      </c>
      <c r="O1512" s="344" t="str">
        <f t="shared" ref="O1512" si="648">IF(AND(COUNTA(O1508:O1511)&gt;0,COUNTA(O1508:O1511)=COUNTIF(O1508:O1511,"NR")),"NR",IF(COUNTA(O1508:O1511)&gt;0,SUM(O1508:O1511),"-"))</f>
        <v>-</v>
      </c>
      <c r="P1512" s="345" t="str">
        <f t="shared" ref="P1512" si="649">IF(AND(COUNTA(P1508:P1511)&gt;0,COUNTA(P1508:P1511)=COUNTIF(P1508:P1511,"NR")),"NR",IF(COUNTA(P1508:P1511)&gt;0,SUM(P1508:P1511),"-"))</f>
        <v>-</v>
      </c>
      <c r="Q1512" s="297"/>
      <c r="R1512" s="351"/>
      <c r="S1512" s="352"/>
      <c r="T1512" s="346"/>
      <c r="U1512" s="297"/>
      <c r="V1512" s="346"/>
      <c r="W1512" s="281"/>
      <c r="X1512" s="271"/>
      <c r="Y1512" s="214"/>
      <c r="Z1512" s="269">
        <f t="shared" si="634"/>
        <v>0</v>
      </c>
      <c r="AA1512" s="269">
        <f t="shared" si="635"/>
        <v>0</v>
      </c>
      <c r="AB1512" s="269">
        <f t="shared" si="636"/>
        <v>0</v>
      </c>
      <c r="AC1512" s="269">
        <f t="shared" si="637"/>
        <v>0</v>
      </c>
      <c r="AJ1512" s="347"/>
      <c r="AK1512" s="347"/>
      <c r="AL1512" s="347"/>
      <c r="AM1512" s="347"/>
      <c r="AN1512" s="347"/>
      <c r="AO1512" s="347"/>
      <c r="AP1512" s="347"/>
      <c r="AQ1512" s="347"/>
      <c r="AR1512" s="347"/>
      <c r="AS1512" s="347"/>
      <c r="AT1512" s="347"/>
      <c r="AU1512" s="347"/>
      <c r="AV1512" s="347"/>
      <c r="AW1512" s="347"/>
      <c r="AX1512" s="347"/>
      <c r="AY1512" s="347"/>
      <c r="AZ1512" s="347"/>
      <c r="BA1512" s="347"/>
    </row>
    <row r="1513" spans="1:66" s="12" customFormat="1" x14ac:dyDescent="0.25">
      <c r="A1513" s="206"/>
      <c r="B1513" s="74"/>
      <c r="C1513" s="109"/>
      <c r="D1513" s="293"/>
      <c r="E1513" s="109"/>
      <c r="F1513" s="109"/>
      <c r="G1513" s="109"/>
      <c r="H1513" s="143"/>
      <c r="I1513" s="143"/>
      <c r="J1513" s="143"/>
      <c r="K1513" s="143"/>
      <c r="L1513" s="143"/>
      <c r="M1513" s="143"/>
      <c r="N1513" s="143"/>
      <c r="O1513" s="143"/>
      <c r="P1513" s="143"/>
      <c r="Q1513" s="131"/>
      <c r="R1513" s="296"/>
      <c r="S1513" s="296"/>
      <c r="T1513" s="132"/>
      <c r="U1513" s="436"/>
      <c r="V1513" s="132"/>
      <c r="W1513" s="62"/>
      <c r="X1513" s="317"/>
      <c r="Y1513" s="193"/>
      <c r="Z1513" s="269">
        <f t="shared" si="634"/>
        <v>0</v>
      </c>
      <c r="AA1513" s="269">
        <f t="shared" si="635"/>
        <v>0</v>
      </c>
      <c r="AB1513" s="269">
        <f t="shared" si="636"/>
        <v>0</v>
      </c>
      <c r="AC1513" s="269">
        <f t="shared" si="637"/>
        <v>0</v>
      </c>
      <c r="AD1513" s="279"/>
      <c r="AE1513" s="132"/>
      <c r="AF1513" s="49"/>
      <c r="AG1513" s="47"/>
      <c r="AH1513" s="47"/>
      <c r="AI1513" s="47"/>
      <c r="AJ1513" s="47"/>
      <c r="AK1513" s="47"/>
      <c r="AL1513" s="47"/>
      <c r="AM1513" s="13"/>
      <c r="AN1513" s="13"/>
      <c r="AO1513" s="47"/>
      <c r="AP1513" s="47"/>
      <c r="AQ1513" s="47"/>
      <c r="AR1513" s="47"/>
      <c r="AS1513" s="47"/>
      <c r="AT1513" s="47"/>
      <c r="AU1513" s="47"/>
      <c r="AV1513" s="47"/>
      <c r="AW1513" s="47"/>
      <c r="AX1513" s="47"/>
      <c r="AY1513" s="47"/>
      <c r="AZ1513" s="47"/>
      <c r="BA1513" s="47"/>
      <c r="BB1513" s="47"/>
      <c r="BC1513" s="47"/>
      <c r="BD1513" s="47"/>
      <c r="BE1513" s="13"/>
      <c r="BF1513" s="13"/>
      <c r="BG1513" s="13"/>
      <c r="BH1513" s="13"/>
      <c r="BI1513" s="13"/>
      <c r="BJ1513" s="13"/>
      <c r="BK1513" s="13"/>
      <c r="BL1513" s="13"/>
      <c r="BM1513" s="13"/>
      <c r="BN1513" s="13"/>
    </row>
    <row r="1514" spans="1:66" ht="21" customHeight="1" x14ac:dyDescent="0.25">
      <c r="B1514" s="152"/>
      <c r="C1514" s="143"/>
      <c r="D1514" s="192"/>
      <c r="E1514" s="192"/>
      <c r="F1514" s="192"/>
      <c r="G1514" s="192"/>
      <c r="H1514" s="192"/>
      <c r="I1514" s="192"/>
      <c r="J1514" s="192"/>
      <c r="K1514" s="192"/>
      <c r="L1514" s="192"/>
      <c r="M1514" s="192"/>
      <c r="O1514" s="73"/>
      <c r="W1514" s="323"/>
      <c r="X1514" s="324"/>
      <c r="Y1514" s="76"/>
      <c r="Z1514" s="269">
        <f t="shared" si="634"/>
        <v>0</v>
      </c>
      <c r="AA1514" s="269">
        <f t="shared" si="635"/>
        <v>0</v>
      </c>
      <c r="AB1514" s="269">
        <f t="shared" si="636"/>
        <v>0</v>
      </c>
      <c r="AC1514" s="269">
        <f t="shared" si="637"/>
        <v>0</v>
      </c>
      <c r="AE1514" s="85"/>
    </row>
    <row r="1515" spans="1:66" s="6" customFormat="1" ht="18.75" x14ac:dyDescent="0.25">
      <c r="A1515" s="195"/>
      <c r="B1515" s="74"/>
      <c r="C1515" s="578" t="s">
        <v>91</v>
      </c>
      <c r="D1515" s="579"/>
      <c r="E1515" s="579"/>
      <c r="F1515" s="579"/>
      <c r="G1515" s="579"/>
      <c r="H1515" s="579"/>
      <c r="I1515" s="579"/>
      <c r="J1515" s="579"/>
      <c r="K1515" s="579"/>
      <c r="L1515" s="579"/>
      <c r="M1515" s="579"/>
      <c r="N1515" s="579"/>
      <c r="O1515" s="579"/>
      <c r="P1515" s="580"/>
      <c r="Q1515" s="196"/>
      <c r="R1515" s="310"/>
      <c r="S1515" s="310"/>
      <c r="T1515" s="197"/>
      <c r="U1515" s="196"/>
      <c r="V1515" s="197"/>
      <c r="W1515" s="320"/>
      <c r="X1515" s="321"/>
      <c r="Y1515" s="413"/>
      <c r="Z1515" s="269">
        <f t="shared" si="634"/>
        <v>0</v>
      </c>
      <c r="AA1515" s="269">
        <f t="shared" si="635"/>
        <v>0</v>
      </c>
      <c r="AB1515" s="269">
        <f t="shared" si="636"/>
        <v>0</v>
      </c>
      <c r="AC1515" s="269">
        <f t="shared" si="637"/>
        <v>0</v>
      </c>
      <c r="AD1515" s="289"/>
      <c r="AE1515" s="197"/>
      <c r="AF1515" s="64"/>
      <c r="AG1515" s="5"/>
      <c r="AH1515" s="65"/>
      <c r="AI1515" s="65"/>
      <c r="AJ1515" s="65"/>
      <c r="AK1515" s="65"/>
      <c r="AL1515" s="65"/>
      <c r="AM1515" s="65"/>
      <c r="AN1515" s="65"/>
      <c r="AO1515" s="65"/>
      <c r="AP1515" s="65"/>
      <c r="AQ1515" s="65"/>
      <c r="AR1515" s="65"/>
      <c r="AS1515" s="65"/>
      <c r="AT1515" s="65"/>
      <c r="AU1515" s="65"/>
      <c r="AV1515" s="65"/>
      <c r="AW1515" s="65"/>
      <c r="AX1515" s="65"/>
      <c r="AY1515" s="65"/>
      <c r="AZ1515" s="65"/>
      <c r="BA1515" s="65"/>
      <c r="BB1515" s="65"/>
      <c r="BC1515" s="65"/>
      <c r="BD1515" s="65"/>
      <c r="BE1515" s="65"/>
      <c r="BF1515" s="65"/>
      <c r="BG1515" s="65"/>
      <c r="BH1515" s="65"/>
      <c r="BI1515" s="65"/>
      <c r="BJ1515" s="5"/>
      <c r="BK1515" s="5"/>
    </row>
    <row r="1516" spans="1:66" ht="16.5" thickBot="1" x14ac:dyDescent="0.3">
      <c r="C1516" s="198"/>
      <c r="D1516" s="389"/>
      <c r="E1516" s="199"/>
      <c r="F1516" s="199"/>
      <c r="G1516" s="199"/>
      <c r="H1516" s="199"/>
      <c r="I1516" s="199"/>
      <c r="J1516" s="199"/>
      <c r="K1516" s="199"/>
      <c r="L1516" s="199"/>
      <c r="M1516" s="199"/>
      <c r="N1516" s="193"/>
      <c r="O1516" s="192"/>
      <c r="P1516" s="192"/>
      <c r="Q1516" s="193"/>
      <c r="R1516" s="311"/>
      <c r="S1516" s="311"/>
      <c r="T1516" s="194"/>
      <c r="U1516" s="193"/>
      <c r="V1516" s="194"/>
      <c r="W1516" s="62"/>
      <c r="X1516" s="317"/>
      <c r="Y1516" s="193"/>
      <c r="Z1516" s="269">
        <f t="shared" si="634"/>
        <v>0</v>
      </c>
      <c r="AA1516" s="269">
        <f t="shared" si="635"/>
        <v>0</v>
      </c>
      <c r="AB1516" s="269">
        <f t="shared" si="636"/>
        <v>0</v>
      </c>
      <c r="AC1516" s="269">
        <f t="shared" si="637"/>
        <v>0</v>
      </c>
      <c r="AD1516" s="288"/>
      <c r="AE1516" s="194"/>
      <c r="AF1516" s="62"/>
      <c r="AG1516" s="63"/>
      <c r="AH1516" s="63"/>
      <c r="AI1516" s="63"/>
      <c r="AJ1516" s="63"/>
      <c r="AK1516" s="63"/>
      <c r="AL1516" s="63"/>
      <c r="AO1516" s="63"/>
      <c r="AP1516" s="63"/>
      <c r="AQ1516" s="63"/>
      <c r="AR1516" s="63"/>
      <c r="AS1516" s="63"/>
      <c r="AT1516" s="63"/>
      <c r="AU1516" s="63"/>
      <c r="AV1516" s="63"/>
      <c r="AW1516" s="63"/>
      <c r="AX1516" s="63"/>
      <c r="AY1516" s="63"/>
      <c r="AZ1516" s="63"/>
      <c r="BA1516" s="63"/>
      <c r="BB1516" s="63"/>
      <c r="BC1516" s="63"/>
      <c r="BD1516" s="63"/>
      <c r="BJ1516" s="2"/>
      <c r="BK1516" s="2"/>
      <c r="BL1516" s="2"/>
      <c r="BM1516" s="2"/>
      <c r="BN1516" s="2"/>
    </row>
    <row r="1517" spans="1:66" s="12" customFormat="1" ht="30.75" thickBot="1" x14ac:dyDescent="0.3">
      <c r="A1517" s="332"/>
      <c r="B1517" s="298"/>
      <c r="C1517" s="545" t="s">
        <v>192</v>
      </c>
      <c r="D1517" s="546"/>
      <c r="E1517" s="333" t="s">
        <v>77</v>
      </c>
      <c r="F1517" s="334" t="s">
        <v>66</v>
      </c>
      <c r="G1517" s="335" t="s">
        <v>67</v>
      </c>
      <c r="H1517" s="334" t="s">
        <v>68</v>
      </c>
      <c r="I1517" s="335" t="s">
        <v>69</v>
      </c>
      <c r="J1517" s="333" t="s">
        <v>70</v>
      </c>
      <c r="K1517" s="333" t="s">
        <v>71</v>
      </c>
      <c r="L1517" s="334" t="s">
        <v>72</v>
      </c>
      <c r="M1517" s="334" t="s">
        <v>73</v>
      </c>
      <c r="N1517" s="336" t="s">
        <v>74</v>
      </c>
      <c r="O1517" s="336" t="s">
        <v>75</v>
      </c>
      <c r="P1517" s="336" t="s">
        <v>76</v>
      </c>
      <c r="Q1517" s="282"/>
      <c r="R1517" s="348">
        <f>COUNTA(E1518:P1521)</f>
        <v>0</v>
      </c>
      <c r="S1517" s="349">
        <v>48</v>
      </c>
      <c r="T1517" s="303"/>
      <c r="U1517" s="279"/>
      <c r="V1517" s="278" t="s">
        <v>234</v>
      </c>
      <c r="W1517" s="278" t="s">
        <v>189</v>
      </c>
      <c r="X1517" s="278" t="s">
        <v>190</v>
      </c>
      <c r="Y1517" s="407" t="str">
        <f>IF(X1518&gt;0,"Explication(s) sur le(s) NR et autre(s) remarque(s)/commentaire(s)","Remarque(s)/Commentaire(s)")</f>
        <v>Remarque(s)/Commentaire(s)</v>
      </c>
      <c r="Z1517" s="269">
        <f t="shared" si="634"/>
        <v>0</v>
      </c>
      <c r="AA1517" s="269">
        <f t="shared" si="635"/>
        <v>1</v>
      </c>
      <c r="AB1517" s="269">
        <f t="shared" si="636"/>
        <v>0</v>
      </c>
      <c r="AC1517" s="269">
        <f t="shared" si="637"/>
        <v>0</v>
      </c>
      <c r="AD1517" s="279"/>
      <c r="AE1517" s="279"/>
      <c r="AF1517" s="279"/>
      <c r="AG1517" s="279"/>
      <c r="AH1517" s="279"/>
      <c r="AI1517" s="279"/>
      <c r="AJ1517" s="302"/>
      <c r="AK1517" s="302"/>
      <c r="AL1517" s="302"/>
      <c r="AM1517" s="302"/>
      <c r="AN1517" s="302"/>
      <c r="AO1517" s="302"/>
      <c r="AP1517" s="302"/>
      <c r="AQ1517" s="302"/>
      <c r="AR1517" s="302"/>
      <c r="AS1517" s="302"/>
      <c r="AT1517" s="302"/>
      <c r="AU1517" s="302"/>
      <c r="AV1517" s="302"/>
      <c r="AW1517" s="302"/>
      <c r="AX1517" s="302"/>
      <c r="AY1517" s="302"/>
      <c r="AZ1517" s="302"/>
      <c r="BA1517" s="302"/>
    </row>
    <row r="1518" spans="1:66" s="16" customFormat="1" ht="45" customHeight="1" x14ac:dyDescent="0.25">
      <c r="A1518" s="297"/>
      <c r="B1518" s="298"/>
      <c r="C1518" s="547" t="s">
        <v>155</v>
      </c>
      <c r="D1518" s="548"/>
      <c r="E1518" s="337"/>
      <c r="F1518" s="337"/>
      <c r="G1518" s="337"/>
      <c r="H1518" s="337"/>
      <c r="I1518" s="337"/>
      <c r="J1518" s="337"/>
      <c r="K1518" s="337"/>
      <c r="L1518" s="337"/>
      <c r="M1518" s="337"/>
      <c r="N1518" s="337"/>
      <c r="O1518" s="337"/>
      <c r="P1518" s="338"/>
      <c r="Q1518" s="282"/>
      <c r="R1518" s="348"/>
      <c r="S1518" s="350"/>
      <c r="T1518" s="303"/>
      <c r="U1518" s="279"/>
      <c r="V1518" s="517" t="s">
        <v>236</v>
      </c>
      <c r="W1518" s="517" t="s">
        <v>241</v>
      </c>
      <c r="X1518" s="517">
        <f>COUNTIF(E1518:P1521,"NR")</f>
        <v>0</v>
      </c>
      <c r="Y1518" s="542"/>
      <c r="Z1518" s="269">
        <f t="shared" si="634"/>
        <v>0</v>
      </c>
      <c r="AA1518" s="269">
        <f t="shared" si="635"/>
        <v>0</v>
      </c>
      <c r="AB1518" s="269">
        <f t="shared" si="636"/>
        <v>0</v>
      </c>
      <c r="AC1518" s="269">
        <f t="shared" si="637"/>
        <v>0</v>
      </c>
      <c r="AD1518" s="279"/>
      <c r="AE1518" s="279"/>
      <c r="AF1518" s="279"/>
      <c r="AG1518" s="279"/>
      <c r="AH1518" s="279"/>
      <c r="AI1518" s="279"/>
      <c r="AJ1518" s="302"/>
      <c r="AK1518" s="302"/>
      <c r="AL1518" s="302"/>
      <c r="AM1518" s="302"/>
      <c r="AN1518" s="302"/>
      <c r="AO1518" s="302"/>
      <c r="AP1518" s="302"/>
      <c r="AQ1518" s="302"/>
      <c r="AR1518" s="302"/>
      <c r="AS1518" s="302"/>
      <c r="AT1518" s="302"/>
      <c r="AU1518" s="302"/>
      <c r="AV1518" s="302"/>
      <c r="AW1518" s="302"/>
      <c r="AX1518" s="302"/>
      <c r="AY1518" s="302"/>
      <c r="AZ1518" s="302"/>
      <c r="BA1518" s="302"/>
    </row>
    <row r="1519" spans="1:66" s="16" customFormat="1" ht="35.450000000000003" customHeight="1" x14ac:dyDescent="0.25">
      <c r="A1519" s="297"/>
      <c r="B1519" s="298"/>
      <c r="C1519" s="520" t="s">
        <v>97</v>
      </c>
      <c r="D1519" s="521"/>
      <c r="E1519" s="339"/>
      <c r="F1519" s="339"/>
      <c r="G1519" s="339"/>
      <c r="H1519" s="339"/>
      <c r="I1519" s="339"/>
      <c r="J1519" s="339"/>
      <c r="K1519" s="339"/>
      <c r="L1519" s="339"/>
      <c r="M1519" s="339"/>
      <c r="N1519" s="339"/>
      <c r="O1519" s="339"/>
      <c r="P1519" s="340"/>
      <c r="Q1519" s="282"/>
      <c r="R1519" s="348"/>
      <c r="S1519" s="350"/>
      <c r="T1519" s="303"/>
      <c r="U1519" s="279"/>
      <c r="V1519" s="518"/>
      <c r="W1519" s="518"/>
      <c r="X1519" s="518"/>
      <c r="Y1519" s="543"/>
      <c r="Z1519" s="269">
        <f t="shared" si="634"/>
        <v>0</v>
      </c>
      <c r="AA1519" s="269">
        <f t="shared" si="635"/>
        <v>0</v>
      </c>
      <c r="AB1519" s="269">
        <f t="shared" si="636"/>
        <v>0</v>
      </c>
      <c r="AC1519" s="269">
        <f t="shared" si="637"/>
        <v>0</v>
      </c>
      <c r="AD1519" s="279"/>
      <c r="AE1519" s="279"/>
      <c r="AF1519" s="279"/>
      <c r="AG1519" s="279"/>
      <c r="AH1519" s="279"/>
      <c r="AI1519" s="279"/>
      <c r="AJ1519" s="302"/>
      <c r="AK1519" s="302"/>
      <c r="AL1519" s="302"/>
      <c r="AM1519" s="302"/>
      <c r="AN1519" s="302"/>
      <c r="AO1519" s="302"/>
      <c r="AP1519" s="302"/>
      <c r="AQ1519" s="302"/>
      <c r="AR1519" s="302"/>
      <c r="AS1519" s="302"/>
      <c r="AT1519" s="302"/>
      <c r="AU1519" s="302"/>
      <c r="AV1519" s="302"/>
      <c r="AW1519" s="302"/>
      <c r="AX1519" s="302"/>
      <c r="AY1519" s="302"/>
      <c r="AZ1519" s="302"/>
      <c r="BA1519" s="302"/>
    </row>
    <row r="1520" spans="1:66" s="16" customFormat="1" ht="35.450000000000003" customHeight="1" thickBot="1" x14ac:dyDescent="0.3">
      <c r="A1520" s="297"/>
      <c r="B1520" s="298"/>
      <c r="C1520" s="522" t="s">
        <v>145</v>
      </c>
      <c r="D1520" s="523"/>
      <c r="E1520" s="339"/>
      <c r="F1520" s="339"/>
      <c r="G1520" s="339"/>
      <c r="H1520" s="339"/>
      <c r="I1520" s="339"/>
      <c r="J1520" s="339"/>
      <c r="K1520" s="339"/>
      <c r="L1520" s="339"/>
      <c r="M1520" s="339"/>
      <c r="N1520" s="339"/>
      <c r="O1520" s="339"/>
      <c r="P1520" s="340"/>
      <c r="Q1520" s="282"/>
      <c r="R1520" s="348"/>
      <c r="S1520" s="350"/>
      <c r="T1520" s="303"/>
      <c r="U1520" s="279"/>
      <c r="V1520" s="519"/>
      <c r="W1520" s="519"/>
      <c r="X1520" s="519"/>
      <c r="Y1520" s="544"/>
      <c r="Z1520" s="269">
        <f t="shared" si="634"/>
        <v>0</v>
      </c>
      <c r="AA1520" s="269">
        <f t="shared" si="635"/>
        <v>0</v>
      </c>
      <c r="AB1520" s="269">
        <f t="shared" si="636"/>
        <v>0</v>
      </c>
      <c r="AC1520" s="269">
        <f t="shared" si="637"/>
        <v>0</v>
      </c>
      <c r="AD1520" s="279"/>
      <c r="AE1520" s="279"/>
      <c r="AF1520" s="279"/>
      <c r="AG1520" s="279"/>
      <c r="AH1520" s="279"/>
      <c r="AI1520" s="279"/>
      <c r="AJ1520" s="302"/>
      <c r="AK1520" s="302"/>
      <c r="AL1520" s="302"/>
      <c r="AM1520" s="302"/>
      <c r="AN1520" s="302"/>
      <c r="AO1520" s="302"/>
      <c r="AP1520" s="302"/>
      <c r="AQ1520" s="302"/>
      <c r="AR1520" s="302"/>
      <c r="AS1520" s="302"/>
      <c r="AT1520" s="302"/>
      <c r="AU1520" s="302"/>
      <c r="AV1520" s="302"/>
      <c r="AW1520" s="302"/>
      <c r="AX1520" s="302"/>
      <c r="AY1520" s="302"/>
      <c r="AZ1520" s="302"/>
      <c r="BA1520" s="302"/>
    </row>
    <row r="1521" spans="1:66" s="16" customFormat="1" ht="35.450000000000003" customHeight="1" thickBot="1" x14ac:dyDescent="0.3">
      <c r="A1521" s="297"/>
      <c r="B1521" s="298"/>
      <c r="C1521" s="524" t="s">
        <v>98</v>
      </c>
      <c r="D1521" s="525"/>
      <c r="E1521" s="341"/>
      <c r="F1521" s="341"/>
      <c r="G1521" s="341"/>
      <c r="H1521" s="341"/>
      <c r="I1521" s="341"/>
      <c r="J1521" s="341"/>
      <c r="K1521" s="341"/>
      <c r="L1521" s="341"/>
      <c r="M1521" s="341"/>
      <c r="N1521" s="341"/>
      <c r="O1521" s="341"/>
      <c r="P1521" s="342"/>
      <c r="Q1521" s="282"/>
      <c r="R1521" s="348"/>
      <c r="S1521" s="350"/>
      <c r="T1521" s="303"/>
      <c r="U1521" s="279"/>
      <c r="V1521" s="303"/>
      <c r="W1521" s="280"/>
      <c r="X1521" s="276"/>
      <c r="Y1521" s="214"/>
      <c r="Z1521" s="269">
        <f t="shared" si="634"/>
        <v>0</v>
      </c>
      <c r="AA1521" s="269">
        <f t="shared" si="635"/>
        <v>0</v>
      </c>
      <c r="AB1521" s="269">
        <f t="shared" si="636"/>
        <v>0</v>
      </c>
      <c r="AC1521" s="269">
        <f t="shared" si="637"/>
        <v>0</v>
      </c>
      <c r="AD1521" s="279"/>
      <c r="AE1521" s="279"/>
      <c r="AF1521" s="279"/>
      <c r="AG1521" s="279"/>
      <c r="AH1521" s="279"/>
      <c r="AI1521" s="279"/>
      <c r="AJ1521" s="302"/>
      <c r="AK1521" s="302"/>
      <c r="AL1521" s="302"/>
      <c r="AM1521" s="302"/>
      <c r="AN1521" s="302"/>
      <c r="AO1521" s="302"/>
      <c r="AP1521" s="302"/>
      <c r="AQ1521" s="302"/>
      <c r="AR1521" s="302"/>
      <c r="AS1521" s="302"/>
      <c r="AT1521" s="302"/>
      <c r="AU1521" s="302"/>
      <c r="AV1521" s="302"/>
      <c r="AW1521" s="302"/>
      <c r="AX1521" s="302"/>
      <c r="AY1521" s="302"/>
      <c r="AZ1521" s="302"/>
      <c r="BA1521" s="302"/>
    </row>
    <row r="1522" spans="1:66" s="16" customFormat="1" ht="17.25" thickTop="1" thickBot="1" x14ac:dyDescent="0.3">
      <c r="A1522" s="297"/>
      <c r="B1522" s="343"/>
      <c r="C1522" s="526" t="s">
        <v>88</v>
      </c>
      <c r="D1522" s="527"/>
      <c r="E1522" s="344" t="str">
        <f>IF(AND(COUNTA(E1518:E1521)&gt;0,COUNTA(E1518:E1521)=COUNTIF(E1518:E1521,"NR")),"NR",IF(COUNTA(E1518:E1521)&gt;0,SUM(E1518:E1521),"-"))</f>
        <v>-</v>
      </c>
      <c r="F1522" s="344" t="str">
        <f t="shared" ref="F1522" si="650">IF(AND(COUNTA(F1518:F1521)&gt;0,COUNTA(F1518:F1521)=COUNTIF(F1518:F1521,"NR")),"NR",IF(COUNTA(F1518:F1521)&gt;0,SUM(F1518:F1521),"-"))</f>
        <v>-</v>
      </c>
      <c r="G1522" s="344" t="str">
        <f t="shared" ref="G1522" si="651">IF(AND(COUNTA(G1518:G1521)&gt;0,COUNTA(G1518:G1521)=COUNTIF(G1518:G1521,"NR")),"NR",IF(COUNTA(G1518:G1521)&gt;0,SUM(G1518:G1521),"-"))</f>
        <v>-</v>
      </c>
      <c r="H1522" s="344" t="str">
        <f t="shared" ref="H1522" si="652">IF(AND(COUNTA(H1518:H1521)&gt;0,COUNTA(H1518:H1521)=COUNTIF(H1518:H1521,"NR")),"NR",IF(COUNTA(H1518:H1521)&gt;0,SUM(H1518:H1521),"-"))</f>
        <v>-</v>
      </c>
      <c r="I1522" s="344" t="str">
        <f t="shared" ref="I1522" si="653">IF(AND(COUNTA(I1518:I1521)&gt;0,COUNTA(I1518:I1521)=COUNTIF(I1518:I1521,"NR")),"NR",IF(COUNTA(I1518:I1521)&gt;0,SUM(I1518:I1521),"-"))</f>
        <v>-</v>
      </c>
      <c r="J1522" s="344" t="str">
        <f t="shared" ref="J1522" si="654">IF(AND(COUNTA(J1518:J1521)&gt;0,COUNTA(J1518:J1521)=COUNTIF(J1518:J1521,"NR")),"NR",IF(COUNTA(J1518:J1521)&gt;0,SUM(J1518:J1521),"-"))</f>
        <v>-</v>
      </c>
      <c r="K1522" s="344" t="str">
        <f t="shared" ref="K1522" si="655">IF(AND(COUNTA(K1518:K1521)&gt;0,COUNTA(K1518:K1521)=COUNTIF(K1518:K1521,"NR")),"NR",IF(COUNTA(K1518:K1521)&gt;0,SUM(K1518:K1521),"-"))</f>
        <v>-</v>
      </c>
      <c r="L1522" s="344" t="str">
        <f t="shared" ref="L1522" si="656">IF(AND(COUNTA(L1518:L1521)&gt;0,COUNTA(L1518:L1521)=COUNTIF(L1518:L1521,"NR")),"NR",IF(COUNTA(L1518:L1521)&gt;0,SUM(L1518:L1521),"-"))</f>
        <v>-</v>
      </c>
      <c r="M1522" s="344" t="str">
        <f t="shared" ref="M1522" si="657">IF(AND(COUNTA(M1518:M1521)&gt;0,COUNTA(M1518:M1521)=COUNTIF(M1518:M1521,"NR")),"NR",IF(COUNTA(M1518:M1521)&gt;0,SUM(M1518:M1521),"-"))</f>
        <v>-</v>
      </c>
      <c r="N1522" s="344" t="str">
        <f t="shared" ref="N1522" si="658">IF(AND(COUNTA(N1518:N1521)&gt;0,COUNTA(N1518:N1521)=COUNTIF(N1518:N1521,"NR")),"NR",IF(COUNTA(N1518:N1521)&gt;0,SUM(N1518:N1521),"-"))</f>
        <v>-</v>
      </c>
      <c r="O1522" s="344" t="str">
        <f t="shared" ref="O1522" si="659">IF(AND(COUNTA(O1518:O1521)&gt;0,COUNTA(O1518:O1521)=COUNTIF(O1518:O1521,"NR")),"NR",IF(COUNTA(O1518:O1521)&gt;0,SUM(O1518:O1521),"-"))</f>
        <v>-</v>
      </c>
      <c r="P1522" s="345" t="str">
        <f t="shared" ref="P1522" si="660">IF(AND(COUNTA(P1518:P1521)&gt;0,COUNTA(P1518:P1521)=COUNTIF(P1518:P1521,"NR")),"NR",IF(COUNTA(P1518:P1521)&gt;0,SUM(P1518:P1521),"-"))</f>
        <v>-</v>
      </c>
      <c r="Q1522" s="297"/>
      <c r="R1522" s="351"/>
      <c r="S1522" s="352"/>
      <c r="T1522" s="346"/>
      <c r="U1522" s="297"/>
      <c r="V1522" s="346"/>
      <c r="W1522" s="281"/>
      <c r="X1522" s="271"/>
      <c r="Y1522" s="214"/>
      <c r="Z1522" s="269">
        <f t="shared" si="634"/>
        <v>0</v>
      </c>
      <c r="AA1522" s="269">
        <f t="shared" si="635"/>
        <v>0</v>
      </c>
      <c r="AB1522" s="269">
        <f t="shared" si="636"/>
        <v>0</v>
      </c>
      <c r="AC1522" s="269">
        <f t="shared" si="637"/>
        <v>0</v>
      </c>
      <c r="AJ1522" s="347"/>
      <c r="AK1522" s="347"/>
      <c r="AL1522" s="347"/>
      <c r="AM1522" s="347"/>
      <c r="AN1522" s="347"/>
      <c r="AO1522" s="347"/>
      <c r="AP1522" s="347"/>
      <c r="AQ1522" s="347"/>
      <c r="AR1522" s="347"/>
      <c r="AS1522" s="347"/>
      <c r="AT1522" s="347"/>
      <c r="AU1522" s="347"/>
      <c r="AV1522" s="347"/>
      <c r="AW1522" s="347"/>
      <c r="AX1522" s="347"/>
      <c r="AY1522" s="347"/>
      <c r="AZ1522" s="347"/>
      <c r="BA1522" s="347"/>
    </row>
    <row r="1523" spans="1:66" s="12" customFormat="1" x14ac:dyDescent="0.25">
      <c r="A1523" s="206"/>
      <c r="B1523" s="74"/>
      <c r="C1523" s="109"/>
      <c r="D1523" s="293"/>
      <c r="E1523" s="109"/>
      <c r="F1523" s="109"/>
      <c r="G1523" s="109"/>
      <c r="H1523" s="143"/>
      <c r="I1523" s="143"/>
      <c r="J1523" s="143"/>
      <c r="K1523" s="143"/>
      <c r="L1523" s="143"/>
      <c r="M1523" s="143"/>
      <c r="N1523" s="143"/>
      <c r="O1523" s="143"/>
      <c r="P1523" s="143"/>
      <c r="Q1523" s="131"/>
      <c r="R1523" s="296"/>
      <c r="S1523" s="296"/>
      <c r="T1523" s="132"/>
      <c r="U1523" s="436"/>
      <c r="V1523" s="132"/>
      <c r="W1523" s="318"/>
      <c r="X1523" s="318"/>
      <c r="Y1523" s="412"/>
      <c r="Z1523" s="269">
        <f t="shared" si="634"/>
        <v>0</v>
      </c>
      <c r="AA1523" s="269">
        <f t="shared" si="635"/>
        <v>0</v>
      </c>
      <c r="AB1523" s="269">
        <f t="shared" si="636"/>
        <v>0</v>
      </c>
      <c r="AC1523" s="269">
        <f t="shared" si="637"/>
        <v>0</v>
      </c>
      <c r="AD1523" s="279"/>
      <c r="AE1523" s="132"/>
      <c r="AF1523" s="49"/>
      <c r="AG1523" s="47"/>
      <c r="AH1523" s="47"/>
      <c r="AI1523" s="47"/>
      <c r="AJ1523" s="47"/>
      <c r="AK1523" s="47"/>
      <c r="AL1523" s="47"/>
      <c r="AM1523" s="13"/>
      <c r="AN1523" s="13"/>
      <c r="AO1523" s="47"/>
      <c r="AP1523" s="47"/>
      <c r="AQ1523" s="47"/>
      <c r="AR1523" s="47"/>
      <c r="AS1523" s="47"/>
      <c r="AT1523" s="47"/>
      <c r="AU1523" s="47"/>
      <c r="AV1523" s="47"/>
      <c r="AW1523" s="47"/>
      <c r="AX1523" s="47"/>
      <c r="AY1523" s="47"/>
      <c r="AZ1523" s="47"/>
      <c r="BA1523" s="47"/>
      <c r="BB1523" s="47"/>
      <c r="BC1523" s="47"/>
      <c r="BD1523" s="47"/>
      <c r="BE1523" s="13"/>
      <c r="BF1523" s="13"/>
      <c r="BG1523" s="13"/>
      <c r="BH1523" s="13"/>
      <c r="BI1523" s="13"/>
      <c r="BJ1523" s="13"/>
      <c r="BK1523" s="13"/>
      <c r="BL1523" s="13"/>
      <c r="BM1523" s="13"/>
      <c r="BN1523" s="13"/>
    </row>
    <row r="1524" spans="1:66" s="12" customFormat="1" ht="21" customHeight="1" x14ac:dyDescent="0.25">
      <c r="A1524" s="206"/>
      <c r="B1524" s="152"/>
      <c r="C1524" s="143"/>
      <c r="D1524" s="293"/>
      <c r="E1524" s="143"/>
      <c r="F1524" s="143"/>
      <c r="G1524" s="143"/>
      <c r="H1524" s="143"/>
      <c r="I1524" s="143"/>
      <c r="J1524" s="143"/>
      <c r="K1524" s="143"/>
      <c r="L1524" s="143"/>
      <c r="M1524" s="143"/>
      <c r="N1524" s="206"/>
      <c r="O1524" s="206"/>
      <c r="P1524" s="206"/>
      <c r="Q1524" s="206"/>
      <c r="R1524" s="305"/>
      <c r="S1524" s="305"/>
      <c r="T1524" s="207"/>
      <c r="U1524" s="206"/>
      <c r="V1524" s="207"/>
      <c r="W1524" s="62"/>
      <c r="X1524" s="317"/>
      <c r="Y1524" s="217"/>
      <c r="Z1524" s="269">
        <f t="shared" si="634"/>
        <v>0</v>
      </c>
      <c r="AA1524" s="269">
        <f t="shared" si="635"/>
        <v>0</v>
      </c>
      <c r="AB1524" s="269">
        <f t="shared" si="636"/>
        <v>0</v>
      </c>
      <c r="AC1524" s="269">
        <f t="shared" si="637"/>
        <v>0</v>
      </c>
      <c r="AD1524" s="279"/>
      <c r="AE1524" s="207"/>
      <c r="AF1524" s="71"/>
      <c r="AH1524" s="13"/>
      <c r="AI1524" s="13"/>
      <c r="AJ1524" s="13"/>
      <c r="AK1524" s="13"/>
      <c r="AL1524" s="13"/>
      <c r="AM1524" s="13"/>
      <c r="AN1524" s="13"/>
      <c r="AO1524" s="13"/>
      <c r="AP1524" s="13"/>
      <c r="AQ1524" s="13"/>
      <c r="AR1524" s="13"/>
      <c r="AS1524" s="13"/>
      <c r="AT1524" s="13"/>
      <c r="AU1524" s="13"/>
      <c r="AV1524" s="13"/>
      <c r="AW1524" s="13"/>
      <c r="AX1524" s="13"/>
      <c r="AY1524" s="13"/>
      <c r="AZ1524" s="13"/>
      <c r="BA1524" s="13"/>
      <c r="BB1524" s="13"/>
      <c r="BC1524" s="13"/>
      <c r="BD1524" s="13"/>
      <c r="BE1524" s="13"/>
      <c r="BF1524" s="13"/>
      <c r="BG1524" s="13"/>
      <c r="BH1524" s="13"/>
      <c r="BI1524" s="13"/>
    </row>
    <row r="1525" spans="1:66" s="6" customFormat="1" ht="18.75" x14ac:dyDescent="0.25">
      <c r="A1525" s="195"/>
      <c r="B1525" s="74"/>
      <c r="C1525" s="578" t="s">
        <v>99</v>
      </c>
      <c r="D1525" s="579"/>
      <c r="E1525" s="579"/>
      <c r="F1525" s="579"/>
      <c r="G1525" s="579"/>
      <c r="H1525" s="579"/>
      <c r="I1525" s="579"/>
      <c r="J1525" s="579"/>
      <c r="K1525" s="579"/>
      <c r="L1525" s="579"/>
      <c r="M1525" s="579"/>
      <c r="N1525" s="579"/>
      <c r="O1525" s="579"/>
      <c r="P1525" s="580"/>
      <c r="Q1525" s="196"/>
      <c r="R1525" s="310"/>
      <c r="S1525" s="310"/>
      <c r="T1525" s="197"/>
      <c r="U1525" s="196"/>
      <c r="V1525" s="197"/>
      <c r="W1525" s="62"/>
      <c r="X1525" s="317"/>
      <c r="Y1525" s="217"/>
      <c r="Z1525" s="269">
        <f t="shared" si="634"/>
        <v>0</v>
      </c>
      <c r="AA1525" s="269">
        <f t="shared" si="635"/>
        <v>0</v>
      </c>
      <c r="AB1525" s="269">
        <f t="shared" si="636"/>
        <v>0</v>
      </c>
      <c r="AC1525" s="269">
        <f t="shared" si="637"/>
        <v>0</v>
      </c>
      <c r="AD1525" s="279"/>
      <c r="AE1525" s="197"/>
      <c r="AF1525" s="64"/>
      <c r="AG1525" s="5"/>
      <c r="AH1525" s="65"/>
      <c r="AI1525" s="65"/>
      <c r="AJ1525" s="65"/>
      <c r="AK1525" s="65"/>
      <c r="AL1525" s="65"/>
      <c r="AM1525" s="65"/>
      <c r="AN1525" s="65"/>
      <c r="AO1525" s="65"/>
      <c r="AP1525" s="65"/>
      <c r="AQ1525" s="65"/>
      <c r="AR1525" s="65"/>
      <c r="AS1525" s="65"/>
      <c r="AT1525" s="65"/>
      <c r="AU1525" s="65"/>
      <c r="AV1525" s="65"/>
      <c r="AW1525" s="65"/>
      <c r="AX1525" s="65"/>
      <c r="AY1525" s="65"/>
      <c r="AZ1525" s="65"/>
      <c r="BA1525" s="65"/>
      <c r="BB1525" s="65"/>
      <c r="BC1525" s="65"/>
      <c r="BD1525" s="65"/>
      <c r="BE1525" s="65"/>
      <c r="BF1525" s="65"/>
      <c r="BG1525" s="65"/>
      <c r="BH1525" s="65"/>
      <c r="BI1525" s="65"/>
      <c r="BJ1525" s="5"/>
      <c r="BK1525" s="5"/>
    </row>
    <row r="1526" spans="1:66" ht="16.5" thickBot="1" x14ac:dyDescent="0.3">
      <c r="C1526" s="198"/>
      <c r="D1526" s="389"/>
      <c r="E1526" s="199"/>
      <c r="F1526" s="199"/>
      <c r="G1526" s="199"/>
      <c r="H1526" s="199"/>
      <c r="I1526" s="199"/>
      <c r="J1526" s="199"/>
      <c r="K1526" s="199"/>
      <c r="L1526" s="199"/>
      <c r="M1526" s="199"/>
      <c r="N1526" s="193"/>
      <c r="O1526" s="192"/>
      <c r="P1526" s="192"/>
      <c r="Q1526" s="193"/>
      <c r="R1526" s="311"/>
      <c r="S1526" s="311"/>
      <c r="T1526" s="194"/>
      <c r="U1526" s="193"/>
      <c r="V1526" s="194"/>
      <c r="W1526" s="318"/>
      <c r="X1526" s="319"/>
      <c r="Y1526" s="217"/>
      <c r="Z1526" s="269">
        <f t="shared" si="634"/>
        <v>0</v>
      </c>
      <c r="AA1526" s="269">
        <f t="shared" si="635"/>
        <v>0</v>
      </c>
      <c r="AB1526" s="269">
        <f t="shared" si="636"/>
        <v>0</v>
      </c>
      <c r="AC1526" s="269">
        <f t="shared" si="637"/>
        <v>0</v>
      </c>
      <c r="AD1526" s="16"/>
      <c r="AE1526" s="194"/>
      <c r="AF1526" s="62"/>
      <c r="AG1526" s="63"/>
      <c r="AH1526" s="63"/>
      <c r="AI1526" s="63"/>
      <c r="AJ1526" s="63"/>
      <c r="AK1526" s="63"/>
      <c r="AL1526" s="63"/>
      <c r="AO1526" s="63"/>
      <c r="AP1526" s="63"/>
      <c r="AQ1526" s="63"/>
      <c r="AR1526" s="63"/>
      <c r="AS1526" s="63"/>
      <c r="AT1526" s="63"/>
      <c r="AU1526" s="63"/>
      <c r="AV1526" s="63"/>
      <c r="AW1526" s="63"/>
      <c r="AX1526" s="63"/>
      <c r="AY1526" s="63"/>
      <c r="AZ1526" s="63"/>
      <c r="BA1526" s="63"/>
      <c r="BB1526" s="63"/>
      <c r="BC1526" s="63"/>
      <c r="BD1526" s="63"/>
      <c r="BJ1526" s="2"/>
      <c r="BK1526" s="2"/>
      <c r="BL1526" s="2"/>
      <c r="BM1526" s="2"/>
      <c r="BN1526" s="2"/>
    </row>
    <row r="1527" spans="1:66" s="12" customFormat="1" ht="30.75" thickBot="1" x14ac:dyDescent="0.3">
      <c r="A1527" s="332"/>
      <c r="B1527" s="298"/>
      <c r="C1527" s="545" t="s">
        <v>192</v>
      </c>
      <c r="D1527" s="546"/>
      <c r="E1527" s="333" t="s">
        <v>77</v>
      </c>
      <c r="F1527" s="334" t="s">
        <v>66</v>
      </c>
      <c r="G1527" s="335" t="s">
        <v>67</v>
      </c>
      <c r="H1527" s="334" t="s">
        <v>68</v>
      </c>
      <c r="I1527" s="335" t="s">
        <v>69</v>
      </c>
      <c r="J1527" s="333" t="s">
        <v>70</v>
      </c>
      <c r="K1527" s="333" t="s">
        <v>71</v>
      </c>
      <c r="L1527" s="334" t="s">
        <v>72</v>
      </c>
      <c r="M1527" s="334" t="s">
        <v>73</v>
      </c>
      <c r="N1527" s="336" t="s">
        <v>74</v>
      </c>
      <c r="O1527" s="336" t="s">
        <v>75</v>
      </c>
      <c r="P1527" s="336" t="s">
        <v>76</v>
      </c>
      <c r="Q1527" s="282"/>
      <c r="R1527" s="348">
        <f>COUNTA(E1528:P1531)</f>
        <v>0</v>
      </c>
      <c r="S1527" s="349">
        <v>48</v>
      </c>
      <c r="T1527" s="303"/>
      <c r="U1527" s="279"/>
      <c r="V1527" s="278" t="s">
        <v>234</v>
      </c>
      <c r="W1527" s="278" t="s">
        <v>189</v>
      </c>
      <c r="X1527" s="278" t="s">
        <v>190</v>
      </c>
      <c r="Y1527" s="407" t="str">
        <f>IF(X1528&gt;0,"Explication(s) sur le(s) NR et autre(s) remarque(s)/commentaire(s)","Remarque(s)/Commentaire(s)")</f>
        <v>Remarque(s)/Commentaire(s)</v>
      </c>
      <c r="Z1527" s="269">
        <f t="shared" si="634"/>
        <v>0</v>
      </c>
      <c r="AA1527" s="269">
        <f t="shared" si="635"/>
        <v>1</v>
      </c>
      <c r="AB1527" s="269">
        <f t="shared" si="636"/>
        <v>0</v>
      </c>
      <c r="AC1527" s="269">
        <f t="shared" si="637"/>
        <v>0</v>
      </c>
      <c r="AD1527" s="279"/>
      <c r="AE1527" s="279"/>
      <c r="AF1527" s="279"/>
      <c r="AG1527" s="279"/>
      <c r="AH1527" s="279"/>
      <c r="AI1527" s="279"/>
      <c r="AJ1527" s="302"/>
      <c r="AK1527" s="302"/>
      <c r="AL1527" s="302"/>
      <c r="AM1527" s="302"/>
      <c r="AN1527" s="302"/>
      <c r="AO1527" s="302"/>
      <c r="AP1527" s="302"/>
      <c r="AQ1527" s="302"/>
      <c r="AR1527" s="302"/>
      <c r="AS1527" s="302"/>
      <c r="AT1527" s="302"/>
      <c r="AU1527" s="302"/>
      <c r="AV1527" s="302"/>
      <c r="AW1527" s="302"/>
      <c r="AX1527" s="302"/>
      <c r="AY1527" s="302"/>
      <c r="AZ1527" s="302"/>
      <c r="BA1527" s="302"/>
    </row>
    <row r="1528" spans="1:66" s="16" customFormat="1" ht="45" customHeight="1" x14ac:dyDescent="0.25">
      <c r="A1528" s="297"/>
      <c r="B1528" s="298"/>
      <c r="C1528" s="547" t="s">
        <v>155</v>
      </c>
      <c r="D1528" s="548"/>
      <c r="E1528" s="337"/>
      <c r="F1528" s="337"/>
      <c r="G1528" s="337"/>
      <c r="H1528" s="337"/>
      <c r="I1528" s="337"/>
      <c r="J1528" s="337"/>
      <c r="K1528" s="337"/>
      <c r="L1528" s="337"/>
      <c r="M1528" s="337"/>
      <c r="N1528" s="337"/>
      <c r="O1528" s="337"/>
      <c r="P1528" s="338"/>
      <c r="Q1528" s="282"/>
      <c r="R1528" s="348"/>
      <c r="S1528" s="350"/>
      <c r="T1528" s="303"/>
      <c r="U1528" s="279"/>
      <c r="V1528" s="517" t="s">
        <v>237</v>
      </c>
      <c r="W1528" s="517" t="s">
        <v>241</v>
      </c>
      <c r="X1528" s="517">
        <f>COUNTIF(E1528:P1531,"NR")</f>
        <v>0</v>
      </c>
      <c r="Y1528" s="542"/>
      <c r="Z1528" s="269">
        <f t="shared" si="634"/>
        <v>0</v>
      </c>
      <c r="AA1528" s="269">
        <f t="shared" si="635"/>
        <v>0</v>
      </c>
      <c r="AB1528" s="269">
        <f t="shared" si="636"/>
        <v>0</v>
      </c>
      <c r="AC1528" s="269">
        <f t="shared" si="637"/>
        <v>0</v>
      </c>
      <c r="AD1528" s="279"/>
      <c r="AE1528" s="279"/>
      <c r="AF1528" s="279"/>
      <c r="AG1528" s="279"/>
      <c r="AH1528" s="279"/>
      <c r="AI1528" s="279"/>
      <c r="AJ1528" s="302"/>
      <c r="AK1528" s="302"/>
      <c r="AL1528" s="302"/>
      <c r="AM1528" s="302"/>
      <c r="AN1528" s="302"/>
      <c r="AO1528" s="302"/>
      <c r="AP1528" s="302"/>
      <c r="AQ1528" s="302"/>
      <c r="AR1528" s="302"/>
      <c r="AS1528" s="302"/>
      <c r="AT1528" s="302"/>
      <c r="AU1528" s="302"/>
      <c r="AV1528" s="302"/>
      <c r="AW1528" s="302"/>
      <c r="AX1528" s="302"/>
      <c r="AY1528" s="302"/>
      <c r="AZ1528" s="302"/>
      <c r="BA1528" s="302"/>
    </row>
    <row r="1529" spans="1:66" s="16" customFormat="1" ht="35.450000000000003" customHeight="1" x14ac:dyDescent="0.25">
      <c r="A1529" s="297"/>
      <c r="B1529" s="298"/>
      <c r="C1529" s="520" t="s">
        <v>97</v>
      </c>
      <c r="D1529" s="521"/>
      <c r="E1529" s="339"/>
      <c r="F1529" s="339"/>
      <c r="G1529" s="339"/>
      <c r="H1529" s="339"/>
      <c r="I1529" s="339"/>
      <c r="J1529" s="339"/>
      <c r="K1529" s="339"/>
      <c r="L1529" s="339"/>
      <c r="M1529" s="339"/>
      <c r="N1529" s="339"/>
      <c r="O1529" s="339"/>
      <c r="P1529" s="340"/>
      <c r="Q1529" s="282"/>
      <c r="R1529" s="348"/>
      <c r="S1529" s="350"/>
      <c r="T1529" s="303"/>
      <c r="U1529" s="279"/>
      <c r="V1529" s="518"/>
      <c r="W1529" s="518"/>
      <c r="X1529" s="518"/>
      <c r="Y1529" s="543"/>
      <c r="Z1529" s="269">
        <f t="shared" si="634"/>
        <v>0</v>
      </c>
      <c r="AA1529" s="269">
        <f t="shared" si="635"/>
        <v>0</v>
      </c>
      <c r="AB1529" s="269">
        <f t="shared" si="636"/>
        <v>0</v>
      </c>
      <c r="AC1529" s="269">
        <f t="shared" si="637"/>
        <v>0</v>
      </c>
      <c r="AD1529" s="279"/>
      <c r="AE1529" s="279"/>
      <c r="AF1529" s="279"/>
      <c r="AG1529" s="279"/>
      <c r="AH1529" s="279"/>
      <c r="AI1529" s="279"/>
      <c r="AJ1529" s="302"/>
      <c r="AK1529" s="302"/>
      <c r="AL1529" s="302"/>
      <c r="AM1529" s="302"/>
      <c r="AN1529" s="302"/>
      <c r="AO1529" s="302"/>
      <c r="AP1529" s="302"/>
      <c r="AQ1529" s="302"/>
      <c r="AR1529" s="302"/>
      <c r="AS1529" s="302"/>
      <c r="AT1529" s="302"/>
      <c r="AU1529" s="302"/>
      <c r="AV1529" s="302"/>
      <c r="AW1529" s="302"/>
      <c r="AX1529" s="302"/>
      <c r="AY1529" s="302"/>
      <c r="AZ1529" s="302"/>
      <c r="BA1529" s="302"/>
    </row>
    <row r="1530" spans="1:66" s="16" customFormat="1" ht="35.450000000000003" customHeight="1" thickBot="1" x14ac:dyDescent="0.3">
      <c r="A1530" s="297"/>
      <c r="B1530" s="298"/>
      <c r="C1530" s="522" t="s">
        <v>145</v>
      </c>
      <c r="D1530" s="523"/>
      <c r="E1530" s="339"/>
      <c r="F1530" s="339"/>
      <c r="G1530" s="339"/>
      <c r="H1530" s="339"/>
      <c r="I1530" s="339"/>
      <c r="J1530" s="339"/>
      <c r="K1530" s="339"/>
      <c r="L1530" s="339"/>
      <c r="M1530" s="339"/>
      <c r="N1530" s="339"/>
      <c r="O1530" s="339"/>
      <c r="P1530" s="340"/>
      <c r="Q1530" s="282"/>
      <c r="R1530" s="348"/>
      <c r="S1530" s="350"/>
      <c r="T1530" s="303"/>
      <c r="U1530" s="279"/>
      <c r="V1530" s="519"/>
      <c r="W1530" s="519"/>
      <c r="X1530" s="519"/>
      <c r="Y1530" s="544"/>
      <c r="Z1530" s="269">
        <f t="shared" si="634"/>
        <v>0</v>
      </c>
      <c r="AA1530" s="269">
        <f t="shared" si="635"/>
        <v>0</v>
      </c>
      <c r="AB1530" s="269">
        <f t="shared" si="636"/>
        <v>0</v>
      </c>
      <c r="AC1530" s="269">
        <f t="shared" si="637"/>
        <v>0</v>
      </c>
      <c r="AD1530" s="279"/>
      <c r="AE1530" s="279"/>
      <c r="AF1530" s="279"/>
      <c r="AG1530" s="279"/>
      <c r="AH1530" s="279"/>
      <c r="AI1530" s="279"/>
      <c r="AJ1530" s="302"/>
      <c r="AK1530" s="302"/>
      <c r="AL1530" s="302"/>
      <c r="AM1530" s="302"/>
      <c r="AN1530" s="302"/>
      <c r="AO1530" s="302"/>
      <c r="AP1530" s="302"/>
      <c r="AQ1530" s="302"/>
      <c r="AR1530" s="302"/>
      <c r="AS1530" s="302"/>
      <c r="AT1530" s="302"/>
      <c r="AU1530" s="302"/>
      <c r="AV1530" s="302"/>
      <c r="AW1530" s="302"/>
      <c r="AX1530" s="302"/>
      <c r="AY1530" s="302"/>
      <c r="AZ1530" s="302"/>
      <c r="BA1530" s="302"/>
    </row>
    <row r="1531" spans="1:66" s="16" customFormat="1" ht="35.450000000000003" customHeight="1" thickBot="1" x14ac:dyDescent="0.3">
      <c r="A1531" s="297"/>
      <c r="B1531" s="298"/>
      <c r="C1531" s="524" t="s">
        <v>98</v>
      </c>
      <c r="D1531" s="525"/>
      <c r="E1531" s="341"/>
      <c r="F1531" s="341"/>
      <c r="G1531" s="341"/>
      <c r="H1531" s="341"/>
      <c r="I1531" s="341"/>
      <c r="J1531" s="341"/>
      <c r="K1531" s="341"/>
      <c r="L1531" s="341"/>
      <c r="M1531" s="341"/>
      <c r="N1531" s="341"/>
      <c r="O1531" s="341"/>
      <c r="P1531" s="342"/>
      <c r="Q1531" s="282"/>
      <c r="R1531" s="348"/>
      <c r="S1531" s="350"/>
      <c r="T1531" s="303"/>
      <c r="U1531" s="279"/>
      <c r="V1531" s="303"/>
      <c r="W1531" s="280"/>
      <c r="X1531" s="276"/>
      <c r="Y1531" s="214"/>
      <c r="Z1531" s="269">
        <f t="shared" si="634"/>
        <v>0</v>
      </c>
      <c r="AA1531" s="269">
        <f t="shared" si="635"/>
        <v>0</v>
      </c>
      <c r="AB1531" s="269">
        <f t="shared" si="636"/>
        <v>0</v>
      </c>
      <c r="AC1531" s="269">
        <f t="shared" si="637"/>
        <v>0</v>
      </c>
      <c r="AD1531" s="279"/>
      <c r="AE1531" s="279"/>
      <c r="AF1531" s="279"/>
      <c r="AG1531" s="279"/>
      <c r="AH1531" s="279"/>
      <c r="AI1531" s="279"/>
      <c r="AJ1531" s="302"/>
      <c r="AK1531" s="302"/>
      <c r="AL1531" s="302"/>
      <c r="AM1531" s="302"/>
      <c r="AN1531" s="302"/>
      <c r="AO1531" s="302"/>
      <c r="AP1531" s="302"/>
      <c r="AQ1531" s="302"/>
      <c r="AR1531" s="302"/>
      <c r="AS1531" s="302"/>
      <c r="AT1531" s="302"/>
      <c r="AU1531" s="302"/>
      <c r="AV1531" s="302"/>
      <c r="AW1531" s="302"/>
      <c r="AX1531" s="302"/>
      <c r="AY1531" s="302"/>
      <c r="AZ1531" s="302"/>
      <c r="BA1531" s="302"/>
    </row>
    <row r="1532" spans="1:66" s="16" customFormat="1" ht="17.25" thickTop="1" thickBot="1" x14ac:dyDescent="0.3">
      <c r="A1532" s="297"/>
      <c r="B1532" s="343"/>
      <c r="C1532" s="526" t="s">
        <v>88</v>
      </c>
      <c r="D1532" s="527"/>
      <c r="E1532" s="344" t="str">
        <f>IF(AND(COUNTA(E1528:E1531)&gt;0,COUNTA(E1528:E1531)=COUNTIF(E1528:E1531,"NR")),"NR",IF(COUNTA(E1528:E1531)&gt;0,SUM(E1528:E1531),"-"))</f>
        <v>-</v>
      </c>
      <c r="F1532" s="344" t="str">
        <f t="shared" ref="F1532" si="661">IF(AND(COUNTA(F1528:F1531)&gt;0,COUNTA(F1528:F1531)=COUNTIF(F1528:F1531,"NR")),"NR",IF(COUNTA(F1528:F1531)&gt;0,SUM(F1528:F1531),"-"))</f>
        <v>-</v>
      </c>
      <c r="G1532" s="344" t="str">
        <f t="shared" ref="G1532" si="662">IF(AND(COUNTA(G1528:G1531)&gt;0,COUNTA(G1528:G1531)=COUNTIF(G1528:G1531,"NR")),"NR",IF(COUNTA(G1528:G1531)&gt;0,SUM(G1528:G1531),"-"))</f>
        <v>-</v>
      </c>
      <c r="H1532" s="344" t="str">
        <f t="shared" ref="H1532" si="663">IF(AND(COUNTA(H1528:H1531)&gt;0,COUNTA(H1528:H1531)=COUNTIF(H1528:H1531,"NR")),"NR",IF(COUNTA(H1528:H1531)&gt;0,SUM(H1528:H1531),"-"))</f>
        <v>-</v>
      </c>
      <c r="I1532" s="344" t="str">
        <f t="shared" ref="I1532" si="664">IF(AND(COUNTA(I1528:I1531)&gt;0,COUNTA(I1528:I1531)=COUNTIF(I1528:I1531,"NR")),"NR",IF(COUNTA(I1528:I1531)&gt;0,SUM(I1528:I1531),"-"))</f>
        <v>-</v>
      </c>
      <c r="J1532" s="344" t="str">
        <f t="shared" ref="J1532" si="665">IF(AND(COUNTA(J1528:J1531)&gt;0,COUNTA(J1528:J1531)=COUNTIF(J1528:J1531,"NR")),"NR",IF(COUNTA(J1528:J1531)&gt;0,SUM(J1528:J1531),"-"))</f>
        <v>-</v>
      </c>
      <c r="K1532" s="344" t="str">
        <f t="shared" ref="K1532" si="666">IF(AND(COUNTA(K1528:K1531)&gt;0,COUNTA(K1528:K1531)=COUNTIF(K1528:K1531,"NR")),"NR",IF(COUNTA(K1528:K1531)&gt;0,SUM(K1528:K1531),"-"))</f>
        <v>-</v>
      </c>
      <c r="L1532" s="344" t="str">
        <f t="shared" ref="L1532" si="667">IF(AND(COUNTA(L1528:L1531)&gt;0,COUNTA(L1528:L1531)=COUNTIF(L1528:L1531,"NR")),"NR",IF(COUNTA(L1528:L1531)&gt;0,SUM(L1528:L1531),"-"))</f>
        <v>-</v>
      </c>
      <c r="M1532" s="344" t="str">
        <f t="shared" ref="M1532" si="668">IF(AND(COUNTA(M1528:M1531)&gt;0,COUNTA(M1528:M1531)=COUNTIF(M1528:M1531,"NR")),"NR",IF(COUNTA(M1528:M1531)&gt;0,SUM(M1528:M1531),"-"))</f>
        <v>-</v>
      </c>
      <c r="N1532" s="344" t="str">
        <f t="shared" ref="N1532" si="669">IF(AND(COUNTA(N1528:N1531)&gt;0,COUNTA(N1528:N1531)=COUNTIF(N1528:N1531,"NR")),"NR",IF(COUNTA(N1528:N1531)&gt;0,SUM(N1528:N1531),"-"))</f>
        <v>-</v>
      </c>
      <c r="O1532" s="344" t="str">
        <f t="shared" ref="O1532" si="670">IF(AND(COUNTA(O1528:O1531)&gt;0,COUNTA(O1528:O1531)=COUNTIF(O1528:O1531,"NR")),"NR",IF(COUNTA(O1528:O1531)&gt;0,SUM(O1528:O1531),"-"))</f>
        <v>-</v>
      </c>
      <c r="P1532" s="345" t="str">
        <f t="shared" ref="P1532" si="671">IF(AND(COUNTA(P1528:P1531)&gt;0,COUNTA(P1528:P1531)=COUNTIF(P1528:P1531,"NR")),"NR",IF(COUNTA(P1528:P1531)&gt;0,SUM(P1528:P1531),"-"))</f>
        <v>-</v>
      </c>
      <c r="Q1532" s="297"/>
      <c r="R1532" s="351"/>
      <c r="S1532" s="352"/>
      <c r="T1532" s="346"/>
      <c r="U1532" s="297"/>
      <c r="V1532" s="346"/>
      <c r="W1532" s="281"/>
      <c r="X1532" s="271"/>
      <c r="Y1532" s="214"/>
      <c r="Z1532" s="269">
        <f t="shared" si="634"/>
        <v>0</v>
      </c>
      <c r="AA1532" s="269">
        <f t="shared" si="635"/>
        <v>0</v>
      </c>
      <c r="AB1532" s="269">
        <f t="shared" si="636"/>
        <v>0</v>
      </c>
      <c r="AC1532" s="269">
        <f t="shared" si="637"/>
        <v>0</v>
      </c>
      <c r="AJ1532" s="347"/>
      <c r="AK1532" s="347"/>
      <c r="AL1532" s="347"/>
      <c r="AM1532" s="347"/>
      <c r="AN1532" s="347"/>
      <c r="AO1532" s="347"/>
      <c r="AP1532" s="347"/>
      <c r="AQ1532" s="347"/>
      <c r="AR1532" s="347"/>
      <c r="AS1532" s="347"/>
      <c r="AT1532" s="347"/>
      <c r="AU1532" s="347"/>
      <c r="AV1532" s="347"/>
      <c r="AW1532" s="347"/>
      <c r="AX1532" s="347"/>
      <c r="AY1532" s="347"/>
      <c r="AZ1532" s="347"/>
      <c r="BA1532" s="347"/>
    </row>
    <row r="1533" spans="1:66" s="12" customFormat="1" x14ac:dyDescent="0.25">
      <c r="A1533" s="206"/>
      <c r="B1533" s="74"/>
      <c r="C1533" s="109"/>
      <c r="D1533" s="293"/>
      <c r="E1533" s="109"/>
      <c r="F1533" s="109"/>
      <c r="G1533" s="109"/>
      <c r="H1533" s="143"/>
      <c r="I1533" s="143"/>
      <c r="J1533" s="143"/>
      <c r="K1533" s="143"/>
      <c r="L1533" s="143"/>
      <c r="M1533" s="143"/>
      <c r="N1533" s="143"/>
      <c r="O1533" s="143"/>
      <c r="P1533" s="143"/>
      <c r="Q1533" s="131"/>
      <c r="R1533" s="296"/>
      <c r="S1533" s="296"/>
      <c r="T1533" s="132"/>
      <c r="U1533" s="436"/>
      <c r="V1533" s="132"/>
      <c r="W1533" s="62"/>
      <c r="X1533" s="317"/>
      <c r="Y1533" s="193"/>
      <c r="Z1533" s="269">
        <f t="shared" si="634"/>
        <v>0</v>
      </c>
      <c r="AA1533" s="269">
        <f t="shared" si="635"/>
        <v>0</v>
      </c>
      <c r="AB1533" s="269">
        <f t="shared" si="636"/>
        <v>0</v>
      </c>
      <c r="AC1533" s="269">
        <f t="shared" si="637"/>
        <v>0</v>
      </c>
      <c r="AD1533" s="288"/>
      <c r="AE1533" s="132"/>
      <c r="AF1533" s="49"/>
      <c r="AG1533" s="47"/>
      <c r="AH1533" s="47"/>
      <c r="AI1533" s="47"/>
      <c r="AJ1533" s="47"/>
      <c r="AK1533" s="47"/>
      <c r="AL1533" s="47"/>
      <c r="AM1533" s="13"/>
      <c r="AN1533" s="13"/>
      <c r="AO1533" s="47"/>
      <c r="AP1533" s="47"/>
      <c r="AQ1533" s="47"/>
      <c r="AR1533" s="47"/>
      <c r="AS1533" s="47"/>
      <c r="AT1533" s="47"/>
      <c r="AU1533" s="47"/>
      <c r="AV1533" s="47"/>
      <c r="AW1533" s="47"/>
      <c r="AX1533" s="47"/>
      <c r="AY1533" s="47"/>
      <c r="AZ1533" s="47"/>
      <c r="BA1533" s="47"/>
      <c r="BB1533" s="47"/>
      <c r="BC1533" s="47"/>
      <c r="BD1533" s="47"/>
      <c r="BE1533" s="13"/>
      <c r="BF1533" s="13"/>
      <c r="BG1533" s="13"/>
      <c r="BH1533" s="13"/>
      <c r="BI1533" s="13"/>
      <c r="BJ1533" s="13"/>
      <c r="BK1533" s="13"/>
      <c r="BL1533" s="13"/>
      <c r="BM1533" s="13"/>
      <c r="BN1533" s="13"/>
    </row>
    <row r="1534" spans="1:66" s="12" customFormat="1" ht="21" customHeight="1" x14ac:dyDescent="0.25">
      <c r="A1534" s="206"/>
      <c r="B1534" s="152"/>
      <c r="C1534" s="143"/>
      <c r="D1534" s="293"/>
      <c r="E1534" s="143"/>
      <c r="F1534" s="143"/>
      <c r="G1534" s="143"/>
      <c r="H1534" s="143"/>
      <c r="I1534" s="143"/>
      <c r="J1534" s="143"/>
      <c r="K1534" s="143"/>
      <c r="L1534" s="143"/>
      <c r="M1534" s="143"/>
      <c r="N1534" s="206"/>
      <c r="O1534" s="206"/>
      <c r="P1534" s="206"/>
      <c r="Q1534" s="206"/>
      <c r="R1534" s="305"/>
      <c r="S1534" s="305"/>
      <c r="T1534" s="207"/>
      <c r="U1534" s="206"/>
      <c r="V1534" s="207"/>
      <c r="W1534" s="322"/>
      <c r="X1534" s="322"/>
      <c r="Y1534" s="411"/>
      <c r="Z1534" s="269">
        <f t="shared" si="634"/>
        <v>0</v>
      </c>
      <c r="AA1534" s="269">
        <f t="shared" si="635"/>
        <v>0</v>
      </c>
      <c r="AB1534" s="269">
        <f t="shared" si="636"/>
        <v>0</v>
      </c>
      <c r="AC1534" s="269">
        <f t="shared" si="637"/>
        <v>0</v>
      </c>
      <c r="AD1534" s="279"/>
      <c r="AE1534" s="207"/>
      <c r="AF1534" s="71"/>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row>
    <row r="1535" spans="1:66" s="6" customFormat="1" ht="18.75" customHeight="1" x14ac:dyDescent="0.25">
      <c r="A1535" s="195"/>
      <c r="B1535" s="74"/>
      <c r="C1535" s="578" t="s">
        <v>93</v>
      </c>
      <c r="D1535" s="579"/>
      <c r="E1535" s="579"/>
      <c r="F1535" s="579"/>
      <c r="G1535" s="579"/>
      <c r="H1535" s="579"/>
      <c r="I1535" s="579"/>
      <c r="J1535" s="579"/>
      <c r="K1535" s="579"/>
      <c r="L1535" s="579"/>
      <c r="M1535" s="579"/>
      <c r="N1535" s="579"/>
      <c r="O1535" s="579"/>
      <c r="P1535" s="580"/>
      <c r="Q1535" s="196"/>
      <c r="R1535" s="310"/>
      <c r="S1535" s="310"/>
      <c r="T1535" s="197"/>
      <c r="U1535" s="196"/>
      <c r="V1535" s="197"/>
      <c r="W1535" s="318"/>
      <c r="X1535" s="318"/>
      <c r="Y1535" s="412"/>
      <c r="Z1535" s="269">
        <f t="shared" si="634"/>
        <v>0</v>
      </c>
      <c r="AA1535" s="269">
        <f t="shared" si="635"/>
        <v>0</v>
      </c>
      <c r="AB1535" s="269">
        <f t="shared" si="636"/>
        <v>0</v>
      </c>
      <c r="AC1535" s="269">
        <f t="shared" si="637"/>
        <v>0</v>
      </c>
      <c r="AD1535" s="279"/>
      <c r="AE1535" s="197"/>
      <c r="AF1535" s="64"/>
      <c r="AG1535" s="5"/>
      <c r="AH1535" s="65"/>
      <c r="AI1535" s="65"/>
      <c r="AJ1535" s="65"/>
      <c r="AK1535" s="65"/>
      <c r="AL1535" s="65"/>
      <c r="AM1535" s="65"/>
      <c r="AN1535" s="65"/>
      <c r="AO1535" s="65"/>
      <c r="AP1535" s="65"/>
      <c r="AQ1535" s="65"/>
      <c r="AR1535" s="65"/>
      <c r="AS1535" s="65"/>
      <c r="AT1535" s="65"/>
      <c r="AU1535" s="65"/>
      <c r="AV1535" s="65"/>
      <c r="AW1535" s="65"/>
      <c r="AX1535" s="65"/>
      <c r="AY1535" s="65"/>
      <c r="AZ1535" s="65"/>
      <c r="BA1535" s="65"/>
      <c r="BB1535" s="65"/>
      <c r="BC1535" s="65"/>
      <c r="BD1535" s="65"/>
      <c r="BE1535" s="65"/>
      <c r="BF1535" s="65"/>
      <c r="BG1535" s="65"/>
      <c r="BH1535" s="65"/>
      <c r="BI1535" s="65"/>
      <c r="BJ1535" s="5"/>
      <c r="BK1535" s="5"/>
    </row>
    <row r="1536" spans="1:66" ht="16.5" thickBot="1" x14ac:dyDescent="0.3">
      <c r="C1536" s="198"/>
      <c r="D1536" s="389"/>
      <c r="E1536" s="199"/>
      <c r="F1536" s="199"/>
      <c r="G1536" s="199"/>
      <c r="H1536" s="199"/>
      <c r="I1536" s="199"/>
      <c r="J1536" s="199"/>
      <c r="K1536" s="199"/>
      <c r="L1536" s="199"/>
      <c r="M1536" s="199"/>
      <c r="N1536" s="193"/>
      <c r="O1536" s="192"/>
      <c r="P1536" s="192"/>
      <c r="Q1536" s="193"/>
      <c r="R1536" s="311"/>
      <c r="S1536" s="311"/>
      <c r="T1536" s="194"/>
      <c r="U1536" s="193"/>
      <c r="V1536" s="194"/>
      <c r="W1536" s="318"/>
      <c r="X1536" s="318"/>
      <c r="Y1536" s="412"/>
      <c r="Z1536" s="269">
        <f t="shared" si="634"/>
        <v>0</v>
      </c>
      <c r="AA1536" s="269">
        <f t="shared" si="635"/>
        <v>0</v>
      </c>
      <c r="AB1536" s="269">
        <f t="shared" si="636"/>
        <v>0</v>
      </c>
      <c r="AC1536" s="269">
        <f t="shared" si="637"/>
        <v>0</v>
      </c>
      <c r="AD1536" s="279"/>
      <c r="AE1536" s="194"/>
      <c r="AF1536" s="62"/>
      <c r="AG1536" s="63"/>
      <c r="AH1536" s="63"/>
      <c r="AI1536" s="63"/>
      <c r="AJ1536" s="63"/>
      <c r="AK1536" s="63"/>
      <c r="AL1536" s="63"/>
      <c r="AO1536" s="63"/>
      <c r="AP1536" s="63"/>
      <c r="AQ1536" s="63"/>
      <c r="AR1536" s="63"/>
      <c r="AS1536" s="63"/>
      <c r="AT1536" s="63"/>
      <c r="AU1536" s="63"/>
      <c r="AV1536" s="63"/>
      <c r="AW1536" s="63"/>
      <c r="AX1536" s="63"/>
      <c r="AY1536" s="63"/>
      <c r="AZ1536" s="63"/>
      <c r="BA1536" s="63"/>
      <c r="BB1536" s="63"/>
      <c r="BC1536" s="63"/>
      <c r="BD1536" s="63"/>
      <c r="BJ1536" s="2"/>
      <c r="BK1536" s="2"/>
      <c r="BL1536" s="2"/>
      <c r="BM1536" s="2"/>
      <c r="BN1536" s="2"/>
    </row>
    <row r="1537" spans="1:66" s="12" customFormat="1" ht="30.75" thickBot="1" x14ac:dyDescent="0.3">
      <c r="A1537" s="332"/>
      <c r="B1537" s="298"/>
      <c r="C1537" s="545" t="s">
        <v>192</v>
      </c>
      <c r="D1537" s="546"/>
      <c r="E1537" s="333" t="s">
        <v>77</v>
      </c>
      <c r="F1537" s="334" t="s">
        <v>66</v>
      </c>
      <c r="G1537" s="335" t="s">
        <v>67</v>
      </c>
      <c r="H1537" s="334" t="s">
        <v>68</v>
      </c>
      <c r="I1537" s="335" t="s">
        <v>69</v>
      </c>
      <c r="J1537" s="333" t="s">
        <v>70</v>
      </c>
      <c r="K1537" s="333" t="s">
        <v>71</v>
      </c>
      <c r="L1537" s="334" t="s">
        <v>72</v>
      </c>
      <c r="M1537" s="334" t="s">
        <v>73</v>
      </c>
      <c r="N1537" s="336" t="s">
        <v>74</v>
      </c>
      <c r="O1537" s="336" t="s">
        <v>75</v>
      </c>
      <c r="P1537" s="336" t="s">
        <v>76</v>
      </c>
      <c r="Q1537" s="282"/>
      <c r="R1537" s="348">
        <f>COUNTA(E1538:P1541)</f>
        <v>0</v>
      </c>
      <c r="S1537" s="349">
        <v>48</v>
      </c>
      <c r="T1537" s="303"/>
      <c r="U1537" s="279"/>
      <c r="V1537" s="278" t="s">
        <v>234</v>
      </c>
      <c r="W1537" s="278" t="s">
        <v>189</v>
      </c>
      <c r="X1537" s="278" t="s">
        <v>190</v>
      </c>
      <c r="Y1537" s="407" t="str">
        <f>IF(X1538&gt;0,"Explication(s) sur le(s) NR et autre(s) remarque(s)/commentaire(s)","Remarque(s)/Commentaire(s)")</f>
        <v>Remarque(s)/Commentaire(s)</v>
      </c>
      <c r="Z1537" s="269">
        <f t="shared" si="634"/>
        <v>0</v>
      </c>
      <c r="AA1537" s="269">
        <f t="shared" si="635"/>
        <v>1</v>
      </c>
      <c r="AB1537" s="269">
        <f t="shared" si="636"/>
        <v>0</v>
      </c>
      <c r="AC1537" s="269">
        <f t="shared" si="637"/>
        <v>0</v>
      </c>
      <c r="AD1537" s="279"/>
      <c r="AE1537" s="279"/>
      <c r="AF1537" s="279"/>
      <c r="AG1537" s="279"/>
      <c r="AH1537" s="279"/>
      <c r="AI1537" s="279"/>
      <c r="AJ1537" s="302"/>
      <c r="AK1537" s="302"/>
      <c r="AL1537" s="302"/>
      <c r="AM1537" s="302"/>
      <c r="AN1537" s="302"/>
      <c r="AO1537" s="302"/>
      <c r="AP1537" s="302"/>
      <c r="AQ1537" s="302"/>
      <c r="AR1537" s="302"/>
      <c r="AS1537" s="302"/>
      <c r="AT1537" s="302"/>
      <c r="AU1537" s="302"/>
      <c r="AV1537" s="302"/>
      <c r="AW1537" s="302"/>
      <c r="AX1537" s="302"/>
      <c r="AY1537" s="302"/>
      <c r="AZ1537" s="302"/>
      <c r="BA1537" s="302"/>
    </row>
    <row r="1538" spans="1:66" s="16" customFormat="1" ht="45" customHeight="1" x14ac:dyDescent="0.25">
      <c r="A1538" s="297"/>
      <c r="B1538" s="298"/>
      <c r="C1538" s="547" t="s">
        <v>155</v>
      </c>
      <c r="D1538" s="548"/>
      <c r="E1538" s="337"/>
      <c r="F1538" s="337"/>
      <c r="G1538" s="337"/>
      <c r="H1538" s="337"/>
      <c r="I1538" s="337"/>
      <c r="J1538" s="337"/>
      <c r="K1538" s="337"/>
      <c r="L1538" s="337"/>
      <c r="M1538" s="337"/>
      <c r="N1538" s="337"/>
      <c r="O1538" s="337"/>
      <c r="P1538" s="338"/>
      <c r="Q1538" s="282"/>
      <c r="R1538" s="348"/>
      <c r="S1538" s="350"/>
      <c r="T1538" s="303"/>
      <c r="U1538" s="279"/>
      <c r="V1538" s="517" t="s">
        <v>238</v>
      </c>
      <c r="W1538" s="517" t="s">
        <v>241</v>
      </c>
      <c r="X1538" s="517">
        <f>COUNTIF(E1538:P1541,"NR")</f>
        <v>0</v>
      </c>
      <c r="Y1538" s="542"/>
      <c r="Z1538" s="269">
        <f t="shared" si="634"/>
        <v>0</v>
      </c>
      <c r="AA1538" s="269">
        <f t="shared" si="635"/>
        <v>0</v>
      </c>
      <c r="AB1538" s="269">
        <f t="shared" si="636"/>
        <v>0</v>
      </c>
      <c r="AC1538" s="269">
        <f t="shared" si="637"/>
        <v>0</v>
      </c>
      <c r="AD1538" s="279"/>
      <c r="AE1538" s="279"/>
      <c r="AF1538" s="279"/>
      <c r="AG1538" s="279"/>
      <c r="AH1538" s="279"/>
      <c r="AI1538" s="279"/>
      <c r="AJ1538" s="302"/>
      <c r="AK1538" s="302"/>
      <c r="AL1538" s="302"/>
      <c r="AM1538" s="302"/>
      <c r="AN1538" s="302"/>
      <c r="AO1538" s="302"/>
      <c r="AP1538" s="302"/>
      <c r="AQ1538" s="302"/>
      <c r="AR1538" s="302"/>
      <c r="AS1538" s="302"/>
      <c r="AT1538" s="302"/>
      <c r="AU1538" s="302"/>
      <c r="AV1538" s="302"/>
      <c r="AW1538" s="302"/>
      <c r="AX1538" s="302"/>
      <c r="AY1538" s="302"/>
      <c r="AZ1538" s="302"/>
      <c r="BA1538" s="302"/>
    </row>
    <row r="1539" spans="1:66" s="16" customFormat="1" ht="35.450000000000003" customHeight="1" x14ac:dyDescent="0.25">
      <c r="A1539" s="297"/>
      <c r="B1539" s="298"/>
      <c r="C1539" s="520" t="s">
        <v>97</v>
      </c>
      <c r="D1539" s="521"/>
      <c r="E1539" s="339"/>
      <c r="F1539" s="339"/>
      <c r="G1539" s="339"/>
      <c r="H1539" s="339"/>
      <c r="I1539" s="339"/>
      <c r="J1539" s="339"/>
      <c r="K1539" s="339"/>
      <c r="L1539" s="339"/>
      <c r="M1539" s="339"/>
      <c r="N1539" s="339"/>
      <c r="O1539" s="339"/>
      <c r="P1539" s="340"/>
      <c r="Q1539" s="282"/>
      <c r="R1539" s="348"/>
      <c r="S1539" s="350"/>
      <c r="T1539" s="303"/>
      <c r="U1539" s="279"/>
      <c r="V1539" s="518"/>
      <c r="W1539" s="518"/>
      <c r="X1539" s="518"/>
      <c r="Y1539" s="543"/>
      <c r="Z1539" s="269">
        <f t="shared" si="634"/>
        <v>0</v>
      </c>
      <c r="AA1539" s="269">
        <f t="shared" si="635"/>
        <v>0</v>
      </c>
      <c r="AB1539" s="269">
        <f t="shared" si="636"/>
        <v>0</v>
      </c>
      <c r="AC1539" s="269">
        <f t="shared" si="637"/>
        <v>0</v>
      </c>
      <c r="AD1539" s="279"/>
      <c r="AE1539" s="279"/>
      <c r="AF1539" s="279"/>
      <c r="AG1539" s="279"/>
      <c r="AH1539" s="279"/>
      <c r="AI1539" s="279"/>
      <c r="AJ1539" s="302"/>
      <c r="AK1539" s="302"/>
      <c r="AL1539" s="302"/>
      <c r="AM1539" s="302"/>
      <c r="AN1539" s="302"/>
      <c r="AO1539" s="302"/>
      <c r="AP1539" s="302"/>
      <c r="AQ1539" s="302"/>
      <c r="AR1539" s="302"/>
      <c r="AS1539" s="302"/>
      <c r="AT1539" s="302"/>
      <c r="AU1539" s="302"/>
      <c r="AV1539" s="302"/>
      <c r="AW1539" s="302"/>
      <c r="AX1539" s="302"/>
      <c r="AY1539" s="302"/>
      <c r="AZ1539" s="302"/>
      <c r="BA1539" s="302"/>
    </row>
    <row r="1540" spans="1:66" s="16" customFormat="1" ht="35.450000000000003" customHeight="1" thickBot="1" x14ac:dyDescent="0.3">
      <c r="A1540" s="297"/>
      <c r="B1540" s="298"/>
      <c r="C1540" s="522" t="s">
        <v>145</v>
      </c>
      <c r="D1540" s="523"/>
      <c r="E1540" s="339"/>
      <c r="F1540" s="339"/>
      <c r="G1540" s="339"/>
      <c r="H1540" s="339"/>
      <c r="I1540" s="339"/>
      <c r="J1540" s="339"/>
      <c r="K1540" s="339"/>
      <c r="L1540" s="339"/>
      <c r="M1540" s="339"/>
      <c r="N1540" s="339"/>
      <c r="O1540" s="339"/>
      <c r="P1540" s="340"/>
      <c r="Q1540" s="282"/>
      <c r="R1540" s="348"/>
      <c r="S1540" s="350"/>
      <c r="T1540" s="303"/>
      <c r="U1540" s="279"/>
      <c r="V1540" s="519"/>
      <c r="W1540" s="519"/>
      <c r="X1540" s="519"/>
      <c r="Y1540" s="544"/>
      <c r="Z1540" s="269">
        <f t="shared" si="634"/>
        <v>0</v>
      </c>
      <c r="AA1540" s="269">
        <f t="shared" si="635"/>
        <v>0</v>
      </c>
      <c r="AB1540" s="269">
        <f t="shared" si="636"/>
        <v>0</v>
      </c>
      <c r="AC1540" s="269">
        <f t="shared" si="637"/>
        <v>0</v>
      </c>
      <c r="AD1540" s="279"/>
      <c r="AE1540" s="279"/>
      <c r="AF1540" s="279"/>
      <c r="AG1540" s="279"/>
      <c r="AH1540" s="279"/>
      <c r="AI1540" s="279"/>
      <c r="AJ1540" s="302"/>
      <c r="AK1540" s="302"/>
      <c r="AL1540" s="302"/>
      <c r="AM1540" s="302"/>
      <c r="AN1540" s="302"/>
      <c r="AO1540" s="302"/>
      <c r="AP1540" s="302"/>
      <c r="AQ1540" s="302"/>
      <c r="AR1540" s="302"/>
      <c r="AS1540" s="302"/>
      <c r="AT1540" s="302"/>
      <c r="AU1540" s="302"/>
      <c r="AV1540" s="302"/>
      <c r="AW1540" s="302"/>
      <c r="AX1540" s="302"/>
      <c r="AY1540" s="302"/>
      <c r="AZ1540" s="302"/>
      <c r="BA1540" s="302"/>
    </row>
    <row r="1541" spans="1:66" s="16" customFormat="1" ht="35.450000000000003" customHeight="1" thickBot="1" x14ac:dyDescent="0.3">
      <c r="A1541" s="297"/>
      <c r="B1541" s="298"/>
      <c r="C1541" s="524" t="s">
        <v>98</v>
      </c>
      <c r="D1541" s="525"/>
      <c r="E1541" s="341"/>
      <c r="F1541" s="341"/>
      <c r="G1541" s="341"/>
      <c r="H1541" s="341"/>
      <c r="I1541" s="341"/>
      <c r="J1541" s="341"/>
      <c r="K1541" s="341"/>
      <c r="L1541" s="341"/>
      <c r="M1541" s="341"/>
      <c r="N1541" s="341"/>
      <c r="O1541" s="341"/>
      <c r="P1541" s="342"/>
      <c r="Q1541" s="282"/>
      <c r="R1541" s="348"/>
      <c r="S1541" s="350"/>
      <c r="T1541" s="303"/>
      <c r="U1541" s="279"/>
      <c r="V1541" s="303"/>
      <c r="W1541" s="280"/>
      <c r="X1541" s="276"/>
      <c r="Y1541" s="214"/>
      <c r="Z1541" s="269">
        <f t="shared" si="634"/>
        <v>0</v>
      </c>
      <c r="AA1541" s="269">
        <f t="shared" si="635"/>
        <v>0</v>
      </c>
      <c r="AB1541" s="269">
        <f t="shared" si="636"/>
        <v>0</v>
      </c>
      <c r="AC1541" s="269">
        <f t="shared" si="637"/>
        <v>0</v>
      </c>
      <c r="AD1541" s="279"/>
      <c r="AE1541" s="279"/>
      <c r="AF1541" s="279"/>
      <c r="AG1541" s="279"/>
      <c r="AH1541" s="279"/>
      <c r="AI1541" s="279"/>
      <c r="AJ1541" s="302"/>
      <c r="AK1541" s="302"/>
      <c r="AL1541" s="302"/>
      <c r="AM1541" s="302"/>
      <c r="AN1541" s="302"/>
      <c r="AO1541" s="302"/>
      <c r="AP1541" s="302"/>
      <c r="AQ1541" s="302"/>
      <c r="AR1541" s="302"/>
      <c r="AS1541" s="302"/>
      <c r="AT1541" s="302"/>
      <c r="AU1541" s="302"/>
      <c r="AV1541" s="302"/>
      <c r="AW1541" s="302"/>
      <c r="AX1541" s="302"/>
      <c r="AY1541" s="302"/>
      <c r="AZ1541" s="302"/>
      <c r="BA1541" s="302"/>
    </row>
    <row r="1542" spans="1:66" s="16" customFormat="1" ht="17.25" thickTop="1" thickBot="1" x14ac:dyDescent="0.3">
      <c r="A1542" s="297"/>
      <c r="B1542" s="343"/>
      <c r="C1542" s="526" t="s">
        <v>88</v>
      </c>
      <c r="D1542" s="527"/>
      <c r="E1542" s="344" t="str">
        <f>IF(AND(COUNTA(E1538:E1541)&gt;0,COUNTA(E1538:E1541)=COUNTIF(E1538:E1541,"NR")),"NR",IF(COUNTA(E1538:E1541)&gt;0,SUM(E1538:E1541),"-"))</f>
        <v>-</v>
      </c>
      <c r="F1542" s="344" t="str">
        <f t="shared" ref="F1542" si="672">IF(AND(COUNTA(F1538:F1541)&gt;0,COUNTA(F1538:F1541)=COUNTIF(F1538:F1541,"NR")),"NR",IF(COUNTA(F1538:F1541)&gt;0,SUM(F1538:F1541),"-"))</f>
        <v>-</v>
      </c>
      <c r="G1542" s="344" t="str">
        <f t="shared" ref="G1542" si="673">IF(AND(COUNTA(G1538:G1541)&gt;0,COUNTA(G1538:G1541)=COUNTIF(G1538:G1541,"NR")),"NR",IF(COUNTA(G1538:G1541)&gt;0,SUM(G1538:G1541),"-"))</f>
        <v>-</v>
      </c>
      <c r="H1542" s="344" t="str">
        <f t="shared" ref="H1542" si="674">IF(AND(COUNTA(H1538:H1541)&gt;0,COUNTA(H1538:H1541)=COUNTIF(H1538:H1541,"NR")),"NR",IF(COUNTA(H1538:H1541)&gt;0,SUM(H1538:H1541),"-"))</f>
        <v>-</v>
      </c>
      <c r="I1542" s="344" t="str">
        <f t="shared" ref="I1542" si="675">IF(AND(COUNTA(I1538:I1541)&gt;0,COUNTA(I1538:I1541)=COUNTIF(I1538:I1541,"NR")),"NR",IF(COUNTA(I1538:I1541)&gt;0,SUM(I1538:I1541),"-"))</f>
        <v>-</v>
      </c>
      <c r="J1542" s="344" t="str">
        <f t="shared" ref="J1542" si="676">IF(AND(COUNTA(J1538:J1541)&gt;0,COUNTA(J1538:J1541)=COUNTIF(J1538:J1541,"NR")),"NR",IF(COUNTA(J1538:J1541)&gt;0,SUM(J1538:J1541),"-"))</f>
        <v>-</v>
      </c>
      <c r="K1542" s="344" t="str">
        <f t="shared" ref="K1542" si="677">IF(AND(COUNTA(K1538:K1541)&gt;0,COUNTA(K1538:K1541)=COUNTIF(K1538:K1541,"NR")),"NR",IF(COUNTA(K1538:K1541)&gt;0,SUM(K1538:K1541),"-"))</f>
        <v>-</v>
      </c>
      <c r="L1542" s="344" t="str">
        <f t="shared" ref="L1542" si="678">IF(AND(COUNTA(L1538:L1541)&gt;0,COUNTA(L1538:L1541)=COUNTIF(L1538:L1541,"NR")),"NR",IF(COUNTA(L1538:L1541)&gt;0,SUM(L1538:L1541),"-"))</f>
        <v>-</v>
      </c>
      <c r="M1542" s="344" t="str">
        <f t="shared" ref="M1542" si="679">IF(AND(COUNTA(M1538:M1541)&gt;0,COUNTA(M1538:M1541)=COUNTIF(M1538:M1541,"NR")),"NR",IF(COUNTA(M1538:M1541)&gt;0,SUM(M1538:M1541),"-"))</f>
        <v>-</v>
      </c>
      <c r="N1542" s="344" t="str">
        <f t="shared" ref="N1542" si="680">IF(AND(COUNTA(N1538:N1541)&gt;0,COUNTA(N1538:N1541)=COUNTIF(N1538:N1541,"NR")),"NR",IF(COUNTA(N1538:N1541)&gt;0,SUM(N1538:N1541),"-"))</f>
        <v>-</v>
      </c>
      <c r="O1542" s="344" t="str">
        <f t="shared" ref="O1542" si="681">IF(AND(COUNTA(O1538:O1541)&gt;0,COUNTA(O1538:O1541)=COUNTIF(O1538:O1541,"NR")),"NR",IF(COUNTA(O1538:O1541)&gt;0,SUM(O1538:O1541),"-"))</f>
        <v>-</v>
      </c>
      <c r="P1542" s="345" t="str">
        <f t="shared" ref="P1542" si="682">IF(AND(COUNTA(P1538:P1541)&gt;0,COUNTA(P1538:P1541)=COUNTIF(P1538:P1541,"NR")),"NR",IF(COUNTA(P1538:P1541)&gt;0,SUM(P1538:P1541),"-"))</f>
        <v>-</v>
      </c>
      <c r="Q1542" s="297"/>
      <c r="R1542" s="351"/>
      <c r="S1542" s="352"/>
      <c r="T1542" s="346"/>
      <c r="U1542" s="297"/>
      <c r="V1542" s="346"/>
      <c r="W1542" s="281"/>
      <c r="X1542" s="271"/>
      <c r="Y1542" s="214"/>
      <c r="Z1542" s="269">
        <f t="shared" si="634"/>
        <v>0</v>
      </c>
      <c r="AA1542" s="269">
        <f t="shared" si="635"/>
        <v>0</v>
      </c>
      <c r="AB1542" s="269">
        <f t="shared" si="636"/>
        <v>0</v>
      </c>
      <c r="AC1542" s="269">
        <f t="shared" si="637"/>
        <v>0</v>
      </c>
      <c r="AJ1542" s="347"/>
      <c r="AK1542" s="347"/>
      <c r="AL1542" s="347"/>
      <c r="AM1542" s="347"/>
      <c r="AN1542" s="347"/>
      <c r="AO1542" s="347"/>
      <c r="AP1542" s="347"/>
      <c r="AQ1542" s="347"/>
      <c r="AR1542" s="347"/>
      <c r="AS1542" s="347"/>
      <c r="AT1542" s="347"/>
      <c r="AU1542" s="347"/>
      <c r="AV1542" s="347"/>
      <c r="AW1542" s="347"/>
      <c r="AX1542" s="347"/>
      <c r="AY1542" s="347"/>
      <c r="AZ1542" s="347"/>
      <c r="BA1542" s="347"/>
    </row>
    <row r="1543" spans="1:66" s="12" customFormat="1" x14ac:dyDescent="0.25">
      <c r="A1543" s="206"/>
      <c r="B1543" s="74"/>
      <c r="C1543" s="109"/>
      <c r="D1543" s="293"/>
      <c r="E1543" s="109"/>
      <c r="F1543" s="109"/>
      <c r="G1543" s="109"/>
      <c r="H1543" s="143"/>
      <c r="I1543" s="143"/>
      <c r="J1543" s="143"/>
      <c r="K1543" s="143"/>
      <c r="L1543" s="143"/>
      <c r="M1543" s="143"/>
      <c r="N1543" s="143"/>
      <c r="O1543" s="143"/>
      <c r="P1543" s="143"/>
      <c r="Q1543" s="131"/>
      <c r="R1543" s="296"/>
      <c r="S1543" s="296"/>
      <c r="T1543" s="132"/>
      <c r="U1543" s="436"/>
      <c r="V1543" s="132"/>
      <c r="W1543" s="318"/>
      <c r="X1543" s="319"/>
      <c r="Y1543" s="217"/>
      <c r="Z1543" s="269">
        <f t="shared" ref="Z1543:Z1606" si="683">IF(AND($Y1543="Remarque(s)/Commentaire(s)",$Y1544&gt;0),1,0)</f>
        <v>0</v>
      </c>
      <c r="AA1543" s="269">
        <f t="shared" ref="AA1543:AA1606" si="684">IF($Y1543="Remarque(s)/Commentaire(s)",1,0)</f>
        <v>0</v>
      </c>
      <c r="AB1543" s="269">
        <f t="shared" ref="AB1543:AB1606" si="685">IF(AND($Y1543="Explication(s) sur le(s) NR et autre(s) remarque(s)/commentaire(s)",$Y1544&gt;0),1,0)</f>
        <v>0</v>
      </c>
      <c r="AC1543" s="269">
        <f t="shared" ref="AC1543:AC1606" si="686">IF($Y1543="Explication(s) sur le(s) NR et autre(s) remarque(s)/commentaire(s)",1,0)</f>
        <v>0</v>
      </c>
      <c r="AD1543" s="16"/>
      <c r="AE1543" s="132"/>
      <c r="AF1543" s="49"/>
      <c r="AG1543" s="47"/>
      <c r="AH1543" s="47"/>
      <c r="AI1543" s="47"/>
      <c r="AJ1543" s="47"/>
      <c r="AK1543" s="47"/>
      <c r="AL1543" s="47"/>
      <c r="AM1543" s="13"/>
      <c r="AN1543" s="13"/>
      <c r="AO1543" s="47"/>
      <c r="AP1543" s="47"/>
      <c r="AQ1543" s="47"/>
      <c r="AR1543" s="47"/>
      <c r="AS1543" s="47"/>
      <c r="AT1543" s="47"/>
      <c r="AU1543" s="47"/>
      <c r="AV1543" s="47"/>
      <c r="AW1543" s="47"/>
      <c r="AX1543" s="47"/>
      <c r="AY1543" s="47"/>
      <c r="AZ1543" s="47"/>
      <c r="BA1543" s="47"/>
      <c r="BB1543" s="47"/>
      <c r="BC1543" s="47"/>
      <c r="BD1543" s="47"/>
      <c r="BE1543" s="13"/>
      <c r="BF1543" s="13"/>
      <c r="BG1543" s="13"/>
      <c r="BH1543" s="13"/>
      <c r="BI1543" s="13"/>
      <c r="BJ1543" s="13"/>
      <c r="BK1543" s="13"/>
      <c r="BL1543" s="13"/>
      <c r="BM1543" s="13"/>
      <c r="BN1543" s="13"/>
    </row>
    <row r="1544" spans="1:66" s="12" customFormat="1" ht="21" customHeight="1" x14ac:dyDescent="0.25">
      <c r="A1544" s="206"/>
      <c r="B1544" s="152"/>
      <c r="C1544" s="143"/>
      <c r="D1544" s="293"/>
      <c r="E1544" s="143"/>
      <c r="F1544" s="143"/>
      <c r="G1544" s="143"/>
      <c r="H1544" s="143"/>
      <c r="I1544" s="143"/>
      <c r="J1544" s="143"/>
      <c r="K1544" s="143"/>
      <c r="L1544" s="143"/>
      <c r="M1544" s="143"/>
      <c r="N1544" s="206"/>
      <c r="O1544" s="206"/>
      <c r="P1544" s="206"/>
      <c r="Q1544" s="206"/>
      <c r="R1544" s="305"/>
      <c r="S1544" s="305"/>
      <c r="T1544" s="207"/>
      <c r="U1544" s="206"/>
      <c r="V1544" s="207"/>
      <c r="W1544" s="323"/>
      <c r="X1544" s="324"/>
      <c r="Y1544" s="76"/>
      <c r="Z1544" s="269">
        <f t="shared" si="683"/>
        <v>0</v>
      </c>
      <c r="AA1544" s="269">
        <f t="shared" si="684"/>
        <v>0</v>
      </c>
      <c r="AB1544" s="269">
        <f t="shared" si="685"/>
        <v>0</v>
      </c>
      <c r="AC1544" s="269">
        <f t="shared" si="686"/>
        <v>0</v>
      </c>
      <c r="AD1544" s="1"/>
      <c r="AE1544" s="207"/>
      <c r="AF1544" s="71"/>
      <c r="AH1544" s="13"/>
      <c r="AI1544" s="13"/>
      <c r="AJ1544" s="13"/>
      <c r="AK1544" s="13"/>
      <c r="AL1544" s="13"/>
      <c r="AM1544" s="13"/>
      <c r="AN1544" s="13"/>
      <c r="AO1544" s="13"/>
      <c r="AP1544" s="13"/>
      <c r="AQ1544" s="13"/>
      <c r="AR1544" s="13"/>
      <c r="AS1544" s="13"/>
      <c r="AT1544" s="13"/>
      <c r="AU1544" s="13"/>
      <c r="AV1544" s="13"/>
      <c r="AW1544" s="13"/>
      <c r="AX1544" s="13"/>
      <c r="AY1544" s="13"/>
      <c r="AZ1544" s="13"/>
      <c r="BA1544" s="13"/>
      <c r="BB1544" s="13"/>
      <c r="BC1544" s="13"/>
      <c r="BD1544" s="13"/>
      <c r="BE1544" s="13"/>
      <c r="BF1544" s="13"/>
      <c r="BG1544" s="13"/>
      <c r="BH1544" s="13"/>
      <c r="BI1544" s="13"/>
    </row>
    <row r="1545" spans="1:66" s="30" customFormat="1" ht="18.75" x14ac:dyDescent="0.25">
      <c r="A1545" s="209"/>
      <c r="B1545" s="74"/>
      <c r="C1545" s="578" t="s">
        <v>100</v>
      </c>
      <c r="D1545" s="579"/>
      <c r="E1545" s="579"/>
      <c r="F1545" s="579"/>
      <c r="G1545" s="579"/>
      <c r="H1545" s="579"/>
      <c r="I1545" s="579"/>
      <c r="J1545" s="579"/>
      <c r="K1545" s="579"/>
      <c r="L1545" s="579"/>
      <c r="M1545" s="579"/>
      <c r="N1545" s="579"/>
      <c r="O1545" s="579"/>
      <c r="P1545" s="580"/>
      <c r="Q1545" s="104"/>
      <c r="R1545" s="306"/>
      <c r="S1545" s="306"/>
      <c r="T1545" s="106"/>
      <c r="U1545" s="104"/>
      <c r="V1545" s="106"/>
      <c r="W1545" s="323"/>
      <c r="X1545" s="324"/>
      <c r="Y1545" s="76"/>
      <c r="Z1545" s="269">
        <f t="shared" si="683"/>
        <v>0</v>
      </c>
      <c r="AA1545" s="269">
        <f t="shared" si="684"/>
        <v>0</v>
      </c>
      <c r="AB1545" s="269">
        <f t="shared" si="685"/>
        <v>0</v>
      </c>
      <c r="AC1545" s="269">
        <f t="shared" si="686"/>
        <v>0</v>
      </c>
      <c r="AD1545" s="1"/>
      <c r="AE1545" s="106"/>
      <c r="AF1545" s="44"/>
      <c r="AG1545" s="1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45"/>
      <c r="BJ1545" s="15"/>
      <c r="BK1545" s="15"/>
      <c r="BL1545" s="35"/>
    </row>
    <row r="1546" spans="1:66" ht="16.5" thickBot="1" x14ac:dyDescent="0.3">
      <c r="C1546" s="198"/>
      <c r="D1546" s="389"/>
      <c r="E1546" s="199"/>
      <c r="F1546" s="199"/>
      <c r="G1546" s="199"/>
      <c r="H1546" s="199"/>
      <c r="I1546" s="199"/>
      <c r="J1546" s="199"/>
      <c r="K1546" s="199"/>
      <c r="L1546" s="199"/>
      <c r="M1546" s="199"/>
      <c r="N1546" s="193"/>
      <c r="O1546" s="192"/>
      <c r="P1546" s="192"/>
      <c r="Q1546" s="193"/>
      <c r="R1546" s="311"/>
      <c r="S1546" s="311"/>
      <c r="T1546" s="194"/>
      <c r="U1546" s="193"/>
      <c r="V1546" s="194"/>
      <c r="W1546" s="320"/>
      <c r="X1546" s="321"/>
      <c r="Y1546" s="413"/>
      <c r="Z1546" s="269">
        <f t="shared" si="683"/>
        <v>0</v>
      </c>
      <c r="AA1546" s="269">
        <f t="shared" si="684"/>
        <v>0</v>
      </c>
      <c r="AB1546" s="269">
        <f t="shared" si="685"/>
        <v>0</v>
      </c>
      <c r="AC1546" s="269">
        <f t="shared" si="686"/>
        <v>0</v>
      </c>
      <c r="AD1546" s="289"/>
      <c r="AE1546" s="194"/>
      <c r="AF1546" s="62"/>
      <c r="AG1546" s="63"/>
      <c r="AH1546" s="63"/>
      <c r="AI1546" s="63"/>
      <c r="AJ1546" s="63"/>
      <c r="AK1546" s="63"/>
      <c r="AL1546" s="63"/>
      <c r="AO1546" s="63"/>
      <c r="AP1546" s="63"/>
      <c r="AQ1546" s="63"/>
      <c r="AR1546" s="63"/>
      <c r="AS1546" s="63"/>
      <c r="AT1546" s="63"/>
      <c r="AU1546" s="63"/>
      <c r="AV1546" s="63"/>
      <c r="AW1546" s="63"/>
      <c r="AX1546" s="63"/>
      <c r="AY1546" s="63"/>
      <c r="AZ1546" s="63"/>
      <c r="BA1546" s="63"/>
      <c r="BB1546" s="63"/>
      <c r="BC1546" s="63"/>
      <c r="BD1546" s="63"/>
      <c r="BJ1546" s="2"/>
      <c r="BK1546" s="2"/>
      <c r="BL1546" s="2"/>
      <c r="BM1546" s="2"/>
      <c r="BN1546" s="2"/>
    </row>
    <row r="1547" spans="1:66" s="12" customFormat="1" ht="30.75" thickBot="1" x14ac:dyDescent="0.3">
      <c r="A1547" s="332"/>
      <c r="B1547" s="298"/>
      <c r="C1547" s="545" t="s">
        <v>192</v>
      </c>
      <c r="D1547" s="546"/>
      <c r="E1547" s="333" t="s">
        <v>77</v>
      </c>
      <c r="F1547" s="334" t="s">
        <v>66</v>
      </c>
      <c r="G1547" s="335" t="s">
        <v>67</v>
      </c>
      <c r="H1547" s="334" t="s">
        <v>68</v>
      </c>
      <c r="I1547" s="335" t="s">
        <v>69</v>
      </c>
      <c r="J1547" s="333" t="s">
        <v>70</v>
      </c>
      <c r="K1547" s="333" t="s">
        <v>71</v>
      </c>
      <c r="L1547" s="334" t="s">
        <v>72</v>
      </c>
      <c r="M1547" s="334" t="s">
        <v>73</v>
      </c>
      <c r="N1547" s="336" t="s">
        <v>74</v>
      </c>
      <c r="O1547" s="336" t="s">
        <v>75</v>
      </c>
      <c r="P1547" s="336" t="s">
        <v>76</v>
      </c>
      <c r="Q1547" s="282"/>
      <c r="R1547" s="348">
        <f>COUNTA(E1548:P1551)</f>
        <v>0</v>
      </c>
      <c r="S1547" s="349">
        <v>48</v>
      </c>
      <c r="T1547" s="303"/>
      <c r="U1547" s="279"/>
      <c r="V1547" s="278" t="s">
        <v>234</v>
      </c>
      <c r="W1547" s="278" t="s">
        <v>189</v>
      </c>
      <c r="X1547" s="278" t="s">
        <v>190</v>
      </c>
      <c r="Y1547" s="407" t="str">
        <f>IF(X1548&gt;0,"Explication(s) sur le(s) NR et autre(s) remarque(s)/commentaire(s)","Remarque(s)/Commentaire(s)")</f>
        <v>Remarque(s)/Commentaire(s)</v>
      </c>
      <c r="Z1547" s="269">
        <f t="shared" si="683"/>
        <v>0</v>
      </c>
      <c r="AA1547" s="269">
        <f t="shared" si="684"/>
        <v>1</v>
      </c>
      <c r="AB1547" s="269">
        <f t="shared" si="685"/>
        <v>0</v>
      </c>
      <c r="AC1547" s="269">
        <f t="shared" si="686"/>
        <v>0</v>
      </c>
      <c r="AD1547" s="279"/>
      <c r="AE1547" s="279"/>
      <c r="AF1547" s="279"/>
      <c r="AG1547" s="279"/>
      <c r="AH1547" s="279"/>
      <c r="AI1547" s="279"/>
      <c r="AJ1547" s="302"/>
      <c r="AK1547" s="302"/>
      <c r="AL1547" s="302"/>
      <c r="AM1547" s="302"/>
      <c r="AN1547" s="302"/>
      <c r="AO1547" s="302"/>
      <c r="AP1547" s="302"/>
      <c r="AQ1547" s="302"/>
      <c r="AR1547" s="302"/>
      <c r="AS1547" s="302"/>
      <c r="AT1547" s="302"/>
      <c r="AU1547" s="302"/>
      <c r="AV1547" s="302"/>
      <c r="AW1547" s="302"/>
      <c r="AX1547" s="302"/>
      <c r="AY1547" s="302"/>
      <c r="AZ1547" s="302"/>
      <c r="BA1547" s="302"/>
    </row>
    <row r="1548" spans="1:66" s="16" customFormat="1" ht="45" customHeight="1" x14ac:dyDescent="0.25">
      <c r="A1548" s="297"/>
      <c r="B1548" s="298"/>
      <c r="C1548" s="547" t="s">
        <v>155</v>
      </c>
      <c r="D1548" s="548"/>
      <c r="E1548" s="337"/>
      <c r="F1548" s="337"/>
      <c r="G1548" s="337"/>
      <c r="H1548" s="337"/>
      <c r="I1548" s="337"/>
      <c r="J1548" s="337"/>
      <c r="K1548" s="337"/>
      <c r="L1548" s="337"/>
      <c r="M1548" s="337"/>
      <c r="N1548" s="337"/>
      <c r="O1548" s="337"/>
      <c r="P1548" s="338"/>
      <c r="Q1548" s="282"/>
      <c r="R1548" s="348"/>
      <c r="S1548" s="350"/>
      <c r="T1548" s="303"/>
      <c r="U1548" s="279"/>
      <c r="V1548" s="517" t="s">
        <v>239</v>
      </c>
      <c r="W1548" s="517" t="s">
        <v>241</v>
      </c>
      <c r="X1548" s="517">
        <f>COUNTIF(E1548:P1551,"NR")</f>
        <v>0</v>
      </c>
      <c r="Y1548" s="542"/>
      <c r="Z1548" s="269">
        <f t="shared" si="683"/>
        <v>0</v>
      </c>
      <c r="AA1548" s="269">
        <f t="shared" si="684"/>
        <v>0</v>
      </c>
      <c r="AB1548" s="269">
        <f t="shared" si="685"/>
        <v>0</v>
      </c>
      <c r="AC1548" s="269">
        <f t="shared" si="686"/>
        <v>0</v>
      </c>
      <c r="AD1548" s="279"/>
      <c r="AE1548" s="279"/>
      <c r="AF1548" s="279"/>
      <c r="AG1548" s="279"/>
      <c r="AH1548" s="279"/>
      <c r="AI1548" s="279"/>
      <c r="AJ1548" s="302"/>
      <c r="AK1548" s="302"/>
      <c r="AL1548" s="302"/>
      <c r="AM1548" s="302"/>
      <c r="AN1548" s="302"/>
      <c r="AO1548" s="302"/>
      <c r="AP1548" s="302"/>
      <c r="AQ1548" s="302"/>
      <c r="AR1548" s="302"/>
      <c r="AS1548" s="302"/>
      <c r="AT1548" s="302"/>
      <c r="AU1548" s="302"/>
      <c r="AV1548" s="302"/>
      <c r="AW1548" s="302"/>
      <c r="AX1548" s="302"/>
      <c r="AY1548" s="302"/>
      <c r="AZ1548" s="302"/>
      <c r="BA1548" s="302"/>
    </row>
    <row r="1549" spans="1:66" s="16" customFormat="1" ht="35.450000000000003" customHeight="1" x14ac:dyDescent="0.25">
      <c r="A1549" s="297"/>
      <c r="B1549" s="298"/>
      <c r="C1549" s="520" t="s">
        <v>97</v>
      </c>
      <c r="D1549" s="521"/>
      <c r="E1549" s="339"/>
      <c r="F1549" s="339"/>
      <c r="G1549" s="339"/>
      <c r="H1549" s="339"/>
      <c r="I1549" s="339"/>
      <c r="J1549" s="339"/>
      <c r="K1549" s="339"/>
      <c r="L1549" s="339"/>
      <c r="M1549" s="339"/>
      <c r="N1549" s="339"/>
      <c r="O1549" s="339"/>
      <c r="P1549" s="340"/>
      <c r="Q1549" s="282"/>
      <c r="R1549" s="348"/>
      <c r="S1549" s="350"/>
      <c r="T1549" s="303"/>
      <c r="U1549" s="279"/>
      <c r="V1549" s="518"/>
      <c r="W1549" s="518"/>
      <c r="X1549" s="518"/>
      <c r="Y1549" s="543"/>
      <c r="Z1549" s="269">
        <f t="shared" si="683"/>
        <v>0</v>
      </c>
      <c r="AA1549" s="269">
        <f t="shared" si="684"/>
        <v>0</v>
      </c>
      <c r="AB1549" s="269">
        <f t="shared" si="685"/>
        <v>0</v>
      </c>
      <c r="AC1549" s="269">
        <f t="shared" si="686"/>
        <v>0</v>
      </c>
      <c r="AD1549" s="279"/>
      <c r="AE1549" s="279"/>
      <c r="AF1549" s="279"/>
      <c r="AG1549" s="279"/>
      <c r="AH1549" s="279"/>
      <c r="AI1549" s="279"/>
      <c r="AJ1549" s="302"/>
      <c r="AK1549" s="302"/>
      <c r="AL1549" s="302"/>
      <c r="AM1549" s="302"/>
      <c r="AN1549" s="302"/>
      <c r="AO1549" s="302"/>
      <c r="AP1549" s="302"/>
      <c r="AQ1549" s="302"/>
      <c r="AR1549" s="302"/>
      <c r="AS1549" s="302"/>
      <c r="AT1549" s="302"/>
      <c r="AU1549" s="302"/>
      <c r="AV1549" s="302"/>
      <c r="AW1549" s="302"/>
      <c r="AX1549" s="302"/>
      <c r="AY1549" s="302"/>
      <c r="AZ1549" s="302"/>
      <c r="BA1549" s="302"/>
    </row>
    <row r="1550" spans="1:66" s="16" customFormat="1" ht="35.450000000000003" customHeight="1" thickBot="1" x14ac:dyDescent="0.3">
      <c r="A1550" s="297"/>
      <c r="B1550" s="298"/>
      <c r="C1550" s="522" t="s">
        <v>145</v>
      </c>
      <c r="D1550" s="523"/>
      <c r="E1550" s="339"/>
      <c r="F1550" s="339"/>
      <c r="G1550" s="339"/>
      <c r="H1550" s="339"/>
      <c r="I1550" s="339"/>
      <c r="J1550" s="339"/>
      <c r="K1550" s="339"/>
      <c r="L1550" s="339"/>
      <c r="M1550" s="339"/>
      <c r="N1550" s="339"/>
      <c r="O1550" s="339"/>
      <c r="P1550" s="340"/>
      <c r="Q1550" s="282"/>
      <c r="R1550" s="348"/>
      <c r="S1550" s="350"/>
      <c r="T1550" s="303"/>
      <c r="U1550" s="279"/>
      <c r="V1550" s="519"/>
      <c r="W1550" s="519"/>
      <c r="X1550" s="519"/>
      <c r="Y1550" s="544"/>
      <c r="Z1550" s="269">
        <f t="shared" si="683"/>
        <v>0</v>
      </c>
      <c r="AA1550" s="269">
        <f t="shared" si="684"/>
        <v>0</v>
      </c>
      <c r="AB1550" s="269">
        <f t="shared" si="685"/>
        <v>0</v>
      </c>
      <c r="AC1550" s="269">
        <f t="shared" si="686"/>
        <v>0</v>
      </c>
      <c r="AD1550" s="279"/>
      <c r="AE1550" s="279"/>
      <c r="AF1550" s="279"/>
      <c r="AG1550" s="279"/>
      <c r="AH1550" s="279"/>
      <c r="AI1550" s="279"/>
      <c r="AJ1550" s="302"/>
      <c r="AK1550" s="302"/>
      <c r="AL1550" s="302"/>
      <c r="AM1550" s="302"/>
      <c r="AN1550" s="302"/>
      <c r="AO1550" s="302"/>
      <c r="AP1550" s="302"/>
      <c r="AQ1550" s="302"/>
      <c r="AR1550" s="302"/>
      <c r="AS1550" s="302"/>
      <c r="AT1550" s="302"/>
      <c r="AU1550" s="302"/>
      <c r="AV1550" s="302"/>
      <c r="AW1550" s="302"/>
      <c r="AX1550" s="302"/>
      <c r="AY1550" s="302"/>
      <c r="AZ1550" s="302"/>
      <c r="BA1550" s="302"/>
    </row>
    <row r="1551" spans="1:66" s="16" customFormat="1" ht="35.450000000000003" customHeight="1" thickBot="1" x14ac:dyDescent="0.3">
      <c r="A1551" s="297"/>
      <c r="B1551" s="298"/>
      <c r="C1551" s="524" t="s">
        <v>98</v>
      </c>
      <c r="D1551" s="525"/>
      <c r="E1551" s="341"/>
      <c r="F1551" s="341"/>
      <c r="G1551" s="341"/>
      <c r="H1551" s="341"/>
      <c r="I1551" s="341"/>
      <c r="J1551" s="341"/>
      <c r="K1551" s="341"/>
      <c r="L1551" s="341"/>
      <c r="M1551" s="341"/>
      <c r="N1551" s="341"/>
      <c r="O1551" s="341"/>
      <c r="P1551" s="342"/>
      <c r="Q1551" s="282"/>
      <c r="R1551" s="348"/>
      <c r="S1551" s="350"/>
      <c r="T1551" s="303"/>
      <c r="U1551" s="279"/>
      <c r="V1551" s="303"/>
      <c r="W1551" s="280"/>
      <c r="X1551" s="276"/>
      <c r="Y1551" s="214"/>
      <c r="Z1551" s="269">
        <f t="shared" si="683"/>
        <v>0</v>
      </c>
      <c r="AA1551" s="269">
        <f t="shared" si="684"/>
        <v>0</v>
      </c>
      <c r="AB1551" s="269">
        <f t="shared" si="685"/>
        <v>0</v>
      </c>
      <c r="AC1551" s="269">
        <f t="shared" si="686"/>
        <v>0</v>
      </c>
      <c r="AD1551" s="279"/>
      <c r="AE1551" s="279"/>
      <c r="AF1551" s="279"/>
      <c r="AG1551" s="279"/>
      <c r="AH1551" s="279"/>
      <c r="AI1551" s="279"/>
      <c r="AJ1551" s="302"/>
      <c r="AK1551" s="302"/>
      <c r="AL1551" s="302"/>
      <c r="AM1551" s="302"/>
      <c r="AN1551" s="302"/>
      <c r="AO1551" s="302"/>
      <c r="AP1551" s="302"/>
      <c r="AQ1551" s="302"/>
      <c r="AR1551" s="302"/>
      <c r="AS1551" s="302"/>
      <c r="AT1551" s="302"/>
      <c r="AU1551" s="302"/>
      <c r="AV1551" s="302"/>
      <c r="AW1551" s="302"/>
      <c r="AX1551" s="302"/>
      <c r="AY1551" s="302"/>
      <c r="AZ1551" s="302"/>
      <c r="BA1551" s="302"/>
    </row>
    <row r="1552" spans="1:66" s="16" customFormat="1" ht="17.25" thickTop="1" thickBot="1" x14ac:dyDescent="0.3">
      <c r="A1552" s="297"/>
      <c r="B1552" s="343"/>
      <c r="C1552" s="526" t="s">
        <v>88</v>
      </c>
      <c r="D1552" s="527"/>
      <c r="E1552" s="344" t="str">
        <f>IF(AND(COUNTA(E1548:E1551)&gt;0,COUNTA(E1548:E1551)=COUNTIF(E1548:E1551,"NR")),"NR",IF(COUNTA(E1548:E1551)&gt;0,SUM(E1548:E1551),"-"))</f>
        <v>-</v>
      </c>
      <c r="F1552" s="344" t="str">
        <f t="shared" ref="F1552" si="687">IF(AND(COUNTA(F1548:F1551)&gt;0,COUNTA(F1548:F1551)=COUNTIF(F1548:F1551,"NR")),"NR",IF(COUNTA(F1548:F1551)&gt;0,SUM(F1548:F1551),"-"))</f>
        <v>-</v>
      </c>
      <c r="G1552" s="344" t="str">
        <f t="shared" ref="G1552" si="688">IF(AND(COUNTA(G1548:G1551)&gt;0,COUNTA(G1548:G1551)=COUNTIF(G1548:G1551,"NR")),"NR",IF(COUNTA(G1548:G1551)&gt;0,SUM(G1548:G1551),"-"))</f>
        <v>-</v>
      </c>
      <c r="H1552" s="344" t="str">
        <f t="shared" ref="H1552" si="689">IF(AND(COUNTA(H1548:H1551)&gt;0,COUNTA(H1548:H1551)=COUNTIF(H1548:H1551,"NR")),"NR",IF(COUNTA(H1548:H1551)&gt;0,SUM(H1548:H1551),"-"))</f>
        <v>-</v>
      </c>
      <c r="I1552" s="344" t="str">
        <f t="shared" ref="I1552" si="690">IF(AND(COUNTA(I1548:I1551)&gt;0,COUNTA(I1548:I1551)=COUNTIF(I1548:I1551,"NR")),"NR",IF(COUNTA(I1548:I1551)&gt;0,SUM(I1548:I1551),"-"))</f>
        <v>-</v>
      </c>
      <c r="J1552" s="344" t="str">
        <f t="shared" ref="J1552" si="691">IF(AND(COUNTA(J1548:J1551)&gt;0,COUNTA(J1548:J1551)=COUNTIF(J1548:J1551,"NR")),"NR",IF(COUNTA(J1548:J1551)&gt;0,SUM(J1548:J1551),"-"))</f>
        <v>-</v>
      </c>
      <c r="K1552" s="344" t="str">
        <f t="shared" ref="K1552" si="692">IF(AND(COUNTA(K1548:K1551)&gt;0,COUNTA(K1548:K1551)=COUNTIF(K1548:K1551,"NR")),"NR",IF(COUNTA(K1548:K1551)&gt;0,SUM(K1548:K1551),"-"))</f>
        <v>-</v>
      </c>
      <c r="L1552" s="344" t="str">
        <f t="shared" ref="L1552" si="693">IF(AND(COUNTA(L1548:L1551)&gt;0,COUNTA(L1548:L1551)=COUNTIF(L1548:L1551,"NR")),"NR",IF(COUNTA(L1548:L1551)&gt;0,SUM(L1548:L1551),"-"))</f>
        <v>-</v>
      </c>
      <c r="M1552" s="344" t="str">
        <f t="shared" ref="M1552" si="694">IF(AND(COUNTA(M1548:M1551)&gt;0,COUNTA(M1548:M1551)=COUNTIF(M1548:M1551,"NR")),"NR",IF(COUNTA(M1548:M1551)&gt;0,SUM(M1548:M1551),"-"))</f>
        <v>-</v>
      </c>
      <c r="N1552" s="344" t="str">
        <f t="shared" ref="N1552" si="695">IF(AND(COUNTA(N1548:N1551)&gt;0,COUNTA(N1548:N1551)=COUNTIF(N1548:N1551,"NR")),"NR",IF(COUNTA(N1548:N1551)&gt;0,SUM(N1548:N1551),"-"))</f>
        <v>-</v>
      </c>
      <c r="O1552" s="344" t="str">
        <f t="shared" ref="O1552" si="696">IF(AND(COUNTA(O1548:O1551)&gt;0,COUNTA(O1548:O1551)=COUNTIF(O1548:O1551,"NR")),"NR",IF(COUNTA(O1548:O1551)&gt;0,SUM(O1548:O1551),"-"))</f>
        <v>-</v>
      </c>
      <c r="P1552" s="345" t="str">
        <f t="shared" ref="P1552" si="697">IF(AND(COUNTA(P1548:P1551)&gt;0,COUNTA(P1548:P1551)=COUNTIF(P1548:P1551,"NR")),"NR",IF(COUNTA(P1548:P1551)&gt;0,SUM(P1548:P1551),"-"))</f>
        <v>-</v>
      </c>
      <c r="Q1552" s="297"/>
      <c r="R1552" s="351"/>
      <c r="S1552" s="352"/>
      <c r="T1552" s="346"/>
      <c r="U1552" s="297"/>
      <c r="V1552" s="346"/>
      <c r="W1552" s="281"/>
      <c r="X1552" s="271"/>
      <c r="Y1552" s="214"/>
      <c r="Z1552" s="269">
        <f t="shared" si="683"/>
        <v>0</v>
      </c>
      <c r="AA1552" s="269">
        <f t="shared" si="684"/>
        <v>0</v>
      </c>
      <c r="AB1552" s="269">
        <f t="shared" si="685"/>
        <v>0</v>
      </c>
      <c r="AC1552" s="269">
        <f t="shared" si="686"/>
        <v>0</v>
      </c>
      <c r="AJ1552" s="347"/>
      <c r="AK1552" s="347"/>
      <c r="AL1552" s="347"/>
      <c r="AM1552" s="347"/>
      <c r="AN1552" s="347"/>
      <c r="AO1552" s="347"/>
      <c r="AP1552" s="347"/>
      <c r="AQ1552" s="347"/>
      <c r="AR1552" s="347"/>
      <c r="AS1552" s="347"/>
      <c r="AT1552" s="347"/>
      <c r="AU1552" s="347"/>
      <c r="AV1552" s="347"/>
      <c r="AW1552" s="347"/>
      <c r="AX1552" s="347"/>
      <c r="AY1552" s="347"/>
      <c r="AZ1552" s="347"/>
      <c r="BA1552" s="347"/>
    </row>
    <row r="1553" spans="1:66" ht="21" customHeight="1" x14ac:dyDescent="0.25">
      <c r="B1553" s="152"/>
      <c r="C1553" s="143"/>
      <c r="D1553" s="192"/>
      <c r="E1553" s="192"/>
      <c r="F1553" s="192"/>
      <c r="G1553" s="192"/>
      <c r="H1553" s="192"/>
      <c r="I1553" s="192"/>
      <c r="J1553" s="192"/>
      <c r="K1553" s="192"/>
      <c r="L1553" s="192"/>
      <c r="M1553" s="192"/>
      <c r="O1553" s="73"/>
      <c r="W1553" s="322"/>
      <c r="X1553" s="322"/>
      <c r="Y1553" s="411"/>
      <c r="Z1553" s="269">
        <f t="shared" si="683"/>
        <v>0</v>
      </c>
      <c r="AA1553" s="269">
        <f t="shared" si="684"/>
        <v>0</v>
      </c>
      <c r="AB1553" s="269">
        <f t="shared" si="685"/>
        <v>0</v>
      </c>
      <c r="AC1553" s="269">
        <f t="shared" si="686"/>
        <v>0</v>
      </c>
      <c r="AD1553" s="279"/>
      <c r="AE1553" s="85"/>
    </row>
    <row r="1554" spans="1:66" ht="21" customHeight="1" x14ac:dyDescent="0.25">
      <c r="B1554" s="152"/>
      <c r="C1554" s="143"/>
      <c r="D1554" s="192"/>
      <c r="E1554" s="192"/>
      <c r="F1554" s="192"/>
      <c r="G1554" s="192"/>
      <c r="H1554" s="192"/>
      <c r="I1554" s="192"/>
      <c r="J1554" s="192"/>
      <c r="K1554" s="192"/>
      <c r="L1554" s="192"/>
      <c r="M1554" s="192"/>
      <c r="O1554" s="73"/>
      <c r="W1554" s="318"/>
      <c r="X1554" s="318"/>
      <c r="Y1554" s="412"/>
      <c r="Z1554" s="269">
        <f t="shared" si="683"/>
        <v>0</v>
      </c>
      <c r="AA1554" s="269">
        <f t="shared" si="684"/>
        <v>0</v>
      </c>
      <c r="AB1554" s="269">
        <f t="shared" si="685"/>
        <v>0</v>
      </c>
      <c r="AC1554" s="269">
        <f t="shared" si="686"/>
        <v>0</v>
      </c>
      <c r="AD1554" s="279"/>
      <c r="AE1554" s="85"/>
    </row>
    <row r="1555" spans="1:66" s="6" customFormat="1" ht="18.75" x14ac:dyDescent="0.25">
      <c r="A1555" s="195"/>
      <c r="B1555" s="74"/>
      <c r="C1555" s="573" t="s">
        <v>95</v>
      </c>
      <c r="D1555" s="574"/>
      <c r="E1555" s="574"/>
      <c r="F1555" s="574"/>
      <c r="G1555" s="574"/>
      <c r="H1555" s="574"/>
      <c r="I1555" s="574"/>
      <c r="J1555" s="574"/>
      <c r="K1555" s="574"/>
      <c r="L1555" s="574"/>
      <c r="M1555" s="574"/>
      <c r="N1555" s="574"/>
      <c r="O1555" s="574"/>
      <c r="P1555" s="575"/>
      <c r="Q1555" s="196"/>
      <c r="R1555" s="310"/>
      <c r="S1555" s="310"/>
      <c r="T1555" s="197"/>
      <c r="U1555" s="196"/>
      <c r="V1555" s="197"/>
      <c r="W1555" s="318"/>
      <c r="X1555" s="318"/>
      <c r="Y1555" s="412"/>
      <c r="Z1555" s="269">
        <f t="shared" si="683"/>
        <v>0</v>
      </c>
      <c r="AA1555" s="269">
        <f t="shared" si="684"/>
        <v>0</v>
      </c>
      <c r="AB1555" s="269">
        <f t="shared" si="685"/>
        <v>0</v>
      </c>
      <c r="AC1555" s="269">
        <f t="shared" si="686"/>
        <v>0</v>
      </c>
      <c r="AD1555" s="279"/>
      <c r="AE1555" s="197"/>
      <c r="AF1555" s="64"/>
      <c r="AG1555" s="5"/>
      <c r="AH1555" s="65"/>
      <c r="AI1555" s="65"/>
      <c r="AJ1555" s="65"/>
      <c r="AK1555" s="65"/>
      <c r="AL1555" s="65"/>
      <c r="AM1555" s="65"/>
      <c r="AN1555" s="65"/>
      <c r="AO1555" s="65"/>
      <c r="AP1555" s="65"/>
      <c r="AQ1555" s="65"/>
      <c r="AR1555" s="65"/>
      <c r="AS1555" s="65"/>
      <c r="AT1555" s="65"/>
      <c r="AU1555" s="65"/>
      <c r="AV1555" s="65"/>
      <c r="AW1555" s="65"/>
      <c r="AX1555" s="65"/>
      <c r="AY1555" s="65"/>
      <c r="AZ1555" s="65"/>
      <c r="BA1555" s="65"/>
      <c r="BB1555" s="65"/>
      <c r="BC1555" s="65"/>
      <c r="BD1555" s="65"/>
      <c r="BE1555" s="65"/>
      <c r="BF1555" s="65"/>
      <c r="BG1555" s="65"/>
      <c r="BH1555" s="65"/>
      <c r="BI1555" s="65"/>
      <c r="BJ1555" s="5"/>
      <c r="BK1555" s="5"/>
    </row>
    <row r="1556" spans="1:66" ht="16.5" thickBot="1" x14ac:dyDescent="0.3">
      <c r="C1556" s="198"/>
      <c r="D1556" s="389"/>
      <c r="E1556" s="199"/>
      <c r="F1556" s="199"/>
      <c r="G1556" s="199"/>
      <c r="H1556" s="199"/>
      <c r="I1556" s="199"/>
      <c r="J1556" s="199"/>
      <c r="K1556" s="199"/>
      <c r="L1556" s="199"/>
      <c r="M1556" s="199"/>
      <c r="N1556" s="193"/>
      <c r="O1556" s="192"/>
      <c r="P1556" s="192"/>
      <c r="Q1556" s="193"/>
      <c r="R1556" s="311"/>
      <c r="S1556" s="311"/>
      <c r="T1556" s="194"/>
      <c r="U1556" s="193"/>
      <c r="V1556" s="194"/>
      <c r="W1556" s="318"/>
      <c r="X1556" s="318"/>
      <c r="Y1556" s="412"/>
      <c r="Z1556" s="269">
        <f t="shared" si="683"/>
        <v>0</v>
      </c>
      <c r="AA1556" s="269">
        <f t="shared" si="684"/>
        <v>0</v>
      </c>
      <c r="AB1556" s="269">
        <f t="shared" si="685"/>
        <v>0</v>
      </c>
      <c r="AC1556" s="269">
        <f t="shared" si="686"/>
        <v>0</v>
      </c>
      <c r="AD1556" s="279"/>
      <c r="AE1556" s="194"/>
      <c r="AF1556" s="62"/>
      <c r="AG1556" s="63"/>
      <c r="AH1556" s="63"/>
      <c r="AI1556" s="63"/>
      <c r="AJ1556" s="63"/>
      <c r="AK1556" s="63"/>
      <c r="AL1556" s="63"/>
      <c r="AO1556" s="63"/>
      <c r="AP1556" s="63"/>
      <c r="AQ1556" s="63"/>
      <c r="AR1556" s="63"/>
      <c r="AS1556" s="63"/>
      <c r="AT1556" s="63"/>
      <c r="AU1556" s="63"/>
      <c r="AV1556" s="63"/>
      <c r="AW1556" s="63"/>
      <c r="AX1556" s="63"/>
      <c r="AY1556" s="63"/>
      <c r="AZ1556" s="63"/>
      <c r="BA1556" s="63"/>
      <c r="BB1556" s="63"/>
      <c r="BC1556" s="63"/>
      <c r="BD1556" s="63"/>
      <c r="BJ1556" s="2"/>
      <c r="BK1556" s="2"/>
      <c r="BL1556" s="2"/>
      <c r="BM1556" s="2"/>
      <c r="BN1556" s="2"/>
    </row>
    <row r="1557" spans="1:66" s="12" customFormat="1" ht="30.75" thickBot="1" x14ac:dyDescent="0.3">
      <c r="A1557" s="332"/>
      <c r="B1557" s="298"/>
      <c r="C1557" s="545" t="s">
        <v>192</v>
      </c>
      <c r="D1557" s="546"/>
      <c r="E1557" s="333" t="s">
        <v>77</v>
      </c>
      <c r="F1557" s="334" t="s">
        <v>66</v>
      </c>
      <c r="G1557" s="335" t="s">
        <v>67</v>
      </c>
      <c r="H1557" s="334" t="s">
        <v>68</v>
      </c>
      <c r="I1557" s="335" t="s">
        <v>69</v>
      </c>
      <c r="J1557" s="333" t="s">
        <v>70</v>
      </c>
      <c r="K1557" s="333" t="s">
        <v>71</v>
      </c>
      <c r="L1557" s="334" t="s">
        <v>72</v>
      </c>
      <c r="M1557" s="334" t="s">
        <v>73</v>
      </c>
      <c r="N1557" s="336" t="s">
        <v>74</v>
      </c>
      <c r="O1557" s="336" t="s">
        <v>75</v>
      </c>
      <c r="P1557" s="336" t="s">
        <v>76</v>
      </c>
      <c r="Q1557" s="282"/>
      <c r="R1557" s="348">
        <f>COUNTA(E1558:P1561)</f>
        <v>0</v>
      </c>
      <c r="S1557" s="349">
        <v>48</v>
      </c>
      <c r="T1557" s="303"/>
      <c r="U1557" s="279"/>
      <c r="V1557" s="278" t="s">
        <v>234</v>
      </c>
      <c r="W1557" s="278" t="s">
        <v>189</v>
      </c>
      <c r="X1557" s="278" t="s">
        <v>190</v>
      </c>
      <c r="Y1557" s="407" t="str">
        <f>IF(X1558&gt;0,"Explication(s) sur le(s) NR et autre(s) remarque(s)/commentaire(s)","Remarque(s)/Commentaire(s)")</f>
        <v>Remarque(s)/Commentaire(s)</v>
      </c>
      <c r="Z1557" s="269">
        <f t="shared" si="683"/>
        <v>0</v>
      </c>
      <c r="AA1557" s="269">
        <f t="shared" si="684"/>
        <v>1</v>
      </c>
      <c r="AB1557" s="269">
        <f t="shared" si="685"/>
        <v>0</v>
      </c>
      <c r="AC1557" s="269">
        <f t="shared" si="686"/>
        <v>0</v>
      </c>
      <c r="AD1557" s="279"/>
      <c r="AE1557" s="279"/>
      <c r="AF1557" s="279"/>
      <c r="AG1557" s="279"/>
      <c r="AH1557" s="279"/>
      <c r="AI1557" s="279"/>
      <c r="AJ1557" s="302"/>
      <c r="AK1557" s="302"/>
      <c r="AL1557" s="302"/>
      <c r="AM1557" s="302"/>
      <c r="AN1557" s="302"/>
      <c r="AO1557" s="302"/>
      <c r="AP1557" s="302"/>
      <c r="AQ1557" s="302"/>
      <c r="AR1557" s="302"/>
      <c r="AS1557" s="302"/>
      <c r="AT1557" s="302"/>
      <c r="AU1557" s="302"/>
      <c r="AV1557" s="302"/>
      <c r="AW1557" s="302"/>
      <c r="AX1557" s="302"/>
      <c r="AY1557" s="302"/>
      <c r="AZ1557" s="302"/>
      <c r="BA1557" s="302"/>
    </row>
    <row r="1558" spans="1:66" s="16" customFormat="1" ht="45" customHeight="1" x14ac:dyDescent="0.25">
      <c r="A1558" s="297"/>
      <c r="B1558" s="298"/>
      <c r="C1558" s="547" t="s">
        <v>155</v>
      </c>
      <c r="D1558" s="548"/>
      <c r="E1558" s="337"/>
      <c r="F1558" s="337"/>
      <c r="G1558" s="337"/>
      <c r="H1558" s="337"/>
      <c r="I1558" s="337"/>
      <c r="J1558" s="337"/>
      <c r="K1558" s="337"/>
      <c r="L1558" s="337"/>
      <c r="M1558" s="337"/>
      <c r="N1558" s="337"/>
      <c r="O1558" s="337"/>
      <c r="P1558" s="338"/>
      <c r="Q1558" s="282"/>
      <c r="R1558" s="348"/>
      <c r="S1558" s="350"/>
      <c r="T1558" s="303"/>
      <c r="U1558" s="279"/>
      <c r="V1558" s="517" t="s">
        <v>240</v>
      </c>
      <c r="W1558" s="517" t="s">
        <v>241</v>
      </c>
      <c r="X1558" s="517">
        <f>COUNTIF(E1558:P1561,"NR")</f>
        <v>0</v>
      </c>
      <c r="Y1558" s="542"/>
      <c r="Z1558" s="269">
        <f t="shared" si="683"/>
        <v>0</v>
      </c>
      <c r="AA1558" s="269">
        <f t="shared" si="684"/>
        <v>0</v>
      </c>
      <c r="AB1558" s="269">
        <f t="shared" si="685"/>
        <v>0</v>
      </c>
      <c r="AC1558" s="269">
        <f t="shared" si="686"/>
        <v>0</v>
      </c>
      <c r="AD1558" s="279"/>
      <c r="AE1558" s="279"/>
      <c r="AF1558" s="279"/>
      <c r="AG1558" s="279"/>
      <c r="AH1558" s="279"/>
      <c r="AI1558" s="279"/>
      <c r="AJ1558" s="302"/>
      <c r="AK1558" s="302"/>
      <c r="AL1558" s="302"/>
      <c r="AM1558" s="302"/>
      <c r="AN1558" s="302"/>
      <c r="AO1558" s="302"/>
      <c r="AP1558" s="302"/>
      <c r="AQ1558" s="302"/>
      <c r="AR1558" s="302"/>
      <c r="AS1558" s="302"/>
      <c r="AT1558" s="302"/>
      <c r="AU1558" s="302"/>
      <c r="AV1558" s="302"/>
      <c r="AW1558" s="302"/>
      <c r="AX1558" s="302"/>
      <c r="AY1558" s="302"/>
      <c r="AZ1558" s="302"/>
      <c r="BA1558" s="302"/>
    </row>
    <row r="1559" spans="1:66" s="16" customFormat="1" ht="35.450000000000003" customHeight="1" x14ac:dyDescent="0.25">
      <c r="A1559" s="297"/>
      <c r="B1559" s="298"/>
      <c r="C1559" s="520" t="s">
        <v>97</v>
      </c>
      <c r="D1559" s="521"/>
      <c r="E1559" s="339"/>
      <c r="F1559" s="339"/>
      <c r="G1559" s="339"/>
      <c r="H1559" s="339"/>
      <c r="I1559" s="339"/>
      <c r="J1559" s="339"/>
      <c r="K1559" s="339"/>
      <c r="L1559" s="339"/>
      <c r="M1559" s="339"/>
      <c r="N1559" s="339"/>
      <c r="O1559" s="339"/>
      <c r="P1559" s="340"/>
      <c r="Q1559" s="282"/>
      <c r="R1559" s="348"/>
      <c r="S1559" s="350"/>
      <c r="T1559" s="303"/>
      <c r="U1559" s="279"/>
      <c r="V1559" s="518"/>
      <c r="W1559" s="518"/>
      <c r="X1559" s="518"/>
      <c r="Y1559" s="543"/>
      <c r="Z1559" s="269">
        <f t="shared" si="683"/>
        <v>0</v>
      </c>
      <c r="AA1559" s="269">
        <f t="shared" si="684"/>
        <v>0</v>
      </c>
      <c r="AB1559" s="269">
        <f t="shared" si="685"/>
        <v>0</v>
      </c>
      <c r="AC1559" s="269">
        <f t="shared" si="686"/>
        <v>0</v>
      </c>
      <c r="AD1559" s="279"/>
      <c r="AE1559" s="279"/>
      <c r="AF1559" s="279"/>
      <c r="AG1559" s="279"/>
      <c r="AH1559" s="279"/>
      <c r="AI1559" s="279"/>
      <c r="AJ1559" s="302"/>
      <c r="AK1559" s="302"/>
      <c r="AL1559" s="302"/>
      <c r="AM1559" s="302"/>
      <c r="AN1559" s="302"/>
      <c r="AO1559" s="302"/>
      <c r="AP1559" s="302"/>
      <c r="AQ1559" s="302"/>
      <c r="AR1559" s="302"/>
      <c r="AS1559" s="302"/>
      <c r="AT1559" s="302"/>
      <c r="AU1559" s="302"/>
      <c r="AV1559" s="302"/>
      <c r="AW1559" s="302"/>
      <c r="AX1559" s="302"/>
      <c r="AY1559" s="302"/>
      <c r="AZ1559" s="302"/>
      <c r="BA1559" s="302"/>
    </row>
    <row r="1560" spans="1:66" s="16" customFormat="1" ht="35.450000000000003" customHeight="1" thickBot="1" x14ac:dyDescent="0.3">
      <c r="A1560" s="297"/>
      <c r="B1560" s="298"/>
      <c r="C1560" s="522" t="s">
        <v>145</v>
      </c>
      <c r="D1560" s="523"/>
      <c r="E1560" s="339"/>
      <c r="F1560" s="339"/>
      <c r="G1560" s="339"/>
      <c r="H1560" s="339"/>
      <c r="I1560" s="339"/>
      <c r="J1560" s="339"/>
      <c r="K1560" s="339"/>
      <c r="L1560" s="339"/>
      <c r="M1560" s="339"/>
      <c r="N1560" s="339"/>
      <c r="O1560" s="339"/>
      <c r="P1560" s="340"/>
      <c r="Q1560" s="282"/>
      <c r="R1560" s="348"/>
      <c r="S1560" s="350"/>
      <c r="T1560" s="303"/>
      <c r="U1560" s="279"/>
      <c r="V1560" s="519"/>
      <c r="W1560" s="519"/>
      <c r="X1560" s="519"/>
      <c r="Y1560" s="544"/>
      <c r="Z1560" s="269">
        <f t="shared" si="683"/>
        <v>0</v>
      </c>
      <c r="AA1560" s="269">
        <f t="shared" si="684"/>
        <v>0</v>
      </c>
      <c r="AB1560" s="269">
        <f t="shared" si="685"/>
        <v>0</v>
      </c>
      <c r="AC1560" s="269">
        <f t="shared" si="686"/>
        <v>0</v>
      </c>
      <c r="AD1560" s="279"/>
      <c r="AE1560" s="279"/>
      <c r="AF1560" s="279"/>
      <c r="AG1560" s="279"/>
      <c r="AH1560" s="279"/>
      <c r="AI1560" s="279"/>
      <c r="AJ1560" s="302"/>
      <c r="AK1560" s="302"/>
      <c r="AL1560" s="302"/>
      <c r="AM1560" s="302"/>
      <c r="AN1560" s="302"/>
      <c r="AO1560" s="302"/>
      <c r="AP1560" s="302"/>
      <c r="AQ1560" s="302"/>
      <c r="AR1560" s="302"/>
      <c r="AS1560" s="302"/>
      <c r="AT1560" s="302"/>
      <c r="AU1560" s="302"/>
      <c r="AV1560" s="302"/>
      <c r="AW1560" s="302"/>
      <c r="AX1560" s="302"/>
      <c r="AY1560" s="302"/>
      <c r="AZ1560" s="302"/>
      <c r="BA1560" s="302"/>
    </row>
    <row r="1561" spans="1:66" s="16" customFormat="1" ht="35.450000000000003" customHeight="1" thickBot="1" x14ac:dyDescent="0.3">
      <c r="A1561" s="297"/>
      <c r="B1561" s="298"/>
      <c r="C1561" s="524" t="s">
        <v>98</v>
      </c>
      <c r="D1561" s="525"/>
      <c r="E1561" s="341"/>
      <c r="F1561" s="341"/>
      <c r="G1561" s="341"/>
      <c r="H1561" s="341"/>
      <c r="I1561" s="341"/>
      <c r="J1561" s="341"/>
      <c r="K1561" s="341"/>
      <c r="L1561" s="341"/>
      <c r="M1561" s="341"/>
      <c r="N1561" s="341"/>
      <c r="O1561" s="341"/>
      <c r="P1561" s="342"/>
      <c r="Q1561" s="282"/>
      <c r="R1561" s="348"/>
      <c r="S1561" s="350"/>
      <c r="T1561" s="303"/>
      <c r="U1561" s="279"/>
      <c r="V1561" s="303"/>
      <c r="W1561" s="280"/>
      <c r="X1561" s="276"/>
      <c r="Y1561" s="214"/>
      <c r="Z1561" s="269">
        <f t="shared" si="683"/>
        <v>0</v>
      </c>
      <c r="AA1561" s="269">
        <f t="shared" si="684"/>
        <v>0</v>
      </c>
      <c r="AB1561" s="269">
        <f t="shared" si="685"/>
        <v>0</v>
      </c>
      <c r="AC1561" s="269">
        <f t="shared" si="686"/>
        <v>0</v>
      </c>
      <c r="AD1561" s="279"/>
      <c r="AE1561" s="279"/>
      <c r="AF1561" s="279"/>
      <c r="AG1561" s="279"/>
      <c r="AH1561" s="279"/>
      <c r="AI1561" s="279"/>
      <c r="AJ1561" s="302"/>
      <c r="AK1561" s="302"/>
      <c r="AL1561" s="302"/>
      <c r="AM1561" s="302"/>
      <c r="AN1561" s="302"/>
      <c r="AO1561" s="302"/>
      <c r="AP1561" s="302"/>
      <c r="AQ1561" s="302"/>
      <c r="AR1561" s="302"/>
      <c r="AS1561" s="302"/>
      <c r="AT1561" s="302"/>
      <c r="AU1561" s="302"/>
      <c r="AV1561" s="302"/>
      <c r="AW1561" s="302"/>
      <c r="AX1561" s="302"/>
      <c r="AY1561" s="302"/>
      <c r="AZ1561" s="302"/>
      <c r="BA1561" s="302"/>
    </row>
    <row r="1562" spans="1:66" s="16" customFormat="1" ht="17.25" thickTop="1" thickBot="1" x14ac:dyDescent="0.3">
      <c r="A1562" s="297"/>
      <c r="B1562" s="343"/>
      <c r="C1562" s="526" t="s">
        <v>88</v>
      </c>
      <c r="D1562" s="527"/>
      <c r="E1562" s="344" t="str">
        <f>IF(AND(COUNTA(E1558:E1561)&gt;0,COUNTA(E1558:E1561)=COUNTIF(E1558:E1561,"NR")),"NR",IF(COUNTA(E1558:E1561)&gt;0,SUM(E1558:E1561),"-"))</f>
        <v>-</v>
      </c>
      <c r="F1562" s="344" t="str">
        <f t="shared" ref="F1562" si="698">IF(AND(COUNTA(F1558:F1561)&gt;0,COUNTA(F1558:F1561)=COUNTIF(F1558:F1561,"NR")),"NR",IF(COUNTA(F1558:F1561)&gt;0,SUM(F1558:F1561),"-"))</f>
        <v>-</v>
      </c>
      <c r="G1562" s="344" t="str">
        <f t="shared" ref="G1562" si="699">IF(AND(COUNTA(G1558:G1561)&gt;0,COUNTA(G1558:G1561)=COUNTIF(G1558:G1561,"NR")),"NR",IF(COUNTA(G1558:G1561)&gt;0,SUM(G1558:G1561),"-"))</f>
        <v>-</v>
      </c>
      <c r="H1562" s="344" t="str">
        <f t="shared" ref="H1562" si="700">IF(AND(COUNTA(H1558:H1561)&gt;0,COUNTA(H1558:H1561)=COUNTIF(H1558:H1561,"NR")),"NR",IF(COUNTA(H1558:H1561)&gt;0,SUM(H1558:H1561),"-"))</f>
        <v>-</v>
      </c>
      <c r="I1562" s="344" t="str">
        <f t="shared" ref="I1562" si="701">IF(AND(COUNTA(I1558:I1561)&gt;0,COUNTA(I1558:I1561)=COUNTIF(I1558:I1561,"NR")),"NR",IF(COUNTA(I1558:I1561)&gt;0,SUM(I1558:I1561),"-"))</f>
        <v>-</v>
      </c>
      <c r="J1562" s="344" t="str">
        <f t="shared" ref="J1562" si="702">IF(AND(COUNTA(J1558:J1561)&gt;0,COUNTA(J1558:J1561)=COUNTIF(J1558:J1561,"NR")),"NR",IF(COUNTA(J1558:J1561)&gt;0,SUM(J1558:J1561),"-"))</f>
        <v>-</v>
      </c>
      <c r="K1562" s="344" t="str">
        <f t="shared" ref="K1562" si="703">IF(AND(COUNTA(K1558:K1561)&gt;0,COUNTA(K1558:K1561)=COUNTIF(K1558:K1561,"NR")),"NR",IF(COUNTA(K1558:K1561)&gt;0,SUM(K1558:K1561),"-"))</f>
        <v>-</v>
      </c>
      <c r="L1562" s="344" t="str">
        <f t="shared" ref="L1562" si="704">IF(AND(COUNTA(L1558:L1561)&gt;0,COUNTA(L1558:L1561)=COUNTIF(L1558:L1561,"NR")),"NR",IF(COUNTA(L1558:L1561)&gt;0,SUM(L1558:L1561),"-"))</f>
        <v>-</v>
      </c>
      <c r="M1562" s="344" t="str">
        <f t="shared" ref="M1562" si="705">IF(AND(COUNTA(M1558:M1561)&gt;0,COUNTA(M1558:M1561)=COUNTIF(M1558:M1561,"NR")),"NR",IF(COUNTA(M1558:M1561)&gt;0,SUM(M1558:M1561),"-"))</f>
        <v>-</v>
      </c>
      <c r="N1562" s="344" t="str">
        <f t="shared" ref="N1562" si="706">IF(AND(COUNTA(N1558:N1561)&gt;0,COUNTA(N1558:N1561)=COUNTIF(N1558:N1561,"NR")),"NR",IF(COUNTA(N1558:N1561)&gt;0,SUM(N1558:N1561),"-"))</f>
        <v>-</v>
      </c>
      <c r="O1562" s="344" t="str">
        <f t="shared" ref="O1562" si="707">IF(AND(COUNTA(O1558:O1561)&gt;0,COUNTA(O1558:O1561)=COUNTIF(O1558:O1561,"NR")),"NR",IF(COUNTA(O1558:O1561)&gt;0,SUM(O1558:O1561),"-"))</f>
        <v>-</v>
      </c>
      <c r="P1562" s="345" t="str">
        <f t="shared" ref="P1562" si="708">IF(AND(COUNTA(P1558:P1561)&gt;0,COUNTA(P1558:P1561)=COUNTIF(P1558:P1561,"NR")),"NR",IF(COUNTA(P1558:P1561)&gt;0,SUM(P1558:P1561),"-"))</f>
        <v>-</v>
      </c>
      <c r="Q1562" s="297"/>
      <c r="R1562" s="351"/>
      <c r="S1562" s="352"/>
      <c r="T1562" s="346"/>
      <c r="U1562" s="297"/>
      <c r="V1562" s="346"/>
      <c r="W1562" s="281"/>
      <c r="X1562" s="271"/>
      <c r="Y1562" s="214"/>
      <c r="Z1562" s="269">
        <f t="shared" si="683"/>
        <v>0</v>
      </c>
      <c r="AA1562" s="269">
        <f t="shared" si="684"/>
        <v>0</v>
      </c>
      <c r="AB1562" s="269">
        <f t="shared" si="685"/>
        <v>0</v>
      </c>
      <c r="AC1562" s="269">
        <f t="shared" si="686"/>
        <v>0</v>
      </c>
      <c r="AJ1562" s="347"/>
      <c r="AK1562" s="347"/>
      <c r="AL1562" s="347"/>
      <c r="AM1562" s="347"/>
      <c r="AN1562" s="347"/>
      <c r="AO1562" s="347"/>
      <c r="AP1562" s="347"/>
      <c r="AQ1562" s="347"/>
      <c r="AR1562" s="347"/>
      <c r="AS1562" s="347"/>
      <c r="AT1562" s="347"/>
      <c r="AU1562" s="347"/>
      <c r="AV1562" s="347"/>
      <c r="AW1562" s="347"/>
      <c r="AX1562" s="347"/>
      <c r="AY1562" s="347"/>
      <c r="AZ1562" s="347"/>
      <c r="BA1562" s="347"/>
    </row>
    <row r="1563" spans="1:66" ht="21" customHeight="1" x14ac:dyDescent="0.25">
      <c r="B1563" s="152"/>
      <c r="C1563" s="143"/>
      <c r="D1563" s="192"/>
      <c r="E1563" s="192"/>
      <c r="F1563" s="192"/>
      <c r="G1563" s="192"/>
      <c r="H1563" s="192"/>
      <c r="I1563" s="192"/>
      <c r="J1563" s="192"/>
      <c r="K1563" s="192"/>
      <c r="L1563" s="192"/>
      <c r="M1563" s="192"/>
      <c r="O1563" s="73"/>
      <c r="W1563" s="323"/>
      <c r="X1563" s="324"/>
      <c r="Y1563" s="76"/>
      <c r="Z1563" s="269">
        <f t="shared" si="683"/>
        <v>0</v>
      </c>
      <c r="AA1563" s="269">
        <f t="shared" si="684"/>
        <v>0</v>
      </c>
      <c r="AB1563" s="269">
        <f t="shared" si="685"/>
        <v>0</v>
      </c>
      <c r="AC1563" s="269">
        <f t="shared" si="686"/>
        <v>0</v>
      </c>
      <c r="AE1563" s="85"/>
    </row>
    <row r="1564" spans="1:66" ht="21" customHeight="1" x14ac:dyDescent="0.25">
      <c r="B1564" s="152"/>
      <c r="C1564" s="143"/>
      <c r="D1564" s="192"/>
      <c r="E1564" s="192"/>
      <c r="F1564" s="192"/>
      <c r="G1564" s="192"/>
      <c r="H1564" s="192"/>
      <c r="I1564" s="192"/>
      <c r="J1564" s="192"/>
      <c r="K1564" s="192"/>
      <c r="L1564" s="192"/>
      <c r="M1564" s="192"/>
      <c r="O1564" s="73"/>
      <c r="W1564" s="320"/>
      <c r="X1564" s="321"/>
      <c r="Y1564" s="413"/>
      <c r="Z1564" s="269">
        <f t="shared" si="683"/>
        <v>0</v>
      </c>
      <c r="AA1564" s="269">
        <f t="shared" si="684"/>
        <v>0</v>
      </c>
      <c r="AB1564" s="269">
        <f t="shared" si="685"/>
        <v>0</v>
      </c>
      <c r="AC1564" s="269">
        <f t="shared" si="686"/>
        <v>0</v>
      </c>
      <c r="AD1564" s="289"/>
      <c r="AE1564" s="85"/>
    </row>
    <row r="1565" spans="1:66" s="6" customFormat="1" ht="18.75" x14ac:dyDescent="0.25">
      <c r="A1565" s="195"/>
      <c r="B1565" s="74"/>
      <c r="C1565" s="578" t="s">
        <v>96</v>
      </c>
      <c r="D1565" s="579"/>
      <c r="E1565" s="579"/>
      <c r="F1565" s="579"/>
      <c r="G1565" s="579"/>
      <c r="H1565" s="579"/>
      <c r="I1565" s="579"/>
      <c r="J1565" s="579"/>
      <c r="K1565" s="579"/>
      <c r="L1565" s="579"/>
      <c r="M1565" s="579"/>
      <c r="N1565" s="579"/>
      <c r="O1565" s="579"/>
      <c r="P1565" s="580"/>
      <c r="Q1565" s="196"/>
      <c r="R1565" s="310"/>
      <c r="S1565" s="310"/>
      <c r="T1565" s="197"/>
      <c r="U1565" s="196"/>
      <c r="V1565" s="197"/>
      <c r="W1565" s="62"/>
      <c r="X1565" s="317"/>
      <c r="Y1565" s="193"/>
      <c r="Z1565" s="269">
        <f t="shared" si="683"/>
        <v>0</v>
      </c>
      <c r="AA1565" s="269">
        <f t="shared" si="684"/>
        <v>0</v>
      </c>
      <c r="AB1565" s="269">
        <f t="shared" si="685"/>
        <v>0</v>
      </c>
      <c r="AC1565" s="269">
        <f t="shared" si="686"/>
        <v>0</v>
      </c>
      <c r="AD1565" s="288"/>
      <c r="AE1565" s="197"/>
      <c r="AF1565" s="64"/>
      <c r="AG1565" s="5"/>
      <c r="AH1565" s="65"/>
      <c r="AI1565" s="65"/>
      <c r="AJ1565" s="65"/>
      <c r="AK1565" s="65"/>
      <c r="AL1565" s="65"/>
      <c r="AM1565" s="65"/>
      <c r="AN1565" s="65"/>
      <c r="AO1565" s="65"/>
      <c r="AP1565" s="65"/>
      <c r="AQ1565" s="65"/>
      <c r="AR1565" s="65"/>
      <c r="AS1565" s="65"/>
      <c r="AT1565" s="65"/>
      <c r="AU1565" s="65"/>
      <c r="AV1565" s="65"/>
      <c r="AW1565" s="65"/>
      <c r="AX1565" s="65"/>
      <c r="AY1565" s="65"/>
      <c r="AZ1565" s="65"/>
      <c r="BA1565" s="65"/>
      <c r="BB1565" s="65"/>
      <c r="BC1565" s="65"/>
      <c r="BD1565" s="65"/>
      <c r="BE1565" s="65"/>
      <c r="BF1565" s="65"/>
      <c r="BG1565" s="65"/>
      <c r="BH1565" s="65"/>
      <c r="BI1565" s="65"/>
      <c r="BJ1565" s="5"/>
      <c r="BK1565" s="5"/>
    </row>
    <row r="1566" spans="1:66" ht="16.5" thickBot="1" x14ac:dyDescent="0.3">
      <c r="C1566" s="198"/>
      <c r="D1566" s="389"/>
      <c r="E1566" s="199"/>
      <c r="F1566" s="199"/>
      <c r="G1566" s="199"/>
      <c r="H1566" s="199"/>
      <c r="I1566" s="199"/>
      <c r="J1566" s="199"/>
      <c r="K1566" s="199"/>
      <c r="L1566" s="199"/>
      <c r="M1566" s="199"/>
      <c r="N1566" s="193"/>
      <c r="O1566" s="192"/>
      <c r="P1566" s="192"/>
      <c r="Q1566" s="193"/>
      <c r="R1566" s="311"/>
      <c r="S1566" s="311"/>
      <c r="T1566" s="194"/>
      <c r="U1566" s="193"/>
      <c r="V1566" s="194"/>
      <c r="W1566" s="322"/>
      <c r="X1566" s="322"/>
      <c r="Y1566" s="411"/>
      <c r="Z1566" s="269">
        <f t="shared" si="683"/>
        <v>0</v>
      </c>
      <c r="AA1566" s="269">
        <f t="shared" si="684"/>
        <v>0</v>
      </c>
      <c r="AB1566" s="269">
        <f t="shared" si="685"/>
        <v>0</v>
      </c>
      <c r="AC1566" s="269">
        <f t="shared" si="686"/>
        <v>0</v>
      </c>
      <c r="AD1566" s="279"/>
      <c r="AE1566" s="194"/>
      <c r="AF1566" s="62"/>
      <c r="AG1566" s="63"/>
      <c r="AH1566" s="63"/>
      <c r="AI1566" s="63"/>
      <c r="AJ1566" s="63"/>
      <c r="AK1566" s="63"/>
      <c r="AL1566" s="63"/>
      <c r="AO1566" s="63"/>
      <c r="AP1566" s="63"/>
      <c r="AQ1566" s="63"/>
      <c r="AR1566" s="63"/>
      <c r="AS1566" s="63"/>
      <c r="AT1566" s="63"/>
      <c r="AU1566" s="63"/>
      <c r="AV1566" s="63"/>
      <c r="AW1566" s="63"/>
      <c r="AX1566" s="63"/>
      <c r="AY1566" s="63"/>
      <c r="AZ1566" s="63"/>
      <c r="BA1566" s="63"/>
      <c r="BB1566" s="63"/>
      <c r="BC1566" s="63"/>
      <c r="BD1566" s="63"/>
      <c r="BJ1566" s="2"/>
      <c r="BK1566" s="2"/>
      <c r="BL1566" s="2"/>
      <c r="BM1566" s="2"/>
      <c r="BN1566" s="2"/>
    </row>
    <row r="1567" spans="1:66" s="12" customFormat="1" ht="30.75" thickBot="1" x14ac:dyDescent="0.3">
      <c r="A1567" s="332"/>
      <c r="B1567" s="298"/>
      <c r="C1567" s="545" t="s">
        <v>192</v>
      </c>
      <c r="D1567" s="546"/>
      <c r="E1567" s="333" t="s">
        <v>77</v>
      </c>
      <c r="F1567" s="334" t="s">
        <v>66</v>
      </c>
      <c r="G1567" s="335" t="s">
        <v>67</v>
      </c>
      <c r="H1567" s="334" t="s">
        <v>68</v>
      </c>
      <c r="I1567" s="335" t="s">
        <v>69</v>
      </c>
      <c r="J1567" s="333" t="s">
        <v>70</v>
      </c>
      <c r="K1567" s="333" t="s">
        <v>71</v>
      </c>
      <c r="L1567" s="334" t="s">
        <v>72</v>
      </c>
      <c r="M1567" s="334" t="s">
        <v>73</v>
      </c>
      <c r="N1567" s="336" t="s">
        <v>74</v>
      </c>
      <c r="O1567" s="336" t="s">
        <v>75</v>
      </c>
      <c r="P1567" s="336" t="s">
        <v>76</v>
      </c>
      <c r="Q1567" s="282"/>
      <c r="R1567" s="348">
        <f>COUNTA(E1568:P1571)</f>
        <v>0</v>
      </c>
      <c r="S1567" s="349">
        <v>48</v>
      </c>
      <c r="T1567" s="303"/>
      <c r="U1567" s="279"/>
      <c r="V1567" s="278" t="s">
        <v>234</v>
      </c>
      <c r="W1567" s="278" t="s">
        <v>189</v>
      </c>
      <c r="X1567" s="278" t="s">
        <v>190</v>
      </c>
      <c r="Y1567" s="407" t="str">
        <f>IF(X1568&gt;0,"Explication(s) sur le(s) NR et autre(s) remarque(s)/commentaire(s)","Remarque(s)/Commentaire(s)")</f>
        <v>Remarque(s)/Commentaire(s)</v>
      </c>
      <c r="Z1567" s="269">
        <f t="shared" si="683"/>
        <v>0</v>
      </c>
      <c r="AA1567" s="269">
        <f t="shared" si="684"/>
        <v>1</v>
      </c>
      <c r="AB1567" s="269">
        <f t="shared" si="685"/>
        <v>0</v>
      </c>
      <c r="AC1567" s="269">
        <f t="shared" si="686"/>
        <v>0</v>
      </c>
      <c r="AD1567" s="279"/>
      <c r="AE1567" s="279"/>
      <c r="AF1567" s="279"/>
      <c r="AG1567" s="279"/>
      <c r="AH1567" s="279"/>
      <c r="AI1567" s="279"/>
      <c r="AJ1567" s="302"/>
      <c r="AK1567" s="302"/>
      <c r="AL1567" s="302"/>
      <c r="AM1567" s="302"/>
      <c r="AN1567" s="302"/>
      <c r="AO1567" s="302"/>
      <c r="AP1567" s="302"/>
      <c r="AQ1567" s="302"/>
      <c r="AR1567" s="302"/>
      <c r="AS1567" s="302"/>
      <c r="AT1567" s="302"/>
      <c r="AU1567" s="302"/>
      <c r="AV1567" s="302"/>
      <c r="AW1567" s="302"/>
      <c r="AX1567" s="302"/>
      <c r="AY1567" s="302"/>
      <c r="AZ1567" s="302"/>
      <c r="BA1567" s="302"/>
    </row>
    <row r="1568" spans="1:66" s="16" customFormat="1" ht="45" customHeight="1" x14ac:dyDescent="0.25">
      <c r="A1568" s="297"/>
      <c r="B1568" s="298"/>
      <c r="C1568" s="547" t="s">
        <v>155</v>
      </c>
      <c r="D1568" s="548"/>
      <c r="E1568" s="337"/>
      <c r="F1568" s="337"/>
      <c r="G1568" s="337"/>
      <c r="H1568" s="337"/>
      <c r="I1568" s="337"/>
      <c r="J1568" s="337"/>
      <c r="K1568" s="337"/>
      <c r="L1568" s="337"/>
      <c r="M1568" s="337"/>
      <c r="N1568" s="337"/>
      <c r="O1568" s="337"/>
      <c r="P1568" s="338"/>
      <c r="Q1568" s="282"/>
      <c r="R1568" s="348"/>
      <c r="S1568" s="350"/>
      <c r="T1568" s="303"/>
      <c r="U1568" s="279"/>
      <c r="V1568" s="517" t="s">
        <v>61</v>
      </c>
      <c r="W1568" s="517" t="s">
        <v>241</v>
      </c>
      <c r="X1568" s="517">
        <f>COUNTIF(E1568:P1571,"NR")</f>
        <v>0</v>
      </c>
      <c r="Y1568" s="542"/>
      <c r="Z1568" s="269">
        <f t="shared" si="683"/>
        <v>0</v>
      </c>
      <c r="AA1568" s="269">
        <f t="shared" si="684"/>
        <v>0</v>
      </c>
      <c r="AB1568" s="269">
        <f t="shared" si="685"/>
        <v>0</v>
      </c>
      <c r="AC1568" s="269">
        <f t="shared" si="686"/>
        <v>0</v>
      </c>
      <c r="AD1568" s="279"/>
      <c r="AE1568" s="279"/>
      <c r="AF1568" s="279"/>
      <c r="AG1568" s="279"/>
      <c r="AH1568" s="279"/>
      <c r="AI1568" s="279"/>
      <c r="AJ1568" s="302"/>
      <c r="AK1568" s="302"/>
      <c r="AL1568" s="302"/>
      <c r="AM1568" s="302"/>
      <c r="AN1568" s="302"/>
      <c r="AO1568" s="302"/>
      <c r="AP1568" s="302"/>
      <c r="AQ1568" s="302"/>
      <c r="AR1568" s="302"/>
      <c r="AS1568" s="302"/>
      <c r="AT1568" s="302"/>
      <c r="AU1568" s="302"/>
      <c r="AV1568" s="302"/>
      <c r="AW1568" s="302"/>
      <c r="AX1568" s="302"/>
      <c r="AY1568" s="302"/>
      <c r="AZ1568" s="302"/>
      <c r="BA1568" s="302"/>
    </row>
    <row r="1569" spans="1:126" s="16" customFormat="1" ht="35.450000000000003" customHeight="1" x14ac:dyDescent="0.25">
      <c r="A1569" s="297"/>
      <c r="B1569" s="298"/>
      <c r="C1569" s="520" t="s">
        <v>97</v>
      </c>
      <c r="D1569" s="521"/>
      <c r="E1569" s="339"/>
      <c r="F1569" s="339"/>
      <c r="G1569" s="339"/>
      <c r="H1569" s="339"/>
      <c r="I1569" s="339"/>
      <c r="J1569" s="339"/>
      <c r="K1569" s="339"/>
      <c r="L1569" s="339"/>
      <c r="M1569" s="339"/>
      <c r="N1569" s="339"/>
      <c r="O1569" s="339"/>
      <c r="P1569" s="340"/>
      <c r="Q1569" s="282"/>
      <c r="R1569" s="348"/>
      <c r="S1569" s="350"/>
      <c r="T1569" s="303"/>
      <c r="U1569" s="279"/>
      <c r="V1569" s="518"/>
      <c r="W1569" s="518"/>
      <c r="X1569" s="518"/>
      <c r="Y1569" s="543"/>
      <c r="Z1569" s="269">
        <f t="shared" si="683"/>
        <v>0</v>
      </c>
      <c r="AA1569" s="269">
        <f t="shared" si="684"/>
        <v>0</v>
      </c>
      <c r="AB1569" s="269">
        <f t="shared" si="685"/>
        <v>0</v>
      </c>
      <c r="AC1569" s="269">
        <f t="shared" si="686"/>
        <v>0</v>
      </c>
      <c r="AD1569" s="279"/>
      <c r="AE1569" s="279"/>
      <c r="AF1569" s="279"/>
      <c r="AG1569" s="279"/>
      <c r="AH1569" s="279"/>
      <c r="AI1569" s="279"/>
      <c r="AJ1569" s="302"/>
      <c r="AK1569" s="302"/>
      <c r="AL1569" s="302"/>
      <c r="AM1569" s="302"/>
      <c r="AN1569" s="302"/>
      <c r="AO1569" s="302"/>
      <c r="AP1569" s="302"/>
      <c r="AQ1569" s="302"/>
      <c r="AR1569" s="302"/>
      <c r="AS1569" s="302"/>
      <c r="AT1569" s="302"/>
      <c r="AU1569" s="302"/>
      <c r="AV1569" s="302"/>
      <c r="AW1569" s="302"/>
      <c r="AX1569" s="302"/>
      <c r="AY1569" s="302"/>
      <c r="AZ1569" s="302"/>
      <c r="BA1569" s="302"/>
    </row>
    <row r="1570" spans="1:126" s="16" customFormat="1" ht="35.450000000000003" customHeight="1" thickBot="1" x14ac:dyDescent="0.3">
      <c r="A1570" s="297"/>
      <c r="B1570" s="298"/>
      <c r="C1570" s="522" t="s">
        <v>145</v>
      </c>
      <c r="D1570" s="523"/>
      <c r="E1570" s="339"/>
      <c r="F1570" s="339"/>
      <c r="G1570" s="339"/>
      <c r="H1570" s="339"/>
      <c r="I1570" s="339"/>
      <c r="J1570" s="339"/>
      <c r="K1570" s="339"/>
      <c r="L1570" s="339"/>
      <c r="M1570" s="339"/>
      <c r="N1570" s="339"/>
      <c r="O1570" s="339"/>
      <c r="P1570" s="340"/>
      <c r="Q1570" s="282"/>
      <c r="R1570" s="348"/>
      <c r="S1570" s="350"/>
      <c r="T1570" s="303"/>
      <c r="U1570" s="279"/>
      <c r="V1570" s="519"/>
      <c r="W1570" s="519"/>
      <c r="X1570" s="519"/>
      <c r="Y1570" s="544"/>
      <c r="Z1570" s="269">
        <f t="shared" si="683"/>
        <v>0</v>
      </c>
      <c r="AA1570" s="269">
        <f t="shared" si="684"/>
        <v>0</v>
      </c>
      <c r="AB1570" s="269">
        <f t="shared" si="685"/>
        <v>0</v>
      </c>
      <c r="AC1570" s="269">
        <f t="shared" si="686"/>
        <v>0</v>
      </c>
      <c r="AD1570" s="279"/>
      <c r="AE1570" s="279"/>
      <c r="AF1570" s="279"/>
      <c r="AG1570" s="279"/>
      <c r="AH1570" s="279"/>
      <c r="AI1570" s="279"/>
      <c r="AJ1570" s="302"/>
      <c r="AK1570" s="302"/>
      <c r="AL1570" s="302"/>
      <c r="AM1570" s="302"/>
      <c r="AN1570" s="302"/>
      <c r="AO1570" s="302"/>
      <c r="AP1570" s="302"/>
      <c r="AQ1570" s="302"/>
      <c r="AR1570" s="302"/>
      <c r="AS1570" s="302"/>
      <c r="AT1570" s="302"/>
      <c r="AU1570" s="302"/>
      <c r="AV1570" s="302"/>
      <c r="AW1570" s="302"/>
      <c r="AX1570" s="302"/>
      <c r="AY1570" s="302"/>
      <c r="AZ1570" s="302"/>
      <c r="BA1570" s="302"/>
    </row>
    <row r="1571" spans="1:126" s="16" customFormat="1" ht="35.450000000000003" customHeight="1" thickBot="1" x14ac:dyDescent="0.3">
      <c r="A1571" s="297"/>
      <c r="B1571" s="298"/>
      <c r="C1571" s="524" t="s">
        <v>98</v>
      </c>
      <c r="D1571" s="525"/>
      <c r="E1571" s="341"/>
      <c r="F1571" s="341"/>
      <c r="G1571" s="341"/>
      <c r="H1571" s="341"/>
      <c r="I1571" s="341"/>
      <c r="J1571" s="341"/>
      <c r="K1571" s="341"/>
      <c r="L1571" s="341"/>
      <c r="M1571" s="341"/>
      <c r="N1571" s="341"/>
      <c r="O1571" s="341"/>
      <c r="P1571" s="342"/>
      <c r="Q1571" s="282"/>
      <c r="R1571" s="348"/>
      <c r="S1571" s="350"/>
      <c r="T1571" s="303"/>
      <c r="U1571" s="279"/>
      <c r="V1571" s="303"/>
      <c r="W1571" s="280"/>
      <c r="X1571" s="276"/>
      <c r="Y1571" s="214"/>
      <c r="Z1571" s="269">
        <f t="shared" si="683"/>
        <v>0</v>
      </c>
      <c r="AA1571" s="269">
        <f t="shared" si="684"/>
        <v>0</v>
      </c>
      <c r="AB1571" s="269">
        <f t="shared" si="685"/>
        <v>0</v>
      </c>
      <c r="AC1571" s="269">
        <f t="shared" si="686"/>
        <v>0</v>
      </c>
      <c r="AD1571" s="279"/>
      <c r="AE1571" s="279"/>
      <c r="AF1571" s="279"/>
      <c r="AG1571" s="279"/>
      <c r="AH1571" s="279"/>
      <c r="AI1571" s="279"/>
      <c r="AJ1571" s="302"/>
      <c r="AK1571" s="302"/>
      <c r="AL1571" s="302"/>
      <c r="AM1571" s="302"/>
      <c r="AN1571" s="302"/>
      <c r="AO1571" s="302"/>
      <c r="AP1571" s="302"/>
      <c r="AQ1571" s="302"/>
      <c r="AR1571" s="302"/>
      <c r="AS1571" s="302"/>
      <c r="AT1571" s="302"/>
      <c r="AU1571" s="302"/>
      <c r="AV1571" s="302"/>
      <c r="AW1571" s="302"/>
      <c r="AX1571" s="302"/>
      <c r="AY1571" s="302"/>
      <c r="AZ1571" s="302"/>
      <c r="BA1571" s="302"/>
    </row>
    <row r="1572" spans="1:126" s="16" customFormat="1" ht="17.25" thickTop="1" thickBot="1" x14ac:dyDescent="0.3">
      <c r="A1572" s="297"/>
      <c r="B1572" s="343"/>
      <c r="C1572" s="526" t="s">
        <v>88</v>
      </c>
      <c r="D1572" s="527"/>
      <c r="E1572" s="344" t="str">
        <f>IF(AND(COUNTA(E1568:E1571)&gt;0,COUNTA(E1568:E1571)=COUNTIF(E1568:E1571,"NR")),"NR",IF(COUNTA(E1568:E1571)&gt;0,SUM(E1568:E1571),"-"))</f>
        <v>-</v>
      </c>
      <c r="F1572" s="344" t="str">
        <f t="shared" ref="F1572:P1572" si="709">IF(AND(COUNTA(F1568:F1571)&gt;0,COUNTA(F1568:F1571)=COUNTIF(F1568:F1571,"NR")),"NR",IF(COUNTA(F1568:F1571)&gt;0,SUM(F1568:F1571),"-"))</f>
        <v>-</v>
      </c>
      <c r="G1572" s="344" t="str">
        <f t="shared" si="709"/>
        <v>-</v>
      </c>
      <c r="H1572" s="344" t="str">
        <f t="shared" si="709"/>
        <v>-</v>
      </c>
      <c r="I1572" s="344" t="str">
        <f t="shared" si="709"/>
        <v>-</v>
      </c>
      <c r="J1572" s="344" t="str">
        <f t="shared" si="709"/>
        <v>-</v>
      </c>
      <c r="K1572" s="344" t="str">
        <f t="shared" si="709"/>
        <v>-</v>
      </c>
      <c r="L1572" s="344" t="str">
        <f t="shared" si="709"/>
        <v>-</v>
      </c>
      <c r="M1572" s="344" t="str">
        <f t="shared" si="709"/>
        <v>-</v>
      </c>
      <c r="N1572" s="344" t="str">
        <f t="shared" si="709"/>
        <v>-</v>
      </c>
      <c r="O1572" s="344" t="str">
        <f t="shared" si="709"/>
        <v>-</v>
      </c>
      <c r="P1572" s="345" t="str">
        <f t="shared" si="709"/>
        <v>-</v>
      </c>
      <c r="Q1572" s="297"/>
      <c r="R1572" s="351"/>
      <c r="S1572" s="352"/>
      <c r="T1572" s="346"/>
      <c r="U1572" s="297"/>
      <c r="V1572" s="346"/>
      <c r="W1572" s="281"/>
      <c r="X1572" s="271"/>
      <c r="Y1572" s="214"/>
      <c r="Z1572" s="269">
        <f t="shared" si="683"/>
        <v>0</v>
      </c>
      <c r="AA1572" s="269">
        <f t="shared" si="684"/>
        <v>0</v>
      </c>
      <c r="AB1572" s="269">
        <f t="shared" si="685"/>
        <v>0</v>
      </c>
      <c r="AC1572" s="269">
        <f t="shared" si="686"/>
        <v>0</v>
      </c>
      <c r="AJ1572" s="347"/>
      <c r="AK1572" s="347"/>
      <c r="AL1572" s="347"/>
      <c r="AM1572" s="347"/>
      <c r="AN1572" s="347"/>
      <c r="AO1572" s="347"/>
      <c r="AP1572" s="347"/>
      <c r="AQ1572" s="347"/>
      <c r="AR1572" s="347"/>
      <c r="AS1572" s="347"/>
      <c r="AT1572" s="347"/>
      <c r="AU1572" s="347"/>
      <c r="AV1572" s="347"/>
      <c r="AW1572" s="347"/>
      <c r="AX1572" s="347"/>
      <c r="AY1572" s="347"/>
      <c r="AZ1572" s="347"/>
      <c r="BA1572" s="347"/>
    </row>
    <row r="1573" spans="1:126" x14ac:dyDescent="0.25">
      <c r="C1573" s="191"/>
      <c r="D1573" s="192"/>
      <c r="E1573" s="191"/>
      <c r="F1573" s="191"/>
      <c r="G1573" s="191"/>
      <c r="H1573" s="192"/>
      <c r="I1573" s="192"/>
      <c r="J1573" s="192"/>
      <c r="K1573" s="192"/>
      <c r="L1573" s="192"/>
      <c r="M1573" s="192"/>
      <c r="N1573" s="192"/>
      <c r="O1573" s="192"/>
      <c r="P1573" s="192"/>
      <c r="Q1573" s="193"/>
      <c r="R1573" s="311"/>
      <c r="S1573" s="311"/>
      <c r="T1573" s="194"/>
      <c r="U1573" s="193"/>
      <c r="V1573" s="194"/>
      <c r="W1573" s="62"/>
      <c r="X1573" s="317"/>
      <c r="Y1573" s="217"/>
      <c r="Z1573" s="269">
        <f t="shared" si="683"/>
        <v>0</v>
      </c>
      <c r="AA1573" s="269">
        <f t="shared" si="684"/>
        <v>0</v>
      </c>
      <c r="AB1573" s="269">
        <f t="shared" si="685"/>
        <v>0</v>
      </c>
      <c r="AC1573" s="269">
        <f t="shared" si="686"/>
        <v>0</v>
      </c>
      <c r="AD1573" s="279"/>
      <c r="AE1573" s="194"/>
      <c r="AF1573" s="62"/>
      <c r="AG1573" s="63"/>
      <c r="AH1573" s="63"/>
      <c r="AI1573" s="63"/>
      <c r="AJ1573" s="63"/>
      <c r="AK1573" s="63"/>
      <c r="AL1573" s="63"/>
      <c r="AO1573" s="63"/>
      <c r="AP1573" s="63"/>
      <c r="AQ1573" s="63"/>
      <c r="AR1573" s="63"/>
      <c r="AS1573" s="63"/>
      <c r="AT1573" s="63"/>
      <c r="AU1573" s="63"/>
      <c r="AV1573" s="63"/>
      <c r="AW1573" s="63"/>
      <c r="AX1573" s="63"/>
      <c r="AY1573" s="63"/>
      <c r="AZ1573" s="63"/>
      <c r="BA1573" s="63"/>
      <c r="BB1573" s="63"/>
      <c r="BC1573" s="63"/>
      <c r="BD1573" s="63"/>
      <c r="BJ1573" s="2"/>
      <c r="BK1573" s="2"/>
      <c r="BL1573" s="2"/>
      <c r="BM1573" s="2"/>
      <c r="BN1573" s="2"/>
    </row>
    <row r="1574" spans="1:126" x14ac:dyDescent="0.25">
      <c r="C1574" s="191"/>
      <c r="D1574" s="389"/>
      <c r="E1574" s="199"/>
      <c r="F1574" s="199"/>
      <c r="G1574" s="199"/>
      <c r="H1574" s="199"/>
      <c r="I1574" s="199"/>
      <c r="J1574" s="199"/>
      <c r="K1574" s="199"/>
      <c r="L1574" s="199"/>
      <c r="M1574" s="199"/>
      <c r="N1574" s="208"/>
      <c r="O1574" s="208"/>
      <c r="P1574" s="208"/>
      <c r="Q1574" s="199"/>
      <c r="W1574" s="318"/>
      <c r="X1574" s="319"/>
      <c r="Y1574" s="217"/>
      <c r="Z1574" s="269">
        <f t="shared" si="683"/>
        <v>0</v>
      </c>
      <c r="AA1574" s="269">
        <f t="shared" si="684"/>
        <v>0</v>
      </c>
      <c r="AB1574" s="269">
        <f t="shared" si="685"/>
        <v>0</v>
      </c>
      <c r="AC1574" s="269">
        <f t="shared" si="686"/>
        <v>0</v>
      </c>
      <c r="AD1574" s="16"/>
      <c r="AE1574" s="85"/>
    </row>
    <row r="1575" spans="1:126" s="14" customFormat="1" x14ac:dyDescent="0.25">
      <c r="A1575" s="116"/>
      <c r="B1575" s="74" t="s">
        <v>37</v>
      </c>
      <c r="C1575" s="541" t="s">
        <v>156</v>
      </c>
      <c r="D1575" s="541"/>
      <c r="E1575" s="541"/>
      <c r="F1575" s="541"/>
      <c r="G1575" s="541"/>
      <c r="H1575" s="541"/>
      <c r="I1575" s="541"/>
      <c r="J1575" s="541"/>
      <c r="K1575" s="541"/>
      <c r="L1575" s="541"/>
      <c r="M1575" s="541"/>
      <c r="N1575" s="541"/>
      <c r="O1575" s="116"/>
      <c r="P1575" s="116"/>
      <c r="Q1575" s="186"/>
      <c r="R1575" s="296"/>
      <c r="S1575" s="296"/>
      <c r="T1575" s="146"/>
      <c r="U1575" s="186"/>
      <c r="V1575" s="445"/>
      <c r="W1575" s="62"/>
      <c r="X1575" s="317"/>
      <c r="Y1575" s="193"/>
      <c r="Z1575" s="269">
        <f t="shared" si="683"/>
        <v>0</v>
      </c>
      <c r="AA1575" s="269">
        <f t="shared" si="684"/>
        <v>0</v>
      </c>
      <c r="AB1575" s="269">
        <f t="shared" si="685"/>
        <v>0</v>
      </c>
      <c r="AC1575" s="269">
        <f t="shared" si="686"/>
        <v>0</v>
      </c>
      <c r="AD1575" s="279"/>
      <c r="AE1575" s="146"/>
      <c r="AF1575" s="55"/>
      <c r="AG1575" s="17"/>
      <c r="AH1575" s="17"/>
      <c r="AI1575" s="17"/>
      <c r="AJ1575" s="17"/>
      <c r="AK1575" s="17"/>
      <c r="AL1575" s="17"/>
      <c r="AM1575" s="17"/>
      <c r="AN1575" s="17"/>
      <c r="AO1575" s="17"/>
      <c r="AP1575" s="17"/>
      <c r="AQ1575" s="17"/>
      <c r="AR1575" s="17"/>
      <c r="AS1575" s="17"/>
      <c r="AT1575" s="17"/>
      <c r="AU1575" s="17"/>
      <c r="AV1575" s="17"/>
      <c r="AW1575" s="17"/>
      <c r="AX1575" s="17"/>
      <c r="AY1575" s="17"/>
      <c r="AZ1575" s="17"/>
      <c r="BA1575" s="17"/>
      <c r="BB1575" s="17"/>
      <c r="BC1575" s="17"/>
      <c r="BD1575" s="17"/>
      <c r="BE1575" s="17"/>
      <c r="BF1575" s="17"/>
      <c r="BG1575" s="17"/>
      <c r="BH1575" s="17"/>
      <c r="BI1575" s="17"/>
      <c r="BJ1575" s="17"/>
      <c r="BK1575" s="17"/>
      <c r="BL1575" s="17"/>
      <c r="BM1575" s="17"/>
      <c r="BN1575" s="17"/>
      <c r="BO1575" s="17"/>
      <c r="BP1575" s="17"/>
      <c r="BQ1575" s="17"/>
      <c r="BR1575" s="17"/>
      <c r="BS1575" s="17"/>
      <c r="BT1575" s="17"/>
      <c r="BU1575" s="17"/>
      <c r="BV1575" s="17"/>
      <c r="BW1575" s="17"/>
      <c r="BX1575" s="17"/>
      <c r="BY1575" s="17"/>
      <c r="BZ1575" s="17"/>
      <c r="CA1575" s="17"/>
      <c r="CB1575" s="17"/>
      <c r="CC1575" s="17"/>
      <c r="CD1575" s="17"/>
      <c r="CE1575" s="17"/>
      <c r="CF1575" s="17"/>
      <c r="CG1575" s="17"/>
      <c r="CH1575" s="17"/>
      <c r="CI1575" s="17"/>
      <c r="CJ1575" s="17"/>
      <c r="CK1575" s="17"/>
      <c r="CL1575" s="17"/>
      <c r="CM1575" s="17"/>
      <c r="CN1575" s="17"/>
      <c r="CO1575" s="17"/>
      <c r="CP1575" s="17"/>
      <c r="CQ1575" s="17"/>
      <c r="CR1575" s="17"/>
      <c r="CS1575" s="17"/>
      <c r="CT1575" s="17"/>
      <c r="CU1575" s="17"/>
      <c r="CV1575" s="17"/>
      <c r="CW1575" s="17"/>
      <c r="CX1575" s="17"/>
      <c r="CY1575" s="17"/>
      <c r="CZ1575" s="17"/>
      <c r="DA1575" s="17"/>
      <c r="DB1575" s="17"/>
      <c r="DC1575" s="17"/>
      <c r="DD1575" s="17"/>
      <c r="DE1575" s="17"/>
      <c r="DF1575" s="17"/>
      <c r="DG1575" s="17"/>
      <c r="DH1575" s="17"/>
      <c r="DI1575" s="17"/>
      <c r="DJ1575" s="17"/>
      <c r="DK1575" s="17"/>
      <c r="DL1575" s="17"/>
      <c r="DM1575" s="17"/>
      <c r="DN1575" s="17"/>
      <c r="DO1575" s="17"/>
      <c r="DP1575" s="17"/>
      <c r="DQ1575" s="17"/>
      <c r="DR1575" s="17"/>
      <c r="DS1575" s="17"/>
      <c r="DT1575" s="17"/>
      <c r="DU1575" s="17"/>
      <c r="DV1575" s="17"/>
    </row>
    <row r="1576" spans="1:126" s="16" customFormat="1" ht="21" customHeight="1" x14ac:dyDescent="0.25">
      <c r="A1576" s="119"/>
      <c r="B1576" s="152"/>
      <c r="C1576" s="120"/>
      <c r="D1576" s="294"/>
      <c r="E1576" s="120"/>
      <c r="F1576" s="120"/>
      <c r="G1576" s="120"/>
      <c r="H1576" s="120"/>
      <c r="I1576" s="120"/>
      <c r="J1576" s="120"/>
      <c r="K1576" s="120"/>
      <c r="L1576" s="120"/>
      <c r="M1576" s="120"/>
      <c r="N1576" s="119"/>
      <c r="O1576" s="119"/>
      <c r="P1576" s="119"/>
      <c r="Q1576" s="108"/>
      <c r="R1576" s="306"/>
      <c r="S1576" s="306"/>
      <c r="T1576" s="136"/>
      <c r="U1576" s="433"/>
      <c r="V1576" s="136"/>
      <c r="W1576" s="318"/>
      <c r="X1576" s="319"/>
      <c r="Y1576" s="414"/>
      <c r="Z1576" s="269">
        <f t="shared" si="683"/>
        <v>0</v>
      </c>
      <c r="AA1576" s="269">
        <f t="shared" si="684"/>
        <v>0</v>
      </c>
      <c r="AB1576" s="269">
        <f t="shared" si="685"/>
        <v>0</v>
      </c>
      <c r="AC1576" s="269">
        <f t="shared" si="686"/>
        <v>0</v>
      </c>
      <c r="AD1576" s="12"/>
      <c r="AE1576" s="151"/>
      <c r="AF1576" s="57"/>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row>
    <row r="1577" spans="1:126" s="6" customFormat="1" ht="18.75" x14ac:dyDescent="0.25">
      <c r="A1577" s="195"/>
      <c r="B1577" s="74"/>
      <c r="C1577" s="578" t="s">
        <v>90</v>
      </c>
      <c r="D1577" s="579"/>
      <c r="E1577" s="579"/>
      <c r="F1577" s="579"/>
      <c r="G1577" s="579"/>
      <c r="H1577" s="579"/>
      <c r="I1577" s="579"/>
      <c r="J1577" s="579"/>
      <c r="K1577" s="579"/>
      <c r="L1577" s="579"/>
      <c r="M1577" s="579"/>
      <c r="N1577" s="579"/>
      <c r="O1577" s="579"/>
      <c r="P1577" s="580"/>
      <c r="Q1577" s="196"/>
      <c r="R1577" s="310"/>
      <c r="S1577" s="310"/>
      <c r="T1577" s="197"/>
      <c r="U1577" s="196"/>
      <c r="V1577" s="197"/>
      <c r="W1577" s="320"/>
      <c r="X1577" s="321"/>
      <c r="Y1577" s="413"/>
      <c r="Z1577" s="269">
        <f t="shared" si="683"/>
        <v>0</v>
      </c>
      <c r="AA1577" s="269">
        <f t="shared" si="684"/>
        <v>0</v>
      </c>
      <c r="AB1577" s="269">
        <f t="shared" si="685"/>
        <v>0</v>
      </c>
      <c r="AC1577" s="269">
        <f t="shared" si="686"/>
        <v>0</v>
      </c>
      <c r="AD1577" s="289"/>
      <c r="AE1577" s="197"/>
      <c r="AF1577" s="64"/>
      <c r="AG1577" s="5"/>
      <c r="AH1577" s="65"/>
      <c r="AI1577" s="65"/>
      <c r="AJ1577" s="65"/>
      <c r="AK1577" s="65"/>
      <c r="AL1577" s="65"/>
      <c r="AM1577" s="65"/>
      <c r="AN1577" s="65"/>
      <c r="AO1577" s="65"/>
      <c r="AP1577" s="65"/>
      <c r="AQ1577" s="65"/>
      <c r="AR1577" s="65"/>
      <c r="AS1577" s="65"/>
      <c r="AT1577" s="65"/>
      <c r="AU1577" s="65"/>
      <c r="AV1577" s="65"/>
      <c r="AW1577" s="65"/>
      <c r="AX1577" s="65"/>
      <c r="AY1577" s="65"/>
      <c r="AZ1577" s="65"/>
      <c r="BA1577" s="65"/>
      <c r="BB1577" s="65"/>
      <c r="BC1577" s="65"/>
      <c r="BD1577" s="65"/>
      <c r="BE1577" s="65"/>
      <c r="BF1577" s="65"/>
      <c r="BG1577" s="65"/>
      <c r="BH1577" s="65"/>
      <c r="BI1577" s="65"/>
      <c r="BJ1577" s="5"/>
      <c r="BK1577" s="5"/>
    </row>
    <row r="1578" spans="1:126" ht="16.5" thickBot="1" x14ac:dyDescent="0.3">
      <c r="C1578" s="198"/>
      <c r="D1578" s="389"/>
      <c r="E1578" s="199"/>
      <c r="F1578" s="199"/>
      <c r="G1578" s="199"/>
      <c r="H1578" s="199"/>
      <c r="I1578" s="199"/>
      <c r="J1578" s="199"/>
      <c r="K1578" s="199"/>
      <c r="L1578" s="199"/>
      <c r="M1578" s="199"/>
      <c r="N1578" s="193"/>
      <c r="O1578" s="192"/>
      <c r="P1578" s="192"/>
      <c r="Q1578" s="193"/>
      <c r="R1578" s="311"/>
      <c r="S1578" s="311"/>
      <c r="T1578" s="194"/>
      <c r="U1578" s="193"/>
      <c r="V1578" s="194"/>
      <c r="W1578" s="62"/>
      <c r="X1578" s="317"/>
      <c r="Y1578" s="193"/>
      <c r="Z1578" s="269">
        <f t="shared" si="683"/>
        <v>0</v>
      </c>
      <c r="AA1578" s="269">
        <f t="shared" si="684"/>
        <v>0</v>
      </c>
      <c r="AB1578" s="269">
        <f t="shared" si="685"/>
        <v>0</v>
      </c>
      <c r="AC1578" s="269">
        <f t="shared" si="686"/>
        <v>0</v>
      </c>
      <c r="AD1578" s="288"/>
      <c r="AE1578" s="194"/>
      <c r="AF1578" s="62"/>
      <c r="AG1578" s="63"/>
      <c r="AH1578" s="63"/>
      <c r="AI1578" s="63"/>
      <c r="AJ1578" s="63"/>
      <c r="AK1578" s="63"/>
      <c r="AL1578" s="63"/>
      <c r="AO1578" s="63"/>
      <c r="AP1578" s="63"/>
      <c r="AQ1578" s="63"/>
      <c r="AR1578" s="63"/>
      <c r="AS1578" s="63"/>
      <c r="AT1578" s="63"/>
      <c r="AU1578" s="63"/>
      <c r="AV1578" s="63"/>
      <c r="AW1578" s="63"/>
      <c r="AX1578" s="63"/>
      <c r="AY1578" s="63"/>
      <c r="AZ1578" s="63"/>
      <c r="BA1578" s="63"/>
      <c r="BB1578" s="63"/>
      <c r="BC1578" s="63"/>
      <c r="BD1578" s="63"/>
      <c r="BJ1578" s="2"/>
      <c r="BK1578" s="2"/>
      <c r="BL1578" s="2"/>
      <c r="BM1578" s="2"/>
      <c r="BN1578" s="2"/>
    </row>
    <row r="1579" spans="1:126" s="12" customFormat="1" ht="30.75" thickBot="1" x14ac:dyDescent="0.3">
      <c r="A1579" s="206"/>
      <c r="B1579" s="74"/>
      <c r="C1579" s="125" t="s">
        <v>124</v>
      </c>
      <c r="D1579" s="185" t="s">
        <v>117</v>
      </c>
      <c r="E1579" s="156" t="s">
        <v>77</v>
      </c>
      <c r="F1579" s="155" t="s">
        <v>66</v>
      </c>
      <c r="G1579" s="177" t="s">
        <v>67</v>
      </c>
      <c r="H1579" s="155" t="s">
        <v>68</v>
      </c>
      <c r="I1579" s="177" t="s">
        <v>69</v>
      </c>
      <c r="J1579" s="156" t="s">
        <v>70</v>
      </c>
      <c r="K1579" s="156" t="s">
        <v>71</v>
      </c>
      <c r="L1579" s="155" t="s">
        <v>72</v>
      </c>
      <c r="M1579" s="155" t="s">
        <v>73</v>
      </c>
      <c r="N1579" s="178" t="s">
        <v>74</v>
      </c>
      <c r="O1579" s="178" t="s">
        <v>75</v>
      </c>
      <c r="P1579" s="178" t="s">
        <v>76</v>
      </c>
      <c r="Q1579" s="141"/>
      <c r="R1579" s="296">
        <f>COUNTA(E1580:P1591)</f>
        <v>0</v>
      </c>
      <c r="S1579" s="308">
        <v>144</v>
      </c>
      <c r="T1579" s="132"/>
      <c r="U1579" s="436"/>
      <c r="V1579" s="278" t="s">
        <v>234</v>
      </c>
      <c r="W1579" s="278" t="s">
        <v>189</v>
      </c>
      <c r="X1579" s="278" t="s">
        <v>190</v>
      </c>
      <c r="Y1579" s="407" t="str">
        <f>IF(X1580&gt;0,"Explication(s) sur le(s) NR et autre(s) remarque(s)/commentaire(s)","Remarque(s)/Commentaire(s)")</f>
        <v>Remarque(s)/Commentaire(s)</v>
      </c>
      <c r="Z1579" s="269">
        <f t="shared" si="683"/>
        <v>0</v>
      </c>
      <c r="AA1579" s="269">
        <f t="shared" si="684"/>
        <v>1</v>
      </c>
      <c r="AB1579" s="269">
        <f t="shared" si="685"/>
        <v>0</v>
      </c>
      <c r="AC1579" s="269">
        <f t="shared" si="686"/>
        <v>0</v>
      </c>
      <c r="AD1579" s="279"/>
      <c r="AE1579" s="132"/>
      <c r="AF1579" s="49"/>
      <c r="AG1579" s="13"/>
      <c r="AH1579" s="47"/>
      <c r="AI1579" s="47"/>
      <c r="AJ1579" s="47"/>
      <c r="AK1579" s="47"/>
      <c r="AL1579" s="47"/>
      <c r="AM1579" s="47"/>
      <c r="AN1579" s="47"/>
      <c r="AO1579" s="47"/>
      <c r="AP1579" s="47"/>
      <c r="AQ1579" s="47"/>
      <c r="AR1579" s="47"/>
      <c r="AS1579" s="47"/>
      <c r="AT1579" s="47"/>
      <c r="AU1579" s="47"/>
      <c r="AV1579" s="47"/>
      <c r="AW1579" s="47"/>
      <c r="AX1579" s="47"/>
      <c r="AY1579" s="47"/>
      <c r="AZ1579" s="47"/>
      <c r="BA1579" s="47"/>
      <c r="BB1579" s="47"/>
      <c r="BC1579" s="47"/>
      <c r="BD1579" s="47"/>
      <c r="BE1579" s="47"/>
      <c r="BF1579" s="47"/>
      <c r="BG1579" s="47"/>
      <c r="BH1579" s="47"/>
      <c r="BI1579" s="47"/>
      <c r="BJ1579" s="13"/>
      <c r="BK1579" s="13"/>
    </row>
    <row r="1580" spans="1:126" s="16" customFormat="1" ht="21" customHeight="1" x14ac:dyDescent="0.25">
      <c r="A1580" s="119"/>
      <c r="B1580" s="74"/>
      <c r="C1580" s="187" t="s">
        <v>155</v>
      </c>
      <c r="D1580" s="134" t="s">
        <v>3</v>
      </c>
      <c r="E1580" s="252"/>
      <c r="F1580" s="252"/>
      <c r="G1580" s="252"/>
      <c r="H1580" s="252"/>
      <c r="I1580" s="252"/>
      <c r="J1580" s="252"/>
      <c r="K1580" s="252"/>
      <c r="L1580" s="252"/>
      <c r="M1580" s="252"/>
      <c r="N1580" s="252"/>
      <c r="O1580" s="252"/>
      <c r="P1580" s="24"/>
      <c r="Q1580" s="141"/>
      <c r="R1580" s="296"/>
      <c r="S1580" s="296"/>
      <c r="T1580" s="132"/>
      <c r="U1580" s="436"/>
      <c r="V1580" s="517" t="s">
        <v>235</v>
      </c>
      <c r="W1580" s="517" t="s">
        <v>242</v>
      </c>
      <c r="X1580" s="517">
        <f>COUNTIF(E1580:P1591,"NR")</f>
        <v>0</v>
      </c>
      <c r="Y1580" s="542"/>
      <c r="Z1580" s="269">
        <f t="shared" si="683"/>
        <v>0</v>
      </c>
      <c r="AA1580" s="269">
        <f t="shared" si="684"/>
        <v>0</v>
      </c>
      <c r="AB1580" s="269">
        <f t="shared" si="685"/>
        <v>0</v>
      </c>
      <c r="AC1580" s="269">
        <f t="shared" si="686"/>
        <v>0</v>
      </c>
      <c r="AD1580" s="279"/>
      <c r="AE1580" s="132"/>
      <c r="AF1580" s="49"/>
      <c r="AG1580" s="33"/>
      <c r="AH1580" s="47"/>
      <c r="AI1580" s="47"/>
      <c r="AJ1580" s="47"/>
      <c r="AK1580" s="47"/>
      <c r="AL1580" s="47"/>
      <c r="AM1580" s="47"/>
      <c r="AN1580" s="47"/>
      <c r="AO1580" s="47"/>
      <c r="AP1580" s="47"/>
      <c r="AQ1580" s="47"/>
      <c r="AR1580" s="47"/>
      <c r="AS1580" s="47"/>
      <c r="AT1580" s="47"/>
      <c r="AU1580" s="47"/>
      <c r="AV1580" s="47"/>
      <c r="AW1580" s="47"/>
      <c r="AX1580" s="47"/>
      <c r="AY1580" s="47"/>
      <c r="AZ1580" s="47"/>
      <c r="BA1580" s="47"/>
      <c r="BB1580" s="47"/>
      <c r="BC1580" s="47"/>
      <c r="BD1580" s="47"/>
      <c r="BE1580" s="47"/>
      <c r="BF1580" s="47"/>
      <c r="BG1580" s="47"/>
      <c r="BH1580" s="47"/>
      <c r="BI1580" s="47"/>
      <c r="BJ1580" s="33"/>
      <c r="BK1580" s="33"/>
    </row>
    <row r="1581" spans="1:126" s="16" customFormat="1" ht="78.75" x14ac:dyDescent="0.25">
      <c r="A1581" s="119"/>
      <c r="B1581" s="74"/>
      <c r="C1581" s="188" t="s">
        <v>155</v>
      </c>
      <c r="D1581" s="388" t="s">
        <v>4</v>
      </c>
      <c r="E1581" s="253"/>
      <c r="F1581" s="253"/>
      <c r="G1581" s="253"/>
      <c r="H1581" s="253"/>
      <c r="I1581" s="253"/>
      <c r="J1581" s="253"/>
      <c r="K1581" s="253"/>
      <c r="L1581" s="253"/>
      <c r="M1581" s="253"/>
      <c r="N1581" s="253"/>
      <c r="O1581" s="253"/>
      <c r="P1581" s="249"/>
      <c r="Q1581" s="141"/>
      <c r="R1581" s="296"/>
      <c r="S1581" s="296"/>
      <c r="T1581" s="132"/>
      <c r="U1581" s="436"/>
      <c r="V1581" s="518"/>
      <c r="W1581" s="518"/>
      <c r="X1581" s="518"/>
      <c r="Y1581" s="543"/>
      <c r="Z1581" s="269">
        <f t="shared" si="683"/>
        <v>0</v>
      </c>
      <c r="AA1581" s="269">
        <f t="shared" si="684"/>
        <v>0</v>
      </c>
      <c r="AB1581" s="269">
        <f t="shared" si="685"/>
        <v>0</v>
      </c>
      <c r="AC1581" s="269">
        <f t="shared" si="686"/>
        <v>0</v>
      </c>
      <c r="AD1581" s="279"/>
      <c r="AE1581" s="132"/>
      <c r="AF1581" s="49"/>
      <c r="AG1581" s="33"/>
      <c r="AH1581" s="47"/>
      <c r="AI1581" s="47"/>
      <c r="AJ1581" s="47"/>
      <c r="AK1581" s="47"/>
      <c r="AL1581" s="47"/>
      <c r="AM1581" s="47"/>
      <c r="AN1581" s="47"/>
      <c r="AO1581" s="47"/>
      <c r="AP1581" s="47"/>
      <c r="AQ1581" s="47"/>
      <c r="AR1581" s="47"/>
      <c r="AS1581" s="47"/>
      <c r="AT1581" s="47"/>
      <c r="AU1581" s="47"/>
      <c r="AV1581" s="47"/>
      <c r="AW1581" s="47"/>
      <c r="AX1581" s="47"/>
      <c r="AY1581" s="47"/>
      <c r="AZ1581" s="47"/>
      <c r="BA1581" s="47"/>
      <c r="BB1581" s="47"/>
      <c r="BC1581" s="47"/>
      <c r="BD1581" s="47"/>
      <c r="BE1581" s="47"/>
      <c r="BF1581" s="47"/>
      <c r="BG1581" s="47"/>
      <c r="BH1581" s="47"/>
      <c r="BI1581" s="47"/>
      <c r="BJ1581" s="33"/>
      <c r="BK1581" s="33"/>
    </row>
    <row r="1582" spans="1:126" s="16" customFormat="1" ht="21" customHeight="1" thickBot="1" x14ac:dyDescent="0.3">
      <c r="A1582" s="119"/>
      <c r="B1582" s="74"/>
      <c r="C1582" s="189" t="s">
        <v>155</v>
      </c>
      <c r="D1582" s="138" t="s">
        <v>61</v>
      </c>
      <c r="E1582" s="254"/>
      <c r="F1582" s="254"/>
      <c r="G1582" s="254"/>
      <c r="H1582" s="254"/>
      <c r="I1582" s="254"/>
      <c r="J1582" s="254"/>
      <c r="K1582" s="254"/>
      <c r="L1582" s="254"/>
      <c r="M1582" s="254"/>
      <c r="N1582" s="254"/>
      <c r="O1582" s="254"/>
      <c r="P1582" s="255"/>
      <c r="Q1582" s="141"/>
      <c r="R1582" s="296"/>
      <c r="S1582" s="296"/>
      <c r="T1582" s="132"/>
      <c r="U1582" s="436"/>
      <c r="V1582" s="519"/>
      <c r="W1582" s="519"/>
      <c r="X1582" s="519"/>
      <c r="Y1582" s="544"/>
      <c r="Z1582" s="269">
        <f t="shared" si="683"/>
        <v>0</v>
      </c>
      <c r="AA1582" s="269">
        <f t="shared" si="684"/>
        <v>0</v>
      </c>
      <c r="AB1582" s="269">
        <f t="shared" si="685"/>
        <v>0</v>
      </c>
      <c r="AC1582" s="269">
        <f t="shared" si="686"/>
        <v>0</v>
      </c>
      <c r="AD1582" s="279"/>
      <c r="AE1582" s="132"/>
      <c r="AF1582" s="49"/>
      <c r="AG1582" s="33"/>
      <c r="AH1582" s="47"/>
      <c r="AI1582" s="47"/>
      <c r="AJ1582" s="47"/>
      <c r="AK1582" s="47"/>
      <c r="AL1582" s="47"/>
      <c r="AM1582" s="47"/>
      <c r="AN1582" s="47"/>
      <c r="AO1582" s="47"/>
      <c r="AP1582" s="47"/>
      <c r="AQ1582" s="47"/>
      <c r="AR1582" s="47"/>
      <c r="AS1582" s="47"/>
      <c r="AT1582" s="47"/>
      <c r="AU1582" s="47"/>
      <c r="AV1582" s="47"/>
      <c r="AW1582" s="47"/>
      <c r="AX1582" s="47"/>
      <c r="AY1582" s="47"/>
      <c r="AZ1582" s="47"/>
      <c r="BA1582" s="47"/>
      <c r="BB1582" s="47"/>
      <c r="BC1582" s="47"/>
      <c r="BD1582" s="47"/>
      <c r="BE1582" s="47"/>
      <c r="BF1582" s="47"/>
      <c r="BG1582" s="47"/>
      <c r="BH1582" s="47"/>
      <c r="BI1582" s="47"/>
      <c r="BJ1582" s="33"/>
      <c r="BK1582" s="33"/>
    </row>
    <row r="1583" spans="1:126" s="16" customFormat="1" ht="21" customHeight="1" x14ac:dyDescent="0.25">
      <c r="A1583" s="119"/>
      <c r="B1583" s="74"/>
      <c r="C1583" s="187" t="s">
        <v>97</v>
      </c>
      <c r="D1583" s="134" t="s">
        <v>3</v>
      </c>
      <c r="E1583" s="252"/>
      <c r="F1583" s="252"/>
      <c r="G1583" s="252"/>
      <c r="H1583" s="252"/>
      <c r="I1583" s="252"/>
      <c r="J1583" s="252"/>
      <c r="K1583" s="252"/>
      <c r="L1583" s="252"/>
      <c r="M1583" s="252"/>
      <c r="N1583" s="252"/>
      <c r="O1583" s="252"/>
      <c r="P1583" s="24"/>
      <c r="Q1583" s="141"/>
      <c r="R1583" s="296"/>
      <c r="S1583" s="296"/>
      <c r="T1583" s="132"/>
      <c r="U1583" s="436"/>
      <c r="V1583" s="132"/>
      <c r="W1583" s="62"/>
      <c r="X1583" s="317"/>
      <c r="Y1583" s="217"/>
      <c r="Z1583" s="269">
        <f t="shared" si="683"/>
        <v>0</v>
      </c>
      <c r="AA1583" s="269">
        <f t="shared" si="684"/>
        <v>0</v>
      </c>
      <c r="AB1583" s="269">
        <f t="shared" si="685"/>
        <v>0</v>
      </c>
      <c r="AC1583" s="269">
        <f t="shared" si="686"/>
        <v>0</v>
      </c>
      <c r="AD1583" s="279"/>
      <c r="AE1583" s="132"/>
      <c r="AF1583" s="49"/>
      <c r="AG1583" s="33"/>
      <c r="AH1583" s="47"/>
      <c r="AI1583" s="47"/>
      <c r="AJ1583" s="47"/>
      <c r="AK1583" s="47"/>
      <c r="AL1583" s="47"/>
      <c r="AM1583" s="47"/>
      <c r="AN1583" s="47"/>
      <c r="AO1583" s="47"/>
      <c r="AP1583" s="47"/>
      <c r="AQ1583" s="47"/>
      <c r="AR1583" s="47"/>
      <c r="AS1583" s="47"/>
      <c r="AT1583" s="47"/>
      <c r="AU1583" s="47"/>
      <c r="AV1583" s="47"/>
      <c r="AW1583" s="47"/>
      <c r="AX1583" s="47"/>
      <c r="AY1583" s="47"/>
      <c r="AZ1583" s="47"/>
      <c r="BA1583" s="47"/>
      <c r="BB1583" s="47"/>
      <c r="BC1583" s="47"/>
      <c r="BD1583" s="47"/>
      <c r="BE1583" s="47"/>
      <c r="BF1583" s="47"/>
      <c r="BG1583" s="47"/>
      <c r="BH1583" s="47"/>
      <c r="BI1583" s="47"/>
      <c r="BJ1583" s="33"/>
      <c r="BK1583" s="33"/>
    </row>
    <row r="1584" spans="1:126" s="16" customFormat="1" ht="21" customHeight="1" x14ac:dyDescent="0.25">
      <c r="A1584" s="119"/>
      <c r="B1584" s="74"/>
      <c r="C1584" s="188" t="s">
        <v>97</v>
      </c>
      <c r="D1584" s="388" t="s">
        <v>4</v>
      </c>
      <c r="E1584" s="253"/>
      <c r="F1584" s="253"/>
      <c r="G1584" s="253"/>
      <c r="H1584" s="253"/>
      <c r="I1584" s="253"/>
      <c r="J1584" s="253"/>
      <c r="K1584" s="253"/>
      <c r="L1584" s="253"/>
      <c r="M1584" s="253"/>
      <c r="N1584" s="253"/>
      <c r="O1584" s="253"/>
      <c r="P1584" s="249"/>
      <c r="Q1584" s="141"/>
      <c r="R1584" s="296"/>
      <c r="S1584" s="296"/>
      <c r="T1584" s="132"/>
      <c r="U1584" s="436"/>
      <c r="V1584" s="132"/>
      <c r="W1584" s="62"/>
      <c r="X1584" s="317"/>
      <c r="Y1584" s="217"/>
      <c r="Z1584" s="269">
        <f t="shared" si="683"/>
        <v>0</v>
      </c>
      <c r="AA1584" s="269">
        <f t="shared" si="684"/>
        <v>0</v>
      </c>
      <c r="AB1584" s="269">
        <f t="shared" si="685"/>
        <v>0</v>
      </c>
      <c r="AC1584" s="269">
        <f t="shared" si="686"/>
        <v>0</v>
      </c>
      <c r="AD1584" s="279"/>
      <c r="AE1584" s="132"/>
      <c r="AF1584" s="49"/>
      <c r="AG1584" s="33"/>
      <c r="AH1584" s="47"/>
      <c r="AI1584" s="47"/>
      <c r="AJ1584" s="47"/>
      <c r="AK1584" s="47"/>
      <c r="AL1584" s="47"/>
      <c r="AM1584" s="47"/>
      <c r="AN1584" s="47"/>
      <c r="AO1584" s="47"/>
      <c r="AP1584" s="47"/>
      <c r="AQ1584" s="47"/>
      <c r="AR1584" s="47"/>
      <c r="AS1584" s="47"/>
      <c r="AT1584" s="47"/>
      <c r="AU1584" s="47"/>
      <c r="AV1584" s="47"/>
      <c r="AW1584" s="47"/>
      <c r="AX1584" s="47"/>
      <c r="AY1584" s="47"/>
      <c r="AZ1584" s="47"/>
      <c r="BA1584" s="47"/>
      <c r="BB1584" s="47"/>
      <c r="BC1584" s="47"/>
      <c r="BD1584" s="47"/>
      <c r="BE1584" s="47"/>
      <c r="BF1584" s="47"/>
      <c r="BG1584" s="47"/>
      <c r="BH1584" s="47"/>
      <c r="BI1584" s="47"/>
      <c r="BJ1584" s="33"/>
      <c r="BK1584" s="33"/>
    </row>
    <row r="1585" spans="1:66" s="16" customFormat="1" ht="21" customHeight="1" thickBot="1" x14ac:dyDescent="0.3">
      <c r="A1585" s="119"/>
      <c r="B1585" s="74"/>
      <c r="C1585" s="189" t="s">
        <v>97</v>
      </c>
      <c r="D1585" s="138" t="s">
        <v>61</v>
      </c>
      <c r="E1585" s="254"/>
      <c r="F1585" s="254"/>
      <c r="G1585" s="254"/>
      <c r="H1585" s="254"/>
      <c r="I1585" s="254"/>
      <c r="J1585" s="254"/>
      <c r="K1585" s="254"/>
      <c r="L1585" s="254"/>
      <c r="M1585" s="254"/>
      <c r="N1585" s="254"/>
      <c r="O1585" s="254"/>
      <c r="P1585" s="255"/>
      <c r="Q1585" s="141"/>
      <c r="R1585" s="296"/>
      <c r="S1585" s="296"/>
      <c r="T1585" s="132"/>
      <c r="U1585" s="436"/>
      <c r="V1585" s="132"/>
      <c r="W1585" s="62"/>
      <c r="X1585" s="317"/>
      <c r="Y1585" s="217"/>
      <c r="Z1585" s="269">
        <f t="shared" si="683"/>
        <v>0</v>
      </c>
      <c r="AA1585" s="269">
        <f t="shared" si="684"/>
        <v>0</v>
      </c>
      <c r="AB1585" s="269">
        <f t="shared" si="685"/>
        <v>0</v>
      </c>
      <c r="AC1585" s="269">
        <f t="shared" si="686"/>
        <v>0</v>
      </c>
      <c r="AD1585" s="279"/>
      <c r="AE1585" s="132"/>
      <c r="AF1585" s="49"/>
      <c r="AG1585" s="33"/>
      <c r="AH1585" s="47"/>
      <c r="AI1585" s="47"/>
      <c r="AJ1585" s="47"/>
      <c r="AK1585" s="47"/>
      <c r="AL1585" s="47"/>
      <c r="AM1585" s="47"/>
      <c r="AN1585" s="47"/>
      <c r="AO1585" s="47"/>
      <c r="AP1585" s="47"/>
      <c r="AQ1585" s="47"/>
      <c r="AR1585" s="47"/>
      <c r="AS1585" s="47"/>
      <c r="AT1585" s="47"/>
      <c r="AU1585" s="47"/>
      <c r="AV1585" s="47"/>
      <c r="AW1585" s="47"/>
      <c r="AX1585" s="47"/>
      <c r="AY1585" s="47"/>
      <c r="AZ1585" s="47"/>
      <c r="BA1585" s="47"/>
      <c r="BB1585" s="47"/>
      <c r="BC1585" s="47"/>
      <c r="BD1585" s="47"/>
      <c r="BE1585" s="47"/>
      <c r="BF1585" s="47"/>
      <c r="BG1585" s="47"/>
      <c r="BH1585" s="47"/>
      <c r="BI1585" s="47"/>
      <c r="BJ1585" s="33"/>
      <c r="BK1585" s="33"/>
    </row>
    <row r="1586" spans="1:66" s="16" customFormat="1" ht="21" customHeight="1" x14ac:dyDescent="0.25">
      <c r="A1586" s="119"/>
      <c r="B1586" s="74"/>
      <c r="C1586" s="190" t="s">
        <v>145</v>
      </c>
      <c r="D1586" s="183" t="s">
        <v>3</v>
      </c>
      <c r="E1586" s="252"/>
      <c r="F1586" s="252"/>
      <c r="G1586" s="252"/>
      <c r="H1586" s="252"/>
      <c r="I1586" s="252"/>
      <c r="J1586" s="252"/>
      <c r="K1586" s="252"/>
      <c r="L1586" s="252"/>
      <c r="M1586" s="252"/>
      <c r="N1586" s="252"/>
      <c r="O1586" s="252"/>
      <c r="P1586" s="24"/>
      <c r="Q1586" s="141"/>
      <c r="R1586" s="296"/>
      <c r="S1586" s="296"/>
      <c r="T1586" s="132"/>
      <c r="U1586" s="436"/>
      <c r="V1586" s="132"/>
      <c r="W1586" s="62"/>
      <c r="X1586" s="317"/>
      <c r="Y1586" s="217"/>
      <c r="Z1586" s="269">
        <f t="shared" si="683"/>
        <v>0</v>
      </c>
      <c r="AA1586" s="269">
        <f t="shared" si="684"/>
        <v>0</v>
      </c>
      <c r="AB1586" s="269">
        <f t="shared" si="685"/>
        <v>0</v>
      </c>
      <c r="AC1586" s="269">
        <f t="shared" si="686"/>
        <v>0</v>
      </c>
      <c r="AD1586" s="279"/>
      <c r="AE1586" s="132"/>
      <c r="AF1586" s="49"/>
      <c r="AG1586" s="33"/>
      <c r="AH1586" s="47"/>
      <c r="AI1586" s="47"/>
      <c r="AJ1586" s="47"/>
      <c r="AK1586" s="47"/>
      <c r="AL1586" s="47"/>
      <c r="AM1586" s="47"/>
      <c r="AN1586" s="47"/>
      <c r="AO1586" s="47"/>
      <c r="AP1586" s="47"/>
      <c r="AQ1586" s="47"/>
      <c r="AR1586" s="47"/>
      <c r="AS1586" s="47"/>
      <c r="AT1586" s="47"/>
      <c r="AU1586" s="47"/>
      <c r="AV1586" s="47"/>
      <c r="AW1586" s="47"/>
      <c r="AX1586" s="47"/>
      <c r="AY1586" s="47"/>
      <c r="AZ1586" s="47"/>
      <c r="BA1586" s="47"/>
      <c r="BB1586" s="47"/>
      <c r="BC1586" s="47"/>
      <c r="BD1586" s="47"/>
      <c r="BE1586" s="47"/>
      <c r="BF1586" s="47"/>
      <c r="BG1586" s="47"/>
      <c r="BH1586" s="47"/>
      <c r="BI1586" s="47"/>
      <c r="BJ1586" s="33"/>
      <c r="BK1586" s="33"/>
    </row>
    <row r="1587" spans="1:66" s="16" customFormat="1" ht="31.5" x14ac:dyDescent="0.25">
      <c r="A1587" s="119"/>
      <c r="B1587" s="74"/>
      <c r="C1587" s="188" t="s">
        <v>145</v>
      </c>
      <c r="D1587" s="388" t="s">
        <v>4</v>
      </c>
      <c r="E1587" s="253"/>
      <c r="F1587" s="253"/>
      <c r="G1587" s="253"/>
      <c r="H1587" s="253"/>
      <c r="I1587" s="253"/>
      <c r="J1587" s="253"/>
      <c r="K1587" s="253"/>
      <c r="L1587" s="253"/>
      <c r="M1587" s="253"/>
      <c r="N1587" s="253"/>
      <c r="O1587" s="253"/>
      <c r="P1587" s="249"/>
      <c r="Q1587" s="141"/>
      <c r="R1587" s="296"/>
      <c r="S1587" s="296"/>
      <c r="T1587" s="132"/>
      <c r="U1587" s="436"/>
      <c r="V1587" s="132"/>
      <c r="W1587" s="62"/>
      <c r="X1587" s="317"/>
      <c r="Y1587" s="217"/>
      <c r="Z1587" s="269">
        <f t="shared" si="683"/>
        <v>0</v>
      </c>
      <c r="AA1587" s="269">
        <f t="shared" si="684"/>
        <v>0</v>
      </c>
      <c r="AB1587" s="269">
        <f t="shared" si="685"/>
        <v>0</v>
      </c>
      <c r="AC1587" s="269">
        <f t="shared" si="686"/>
        <v>0</v>
      </c>
      <c r="AD1587" s="279"/>
      <c r="AE1587" s="132"/>
      <c r="AF1587" s="49"/>
      <c r="AG1587" s="33"/>
      <c r="AH1587" s="47"/>
      <c r="AI1587" s="47"/>
      <c r="AJ1587" s="47"/>
      <c r="AK1587" s="47"/>
      <c r="AL1587" s="47"/>
      <c r="AM1587" s="47"/>
      <c r="AN1587" s="47"/>
      <c r="AO1587" s="47"/>
      <c r="AP1587" s="47"/>
      <c r="AQ1587" s="47"/>
      <c r="AR1587" s="47"/>
      <c r="AS1587" s="47"/>
      <c r="AT1587" s="47"/>
      <c r="AU1587" s="47"/>
      <c r="AV1587" s="47"/>
      <c r="AW1587" s="47"/>
      <c r="AX1587" s="47"/>
      <c r="AY1587" s="47"/>
      <c r="AZ1587" s="47"/>
      <c r="BA1587" s="47"/>
      <c r="BB1587" s="47"/>
      <c r="BC1587" s="47"/>
      <c r="BD1587" s="47"/>
      <c r="BE1587" s="47"/>
      <c r="BF1587" s="47"/>
      <c r="BG1587" s="47"/>
      <c r="BH1587" s="47"/>
      <c r="BI1587" s="47"/>
      <c r="BJ1587" s="33"/>
      <c r="BK1587" s="33"/>
    </row>
    <row r="1588" spans="1:66" s="16" customFormat="1" ht="21" customHeight="1" thickBot="1" x14ac:dyDescent="0.3">
      <c r="A1588" s="119"/>
      <c r="B1588" s="74"/>
      <c r="C1588" s="190" t="s">
        <v>145</v>
      </c>
      <c r="D1588" s="184" t="s">
        <v>61</v>
      </c>
      <c r="E1588" s="254"/>
      <c r="F1588" s="254"/>
      <c r="G1588" s="254"/>
      <c r="H1588" s="254"/>
      <c r="I1588" s="254"/>
      <c r="J1588" s="254"/>
      <c r="K1588" s="254"/>
      <c r="L1588" s="254"/>
      <c r="M1588" s="254"/>
      <c r="N1588" s="254"/>
      <c r="O1588" s="254"/>
      <c r="P1588" s="255"/>
      <c r="Q1588" s="141"/>
      <c r="R1588" s="296"/>
      <c r="S1588" s="296"/>
      <c r="T1588" s="132"/>
      <c r="U1588" s="436"/>
      <c r="V1588" s="132"/>
      <c r="W1588" s="62"/>
      <c r="X1588" s="317"/>
      <c r="Y1588" s="217"/>
      <c r="Z1588" s="269">
        <f t="shared" si="683"/>
        <v>0</v>
      </c>
      <c r="AA1588" s="269">
        <f t="shared" si="684"/>
        <v>0</v>
      </c>
      <c r="AB1588" s="269">
        <f t="shared" si="685"/>
        <v>0</v>
      </c>
      <c r="AC1588" s="269">
        <f t="shared" si="686"/>
        <v>0</v>
      </c>
      <c r="AD1588" s="279"/>
      <c r="AE1588" s="132"/>
      <c r="AF1588" s="49"/>
      <c r="AG1588" s="33"/>
      <c r="AH1588" s="47"/>
      <c r="AI1588" s="47"/>
      <c r="AJ1588" s="47"/>
      <c r="AK1588" s="47"/>
      <c r="AL1588" s="47"/>
      <c r="AM1588" s="47"/>
      <c r="AN1588" s="47"/>
      <c r="AO1588" s="47"/>
      <c r="AP1588" s="47"/>
      <c r="AQ1588" s="47"/>
      <c r="AR1588" s="47"/>
      <c r="AS1588" s="47"/>
      <c r="AT1588" s="47"/>
      <c r="AU1588" s="47"/>
      <c r="AV1588" s="47"/>
      <c r="AW1588" s="47"/>
      <c r="AX1588" s="47"/>
      <c r="AY1588" s="47"/>
      <c r="AZ1588" s="47"/>
      <c r="BA1588" s="47"/>
      <c r="BB1588" s="47"/>
      <c r="BC1588" s="47"/>
      <c r="BD1588" s="47"/>
      <c r="BE1588" s="47"/>
      <c r="BF1588" s="47"/>
      <c r="BG1588" s="47"/>
      <c r="BH1588" s="47"/>
      <c r="BI1588" s="47"/>
      <c r="BJ1588" s="33"/>
      <c r="BK1588" s="33"/>
    </row>
    <row r="1589" spans="1:66" s="16" customFormat="1" ht="21" customHeight="1" x14ac:dyDescent="0.25">
      <c r="A1589" s="119"/>
      <c r="B1589" s="74"/>
      <c r="C1589" s="187" t="s">
        <v>98</v>
      </c>
      <c r="D1589" s="134" t="s">
        <v>3</v>
      </c>
      <c r="E1589" s="252"/>
      <c r="F1589" s="252"/>
      <c r="G1589" s="252"/>
      <c r="H1589" s="252"/>
      <c r="I1589" s="252"/>
      <c r="J1589" s="252"/>
      <c r="K1589" s="252"/>
      <c r="L1589" s="252"/>
      <c r="M1589" s="252"/>
      <c r="N1589" s="252"/>
      <c r="O1589" s="252"/>
      <c r="P1589" s="24"/>
      <c r="Q1589" s="141"/>
      <c r="R1589" s="296"/>
      <c r="S1589" s="296"/>
      <c r="T1589" s="132"/>
      <c r="U1589" s="436"/>
      <c r="V1589" s="132"/>
      <c r="W1589" s="62"/>
      <c r="X1589" s="317"/>
      <c r="Y1589" s="217"/>
      <c r="Z1589" s="269">
        <f t="shared" si="683"/>
        <v>0</v>
      </c>
      <c r="AA1589" s="269">
        <f t="shared" si="684"/>
        <v>0</v>
      </c>
      <c r="AB1589" s="269">
        <f t="shared" si="685"/>
        <v>0</v>
      </c>
      <c r="AC1589" s="269">
        <f t="shared" si="686"/>
        <v>0</v>
      </c>
      <c r="AD1589" s="279"/>
      <c r="AE1589" s="132"/>
      <c r="AF1589" s="49"/>
      <c r="AG1589" s="33"/>
      <c r="AH1589" s="47"/>
      <c r="AI1589" s="47"/>
      <c r="AJ1589" s="47"/>
      <c r="AK1589" s="47"/>
      <c r="AL1589" s="47"/>
      <c r="AM1589" s="47"/>
      <c r="AN1589" s="47"/>
      <c r="AO1589" s="47"/>
      <c r="AP1589" s="47"/>
      <c r="AQ1589" s="47"/>
      <c r="AR1589" s="47"/>
      <c r="AS1589" s="47"/>
      <c r="AT1589" s="47"/>
      <c r="AU1589" s="47"/>
      <c r="AV1589" s="47"/>
      <c r="AW1589" s="47"/>
      <c r="AX1589" s="47"/>
      <c r="AY1589" s="47"/>
      <c r="AZ1589" s="47"/>
      <c r="BA1589" s="47"/>
      <c r="BB1589" s="47"/>
      <c r="BC1589" s="47"/>
      <c r="BD1589" s="47"/>
      <c r="BE1589" s="47"/>
      <c r="BF1589" s="47"/>
      <c r="BG1589" s="47"/>
      <c r="BH1589" s="47"/>
      <c r="BI1589" s="47"/>
      <c r="BJ1589" s="33"/>
      <c r="BK1589" s="33"/>
    </row>
    <row r="1590" spans="1:66" s="16" customFormat="1" ht="21" customHeight="1" x14ac:dyDescent="0.25">
      <c r="A1590" s="119"/>
      <c r="B1590" s="74"/>
      <c r="C1590" s="188" t="s">
        <v>98</v>
      </c>
      <c r="D1590" s="388" t="s">
        <v>4</v>
      </c>
      <c r="E1590" s="253"/>
      <c r="F1590" s="253"/>
      <c r="G1590" s="253"/>
      <c r="H1590" s="253"/>
      <c r="I1590" s="253"/>
      <c r="J1590" s="253"/>
      <c r="K1590" s="253"/>
      <c r="L1590" s="253"/>
      <c r="M1590" s="253"/>
      <c r="N1590" s="253"/>
      <c r="O1590" s="253"/>
      <c r="P1590" s="249"/>
      <c r="Q1590" s="141"/>
      <c r="R1590" s="296"/>
      <c r="S1590" s="296"/>
      <c r="T1590" s="132"/>
      <c r="U1590" s="436"/>
      <c r="V1590" s="132"/>
      <c r="W1590" s="62"/>
      <c r="X1590" s="317"/>
      <c r="Y1590" s="217"/>
      <c r="Z1590" s="269">
        <f t="shared" si="683"/>
        <v>0</v>
      </c>
      <c r="AA1590" s="269">
        <f t="shared" si="684"/>
        <v>0</v>
      </c>
      <c r="AB1590" s="269">
        <f t="shared" si="685"/>
        <v>0</v>
      </c>
      <c r="AC1590" s="269">
        <f t="shared" si="686"/>
        <v>0</v>
      </c>
      <c r="AD1590" s="279"/>
      <c r="AE1590" s="132"/>
      <c r="AF1590" s="49"/>
      <c r="AG1590" s="33"/>
      <c r="AH1590" s="47"/>
      <c r="AI1590" s="47"/>
      <c r="AJ1590" s="47"/>
      <c r="AK1590" s="47"/>
      <c r="AL1590" s="47"/>
      <c r="AM1590" s="47"/>
      <c r="AN1590" s="47"/>
      <c r="AO1590" s="47"/>
      <c r="AP1590" s="47"/>
      <c r="AQ1590" s="47"/>
      <c r="AR1590" s="47"/>
      <c r="AS1590" s="47"/>
      <c r="AT1590" s="47"/>
      <c r="AU1590" s="47"/>
      <c r="AV1590" s="47"/>
      <c r="AW1590" s="47"/>
      <c r="AX1590" s="47"/>
      <c r="AY1590" s="47"/>
      <c r="AZ1590" s="47"/>
      <c r="BA1590" s="47"/>
      <c r="BB1590" s="47"/>
      <c r="BC1590" s="47"/>
      <c r="BD1590" s="47"/>
      <c r="BE1590" s="47"/>
      <c r="BF1590" s="47"/>
      <c r="BG1590" s="47"/>
      <c r="BH1590" s="47"/>
      <c r="BI1590" s="47"/>
      <c r="BJ1590" s="33"/>
      <c r="BK1590" s="33"/>
    </row>
    <row r="1591" spans="1:66" s="16" customFormat="1" ht="21" customHeight="1" thickBot="1" x14ac:dyDescent="0.3">
      <c r="A1591" s="119"/>
      <c r="B1591" s="74"/>
      <c r="C1591" s="189" t="s">
        <v>98</v>
      </c>
      <c r="D1591" s="138" t="s">
        <v>61</v>
      </c>
      <c r="E1591" s="254"/>
      <c r="F1591" s="254"/>
      <c r="G1591" s="254"/>
      <c r="H1591" s="254"/>
      <c r="I1591" s="254"/>
      <c r="J1591" s="254"/>
      <c r="K1591" s="254"/>
      <c r="L1591" s="254"/>
      <c r="M1591" s="254"/>
      <c r="N1591" s="254"/>
      <c r="O1591" s="254"/>
      <c r="P1591" s="255"/>
      <c r="Q1591" s="141"/>
      <c r="R1591" s="296"/>
      <c r="S1591" s="296"/>
      <c r="T1591" s="132"/>
      <c r="U1591" s="436"/>
      <c r="V1591" s="132"/>
      <c r="W1591" s="62"/>
      <c r="X1591" s="317"/>
      <c r="Y1591" s="217"/>
      <c r="Z1591" s="269">
        <f t="shared" si="683"/>
        <v>0</v>
      </c>
      <c r="AA1591" s="269">
        <f t="shared" si="684"/>
        <v>0</v>
      </c>
      <c r="AB1591" s="269">
        <f t="shared" si="685"/>
        <v>0</v>
      </c>
      <c r="AC1591" s="269">
        <f t="shared" si="686"/>
        <v>0</v>
      </c>
      <c r="AD1591" s="279"/>
      <c r="AE1591" s="132"/>
      <c r="AF1591" s="49"/>
      <c r="AG1591" s="33"/>
      <c r="AH1591" s="47"/>
      <c r="AI1591" s="47"/>
      <c r="AJ1591" s="47"/>
      <c r="AK1591" s="47"/>
      <c r="AL1591" s="47"/>
      <c r="AM1591" s="47"/>
      <c r="AN1591" s="47"/>
      <c r="AO1591" s="47"/>
      <c r="AP1591" s="47"/>
      <c r="AQ1591" s="47"/>
      <c r="AR1591" s="47"/>
      <c r="AS1591" s="47"/>
      <c r="AT1591" s="47"/>
      <c r="AU1591" s="47"/>
      <c r="AV1591" s="47"/>
      <c r="AW1591" s="47"/>
      <c r="AX1591" s="47"/>
      <c r="AY1591" s="47"/>
      <c r="AZ1591" s="47"/>
      <c r="BA1591" s="47"/>
      <c r="BB1591" s="47"/>
      <c r="BC1591" s="47"/>
      <c r="BD1591" s="47"/>
      <c r="BE1591" s="47"/>
      <c r="BF1591" s="47"/>
      <c r="BG1591" s="47"/>
      <c r="BH1591" s="47"/>
      <c r="BI1591" s="47"/>
      <c r="BJ1591" s="33"/>
      <c r="BK1591" s="33"/>
    </row>
    <row r="1592" spans="1:66" s="16" customFormat="1" ht="20.25" customHeight="1" thickTop="1" thickBot="1" x14ac:dyDescent="0.3">
      <c r="A1592" s="119"/>
      <c r="B1592" s="152"/>
      <c r="C1592" s="576" t="s">
        <v>88</v>
      </c>
      <c r="D1592" s="577"/>
      <c r="E1592" s="344" t="str">
        <f>IF(AND(COUNTA(E1580:E1591)&gt;0,COUNTA(E1580:E1591)=COUNTIF(E1580:E1591,"NR")),"NR",IF(COUNTA(E1580:E1591)&gt;0,SUM(E1580:E1591),"-"))</f>
        <v>-</v>
      </c>
      <c r="F1592" s="344" t="str">
        <f t="shared" ref="F1592" si="710">IF(AND(COUNTA(F1580:F1591)&gt;0,COUNTA(F1580:F1591)=COUNTIF(F1580:F1591,"NR")),"NR",IF(COUNTA(F1580:F1591)&gt;0,SUM(F1580:F1591),"-"))</f>
        <v>-</v>
      </c>
      <c r="G1592" s="344" t="str">
        <f t="shared" ref="G1592" si="711">IF(AND(COUNTA(G1580:G1591)&gt;0,COUNTA(G1580:G1591)=COUNTIF(G1580:G1591,"NR")),"NR",IF(COUNTA(G1580:G1591)&gt;0,SUM(G1580:G1591),"-"))</f>
        <v>-</v>
      </c>
      <c r="H1592" s="344" t="str">
        <f t="shared" ref="H1592" si="712">IF(AND(COUNTA(H1580:H1591)&gt;0,COUNTA(H1580:H1591)=COUNTIF(H1580:H1591,"NR")),"NR",IF(COUNTA(H1580:H1591)&gt;0,SUM(H1580:H1591),"-"))</f>
        <v>-</v>
      </c>
      <c r="I1592" s="344" t="str">
        <f t="shared" ref="I1592" si="713">IF(AND(COUNTA(I1580:I1591)&gt;0,COUNTA(I1580:I1591)=COUNTIF(I1580:I1591,"NR")),"NR",IF(COUNTA(I1580:I1591)&gt;0,SUM(I1580:I1591),"-"))</f>
        <v>-</v>
      </c>
      <c r="J1592" s="344" t="str">
        <f t="shared" ref="J1592" si="714">IF(AND(COUNTA(J1580:J1591)&gt;0,COUNTA(J1580:J1591)=COUNTIF(J1580:J1591,"NR")),"NR",IF(COUNTA(J1580:J1591)&gt;0,SUM(J1580:J1591),"-"))</f>
        <v>-</v>
      </c>
      <c r="K1592" s="344" t="str">
        <f t="shared" ref="K1592" si="715">IF(AND(COUNTA(K1580:K1591)&gt;0,COUNTA(K1580:K1591)=COUNTIF(K1580:K1591,"NR")),"NR",IF(COUNTA(K1580:K1591)&gt;0,SUM(K1580:K1591),"-"))</f>
        <v>-</v>
      </c>
      <c r="L1592" s="344" t="str">
        <f t="shared" ref="L1592" si="716">IF(AND(COUNTA(L1580:L1591)&gt;0,COUNTA(L1580:L1591)=COUNTIF(L1580:L1591,"NR")),"NR",IF(COUNTA(L1580:L1591)&gt;0,SUM(L1580:L1591),"-"))</f>
        <v>-</v>
      </c>
      <c r="M1592" s="344" t="str">
        <f t="shared" ref="M1592" si="717">IF(AND(COUNTA(M1580:M1591)&gt;0,COUNTA(M1580:M1591)=COUNTIF(M1580:M1591,"NR")),"NR",IF(COUNTA(M1580:M1591)&gt;0,SUM(M1580:M1591),"-"))</f>
        <v>-</v>
      </c>
      <c r="N1592" s="344" t="str">
        <f t="shared" ref="N1592" si="718">IF(AND(COUNTA(N1580:N1591)&gt;0,COUNTA(N1580:N1591)=COUNTIF(N1580:N1591,"NR")),"NR",IF(COUNTA(N1580:N1591)&gt;0,SUM(N1580:N1591),"-"))</f>
        <v>-</v>
      </c>
      <c r="O1592" s="344" t="str">
        <f t="shared" ref="O1592" si="719">IF(AND(COUNTA(O1580:O1591)&gt;0,COUNTA(O1580:O1591)=COUNTIF(O1580:O1591,"NR")),"NR",IF(COUNTA(O1580:O1591)&gt;0,SUM(O1580:O1591),"-"))</f>
        <v>-</v>
      </c>
      <c r="P1592" s="345" t="str">
        <f t="shared" ref="P1592" si="720">IF(AND(COUNTA(P1580:P1591)&gt;0,COUNTA(P1580:P1591)=COUNTIF(P1580:P1591,"NR")),"NR",IF(COUNTA(P1580:P1591)&gt;0,SUM(P1580:P1591),"-"))</f>
        <v>-</v>
      </c>
      <c r="Q1592" s="119"/>
      <c r="R1592" s="305"/>
      <c r="S1592" s="305"/>
      <c r="T1592" s="151"/>
      <c r="U1592" s="119"/>
      <c r="V1592" s="151"/>
      <c r="W1592" s="62"/>
      <c r="X1592" s="317"/>
      <c r="Y1592" s="217"/>
      <c r="Z1592" s="269">
        <f t="shared" si="683"/>
        <v>0</v>
      </c>
      <c r="AA1592" s="269">
        <f t="shared" si="684"/>
        <v>0</v>
      </c>
      <c r="AB1592" s="269">
        <f t="shared" si="685"/>
        <v>0</v>
      </c>
      <c r="AC1592" s="269">
        <f t="shared" si="686"/>
        <v>0</v>
      </c>
      <c r="AD1592" s="279"/>
      <c r="AE1592" s="151"/>
      <c r="AF1592" s="57"/>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row>
    <row r="1593" spans="1:66" s="12" customFormat="1" x14ac:dyDescent="0.25">
      <c r="A1593" s="206"/>
      <c r="B1593" s="74"/>
      <c r="C1593" s="109"/>
      <c r="D1593" s="293"/>
      <c r="E1593" s="109"/>
      <c r="F1593" s="109"/>
      <c r="G1593" s="109"/>
      <c r="H1593" s="143"/>
      <c r="I1593" s="143"/>
      <c r="J1593" s="143"/>
      <c r="K1593" s="143"/>
      <c r="L1593" s="143"/>
      <c r="M1593" s="143"/>
      <c r="N1593" s="143"/>
      <c r="O1593" s="143"/>
      <c r="P1593" s="143"/>
      <c r="Q1593" s="131"/>
      <c r="R1593" s="296"/>
      <c r="S1593" s="296"/>
      <c r="T1593" s="132"/>
      <c r="U1593" s="436"/>
      <c r="V1593" s="132"/>
      <c r="W1593" s="62"/>
      <c r="X1593" s="317"/>
      <c r="Y1593" s="217"/>
      <c r="Z1593" s="269">
        <f t="shared" si="683"/>
        <v>0</v>
      </c>
      <c r="AA1593" s="269">
        <f t="shared" si="684"/>
        <v>0</v>
      </c>
      <c r="AB1593" s="269">
        <f t="shared" si="685"/>
        <v>0</v>
      </c>
      <c r="AC1593" s="269">
        <f t="shared" si="686"/>
        <v>0</v>
      </c>
      <c r="AD1593" s="279"/>
      <c r="AE1593" s="132"/>
      <c r="AF1593" s="49"/>
      <c r="AG1593" s="47"/>
      <c r="AH1593" s="47"/>
      <c r="AI1593" s="47"/>
      <c r="AJ1593" s="47"/>
      <c r="AK1593" s="47"/>
      <c r="AL1593" s="47"/>
      <c r="AM1593" s="13"/>
      <c r="AN1593" s="13"/>
      <c r="AO1593" s="47"/>
      <c r="AP1593" s="47"/>
      <c r="AQ1593" s="47"/>
      <c r="AR1593" s="47"/>
      <c r="AS1593" s="47"/>
      <c r="AT1593" s="47"/>
      <c r="AU1593" s="47"/>
      <c r="AV1593" s="47"/>
      <c r="AW1593" s="47"/>
      <c r="AX1593" s="47"/>
      <c r="AY1593" s="47"/>
      <c r="AZ1593" s="47"/>
      <c r="BA1593" s="47"/>
      <c r="BB1593" s="47"/>
      <c r="BC1593" s="47"/>
      <c r="BD1593" s="47"/>
      <c r="BE1593" s="13"/>
      <c r="BF1593" s="13"/>
      <c r="BG1593" s="13"/>
      <c r="BH1593" s="13"/>
      <c r="BI1593" s="13"/>
      <c r="BJ1593" s="13"/>
      <c r="BK1593" s="13"/>
      <c r="BL1593" s="13"/>
      <c r="BM1593" s="13"/>
      <c r="BN1593" s="13"/>
    </row>
    <row r="1594" spans="1:66" ht="21" customHeight="1" x14ac:dyDescent="0.25">
      <c r="B1594" s="152"/>
      <c r="C1594" s="143"/>
      <c r="D1594" s="192"/>
      <c r="E1594" s="192"/>
      <c r="F1594" s="192"/>
      <c r="G1594" s="192"/>
      <c r="H1594" s="192"/>
      <c r="I1594" s="192"/>
      <c r="J1594" s="192"/>
      <c r="K1594" s="192"/>
      <c r="L1594" s="192"/>
      <c r="M1594" s="192"/>
      <c r="O1594" s="73"/>
      <c r="W1594" s="62"/>
      <c r="X1594" s="317"/>
      <c r="Y1594" s="217"/>
      <c r="Z1594" s="269">
        <f t="shared" si="683"/>
        <v>0</v>
      </c>
      <c r="AA1594" s="269">
        <f t="shared" si="684"/>
        <v>0</v>
      </c>
      <c r="AB1594" s="269">
        <f t="shared" si="685"/>
        <v>0</v>
      </c>
      <c r="AC1594" s="269">
        <f t="shared" si="686"/>
        <v>0</v>
      </c>
      <c r="AD1594" s="279"/>
      <c r="AE1594" s="85"/>
    </row>
    <row r="1595" spans="1:66" s="6" customFormat="1" ht="18.75" x14ac:dyDescent="0.25">
      <c r="A1595" s="195"/>
      <c r="B1595" s="74"/>
      <c r="C1595" s="578" t="s">
        <v>91</v>
      </c>
      <c r="D1595" s="579"/>
      <c r="E1595" s="579"/>
      <c r="F1595" s="579"/>
      <c r="G1595" s="579"/>
      <c r="H1595" s="579"/>
      <c r="I1595" s="579"/>
      <c r="J1595" s="579"/>
      <c r="K1595" s="579"/>
      <c r="L1595" s="579"/>
      <c r="M1595" s="579"/>
      <c r="N1595" s="579"/>
      <c r="O1595" s="579"/>
      <c r="P1595" s="580"/>
      <c r="Q1595" s="196"/>
      <c r="R1595" s="310"/>
      <c r="S1595" s="310"/>
      <c r="T1595" s="197"/>
      <c r="U1595" s="196"/>
      <c r="V1595" s="197"/>
      <c r="W1595" s="318"/>
      <c r="X1595" s="319"/>
      <c r="Y1595" s="217"/>
      <c r="Z1595" s="269">
        <f t="shared" si="683"/>
        <v>0</v>
      </c>
      <c r="AA1595" s="269">
        <f t="shared" si="684"/>
        <v>0</v>
      </c>
      <c r="AB1595" s="269">
        <f t="shared" si="685"/>
        <v>0</v>
      </c>
      <c r="AC1595" s="269">
        <f t="shared" si="686"/>
        <v>0</v>
      </c>
      <c r="AD1595" s="16"/>
      <c r="AE1595" s="197"/>
      <c r="AF1595" s="64"/>
      <c r="AG1595" s="5"/>
      <c r="AH1595" s="65"/>
      <c r="AI1595" s="65"/>
      <c r="AJ1595" s="65"/>
      <c r="AK1595" s="65"/>
      <c r="AL1595" s="65"/>
      <c r="AM1595" s="65"/>
      <c r="AN1595" s="65"/>
      <c r="AO1595" s="65"/>
      <c r="AP1595" s="65"/>
      <c r="AQ1595" s="65"/>
      <c r="AR1595" s="65"/>
      <c r="AS1595" s="65"/>
      <c r="AT1595" s="65"/>
      <c r="AU1595" s="65"/>
      <c r="AV1595" s="65"/>
      <c r="AW1595" s="65"/>
      <c r="AX1595" s="65"/>
      <c r="AY1595" s="65"/>
      <c r="AZ1595" s="65"/>
      <c r="BA1595" s="65"/>
      <c r="BB1595" s="65"/>
      <c r="BC1595" s="65"/>
      <c r="BD1595" s="65"/>
      <c r="BE1595" s="65"/>
      <c r="BF1595" s="65"/>
      <c r="BG1595" s="65"/>
      <c r="BH1595" s="65"/>
      <c r="BI1595" s="65"/>
      <c r="BJ1595" s="5"/>
      <c r="BK1595" s="5"/>
    </row>
    <row r="1596" spans="1:66" ht="16.5" thickBot="1" x14ac:dyDescent="0.3">
      <c r="C1596" s="198"/>
      <c r="D1596" s="389"/>
      <c r="E1596" s="199"/>
      <c r="F1596" s="199"/>
      <c r="G1596" s="199"/>
      <c r="H1596" s="199"/>
      <c r="I1596" s="199"/>
      <c r="J1596" s="199"/>
      <c r="K1596" s="199"/>
      <c r="L1596" s="199"/>
      <c r="M1596" s="199"/>
      <c r="N1596" s="193"/>
      <c r="O1596" s="192"/>
      <c r="P1596" s="192"/>
      <c r="Q1596" s="193"/>
      <c r="R1596" s="311"/>
      <c r="S1596" s="311"/>
      <c r="T1596" s="194"/>
      <c r="U1596" s="193"/>
      <c r="V1596" s="194"/>
      <c r="W1596" s="62"/>
      <c r="X1596" s="317"/>
      <c r="Y1596" s="193"/>
      <c r="Z1596" s="269">
        <f t="shared" si="683"/>
        <v>0</v>
      </c>
      <c r="AA1596" s="269">
        <f t="shared" si="684"/>
        <v>0</v>
      </c>
      <c r="AB1596" s="269">
        <f t="shared" si="685"/>
        <v>0</v>
      </c>
      <c r="AC1596" s="269">
        <f t="shared" si="686"/>
        <v>0</v>
      </c>
      <c r="AD1596" s="279"/>
      <c r="AE1596" s="194"/>
      <c r="AF1596" s="62"/>
      <c r="AG1596" s="63"/>
      <c r="AH1596" s="63"/>
      <c r="AI1596" s="63"/>
      <c r="AJ1596" s="63"/>
      <c r="AK1596" s="63"/>
      <c r="AL1596" s="63"/>
      <c r="AO1596" s="63"/>
      <c r="AP1596" s="63"/>
      <c r="AQ1596" s="63"/>
      <c r="AR1596" s="63"/>
      <c r="AS1596" s="63"/>
      <c r="AT1596" s="63"/>
      <c r="AU1596" s="63"/>
      <c r="AV1596" s="63"/>
      <c r="AW1596" s="63"/>
      <c r="AX1596" s="63"/>
      <c r="AY1596" s="63"/>
      <c r="AZ1596" s="63"/>
      <c r="BA1596" s="63"/>
      <c r="BB1596" s="63"/>
      <c r="BC1596" s="63"/>
      <c r="BD1596" s="63"/>
      <c r="BJ1596" s="2"/>
      <c r="BK1596" s="2"/>
      <c r="BL1596" s="2"/>
      <c r="BM1596" s="2"/>
      <c r="BN1596" s="2"/>
    </row>
    <row r="1597" spans="1:66" s="12" customFormat="1" ht="30.75" thickBot="1" x14ac:dyDescent="0.3">
      <c r="A1597" s="206"/>
      <c r="B1597" s="74"/>
      <c r="C1597" s="125" t="s">
        <v>124</v>
      </c>
      <c r="D1597" s="185" t="s">
        <v>117</v>
      </c>
      <c r="E1597" s="156" t="s">
        <v>77</v>
      </c>
      <c r="F1597" s="155" t="s">
        <v>66</v>
      </c>
      <c r="G1597" s="177" t="s">
        <v>67</v>
      </c>
      <c r="H1597" s="155" t="s">
        <v>68</v>
      </c>
      <c r="I1597" s="177" t="s">
        <v>69</v>
      </c>
      <c r="J1597" s="156" t="s">
        <v>70</v>
      </c>
      <c r="K1597" s="156" t="s">
        <v>71</v>
      </c>
      <c r="L1597" s="155" t="s">
        <v>72</v>
      </c>
      <c r="M1597" s="155" t="s">
        <v>73</v>
      </c>
      <c r="N1597" s="178" t="s">
        <v>74</v>
      </c>
      <c r="O1597" s="178" t="s">
        <v>75</v>
      </c>
      <c r="P1597" s="178" t="s">
        <v>76</v>
      </c>
      <c r="Q1597" s="141"/>
      <c r="R1597" s="296">
        <f>COUNTA(E1598:P1609)</f>
        <v>0</v>
      </c>
      <c r="S1597" s="308">
        <v>144</v>
      </c>
      <c r="T1597" s="132"/>
      <c r="U1597" s="436"/>
      <c r="V1597" s="278" t="s">
        <v>234</v>
      </c>
      <c r="W1597" s="278" t="s">
        <v>189</v>
      </c>
      <c r="X1597" s="278" t="s">
        <v>190</v>
      </c>
      <c r="Y1597" s="407" t="str">
        <f>IF(X1598&gt;0,"Explication(s) sur le(s) NR et autre(s) remarque(s)/commentaire(s)","Remarque(s)/Commentaire(s)")</f>
        <v>Remarque(s)/Commentaire(s)</v>
      </c>
      <c r="Z1597" s="269">
        <f t="shared" si="683"/>
        <v>0</v>
      </c>
      <c r="AA1597" s="269">
        <f t="shared" si="684"/>
        <v>1</v>
      </c>
      <c r="AB1597" s="269">
        <f t="shared" si="685"/>
        <v>0</v>
      </c>
      <c r="AC1597" s="269">
        <f t="shared" si="686"/>
        <v>0</v>
      </c>
      <c r="AE1597" s="132"/>
      <c r="AF1597" s="49"/>
      <c r="AG1597" s="13"/>
      <c r="AH1597" s="47"/>
      <c r="AI1597" s="47"/>
      <c r="AJ1597" s="47"/>
      <c r="AK1597" s="47"/>
      <c r="AL1597" s="47"/>
      <c r="AM1597" s="47"/>
      <c r="AN1597" s="47"/>
      <c r="AO1597" s="47"/>
      <c r="AP1597" s="47"/>
      <c r="AQ1597" s="47"/>
      <c r="AR1597" s="47"/>
      <c r="AS1597" s="47"/>
      <c r="AT1597" s="47"/>
      <c r="AU1597" s="47"/>
      <c r="AV1597" s="47"/>
      <c r="AW1597" s="47"/>
      <c r="AX1597" s="47"/>
      <c r="AY1597" s="47"/>
      <c r="AZ1597" s="47"/>
      <c r="BA1597" s="47"/>
      <c r="BB1597" s="47"/>
      <c r="BC1597" s="47"/>
      <c r="BD1597" s="47"/>
      <c r="BE1597" s="47"/>
      <c r="BF1597" s="47"/>
      <c r="BG1597" s="47"/>
      <c r="BH1597" s="47"/>
      <c r="BI1597" s="47"/>
      <c r="BJ1597" s="13"/>
      <c r="BK1597" s="13"/>
    </row>
    <row r="1598" spans="1:66" s="16" customFormat="1" ht="21" customHeight="1" x14ac:dyDescent="0.25">
      <c r="A1598" s="119"/>
      <c r="B1598" s="74"/>
      <c r="C1598" s="187" t="s">
        <v>155</v>
      </c>
      <c r="D1598" s="134" t="s">
        <v>3</v>
      </c>
      <c r="E1598" s="252"/>
      <c r="F1598" s="252"/>
      <c r="G1598" s="252"/>
      <c r="H1598" s="252"/>
      <c r="I1598" s="252"/>
      <c r="J1598" s="252"/>
      <c r="K1598" s="252"/>
      <c r="L1598" s="252"/>
      <c r="M1598" s="252"/>
      <c r="N1598" s="252"/>
      <c r="O1598" s="252"/>
      <c r="P1598" s="24"/>
      <c r="Q1598" s="141"/>
      <c r="R1598" s="296"/>
      <c r="S1598" s="296"/>
      <c r="T1598" s="132"/>
      <c r="U1598" s="436"/>
      <c r="V1598" s="517" t="s">
        <v>236</v>
      </c>
      <c r="W1598" s="517" t="s">
        <v>242</v>
      </c>
      <c r="X1598" s="517">
        <f>COUNTIF(E1598:P1609,"NR")</f>
        <v>0</v>
      </c>
      <c r="Y1598" s="542"/>
      <c r="Z1598" s="269">
        <f t="shared" si="683"/>
        <v>0</v>
      </c>
      <c r="AA1598" s="269">
        <f t="shared" si="684"/>
        <v>0</v>
      </c>
      <c r="AB1598" s="269">
        <f t="shared" si="685"/>
        <v>0</v>
      </c>
      <c r="AC1598" s="269">
        <f t="shared" si="686"/>
        <v>0</v>
      </c>
      <c r="AD1598" s="289"/>
      <c r="AE1598" s="132"/>
      <c r="AF1598" s="49"/>
      <c r="AG1598" s="33"/>
      <c r="AH1598" s="47"/>
      <c r="AI1598" s="47"/>
      <c r="AJ1598" s="47"/>
      <c r="AK1598" s="47"/>
      <c r="AL1598" s="47"/>
      <c r="AM1598" s="47"/>
      <c r="AN1598" s="47"/>
      <c r="AO1598" s="47"/>
      <c r="AP1598" s="47"/>
      <c r="AQ1598" s="47"/>
      <c r="AR1598" s="47"/>
      <c r="AS1598" s="47"/>
      <c r="AT1598" s="47"/>
      <c r="AU1598" s="47"/>
      <c r="AV1598" s="47"/>
      <c r="AW1598" s="47"/>
      <c r="AX1598" s="47"/>
      <c r="AY1598" s="47"/>
      <c r="AZ1598" s="47"/>
      <c r="BA1598" s="47"/>
      <c r="BB1598" s="47"/>
      <c r="BC1598" s="47"/>
      <c r="BD1598" s="47"/>
      <c r="BE1598" s="47"/>
      <c r="BF1598" s="47"/>
      <c r="BG1598" s="47"/>
      <c r="BH1598" s="47"/>
      <c r="BI1598" s="47"/>
      <c r="BJ1598" s="33"/>
      <c r="BK1598" s="33"/>
    </row>
    <row r="1599" spans="1:66" s="16" customFormat="1" ht="78.75" x14ac:dyDescent="0.25">
      <c r="A1599" s="119"/>
      <c r="B1599" s="74"/>
      <c r="C1599" s="188" t="s">
        <v>155</v>
      </c>
      <c r="D1599" s="388" t="s">
        <v>4</v>
      </c>
      <c r="E1599" s="253"/>
      <c r="F1599" s="253"/>
      <c r="G1599" s="253"/>
      <c r="H1599" s="253"/>
      <c r="I1599" s="253"/>
      <c r="J1599" s="253"/>
      <c r="K1599" s="253"/>
      <c r="L1599" s="253"/>
      <c r="M1599" s="253"/>
      <c r="N1599" s="253"/>
      <c r="O1599" s="253"/>
      <c r="P1599" s="249"/>
      <c r="Q1599" s="141"/>
      <c r="R1599" s="296"/>
      <c r="S1599" s="296"/>
      <c r="T1599" s="132"/>
      <c r="U1599" s="436"/>
      <c r="V1599" s="518"/>
      <c r="W1599" s="518"/>
      <c r="X1599" s="518"/>
      <c r="Y1599" s="543"/>
      <c r="Z1599" s="269">
        <f t="shared" si="683"/>
        <v>0</v>
      </c>
      <c r="AA1599" s="269">
        <f t="shared" si="684"/>
        <v>0</v>
      </c>
      <c r="AB1599" s="269">
        <f t="shared" si="685"/>
        <v>0</v>
      </c>
      <c r="AC1599" s="269">
        <f t="shared" si="686"/>
        <v>0</v>
      </c>
      <c r="AD1599" s="288"/>
      <c r="AE1599" s="132"/>
      <c r="AF1599" s="49"/>
      <c r="AG1599" s="33"/>
      <c r="AH1599" s="47"/>
      <c r="AI1599" s="47"/>
      <c r="AJ1599" s="47"/>
      <c r="AK1599" s="47"/>
      <c r="AL1599" s="47"/>
      <c r="AM1599" s="47"/>
      <c r="AN1599" s="47"/>
      <c r="AO1599" s="47"/>
      <c r="AP1599" s="47"/>
      <c r="AQ1599" s="47"/>
      <c r="AR1599" s="47"/>
      <c r="AS1599" s="47"/>
      <c r="AT1599" s="47"/>
      <c r="AU1599" s="47"/>
      <c r="AV1599" s="47"/>
      <c r="AW1599" s="47"/>
      <c r="AX1599" s="47"/>
      <c r="AY1599" s="47"/>
      <c r="AZ1599" s="47"/>
      <c r="BA1599" s="47"/>
      <c r="BB1599" s="47"/>
      <c r="BC1599" s="47"/>
      <c r="BD1599" s="47"/>
      <c r="BE1599" s="47"/>
      <c r="BF1599" s="47"/>
      <c r="BG1599" s="47"/>
      <c r="BH1599" s="47"/>
      <c r="BI1599" s="47"/>
      <c r="BJ1599" s="33"/>
      <c r="BK1599" s="33"/>
    </row>
    <row r="1600" spans="1:66" s="16" customFormat="1" ht="21" customHeight="1" thickBot="1" x14ac:dyDescent="0.3">
      <c r="A1600" s="119"/>
      <c r="B1600" s="74"/>
      <c r="C1600" s="189" t="s">
        <v>155</v>
      </c>
      <c r="D1600" s="138" t="s">
        <v>61</v>
      </c>
      <c r="E1600" s="254"/>
      <c r="F1600" s="254"/>
      <c r="G1600" s="254"/>
      <c r="H1600" s="254"/>
      <c r="I1600" s="254"/>
      <c r="J1600" s="254"/>
      <c r="K1600" s="254"/>
      <c r="L1600" s="254"/>
      <c r="M1600" s="254"/>
      <c r="N1600" s="254"/>
      <c r="O1600" s="254"/>
      <c r="P1600" s="255"/>
      <c r="Q1600" s="141"/>
      <c r="R1600" s="296"/>
      <c r="S1600" s="296"/>
      <c r="T1600" s="132"/>
      <c r="U1600" s="436"/>
      <c r="V1600" s="519"/>
      <c r="W1600" s="519"/>
      <c r="X1600" s="519"/>
      <c r="Y1600" s="544"/>
      <c r="Z1600" s="269">
        <f t="shared" si="683"/>
        <v>0</v>
      </c>
      <c r="AA1600" s="269">
        <f t="shared" si="684"/>
        <v>0</v>
      </c>
      <c r="AB1600" s="269">
        <f t="shared" si="685"/>
        <v>0</v>
      </c>
      <c r="AC1600" s="269">
        <f t="shared" si="686"/>
        <v>0</v>
      </c>
      <c r="AD1600" s="279"/>
      <c r="AE1600" s="132"/>
      <c r="AF1600" s="49"/>
      <c r="AG1600" s="33"/>
      <c r="AH1600" s="47"/>
      <c r="AI1600" s="47"/>
      <c r="AJ1600" s="47"/>
      <c r="AK1600" s="47"/>
      <c r="AL1600" s="47"/>
      <c r="AM1600" s="47"/>
      <c r="AN1600" s="47"/>
      <c r="AO1600" s="47"/>
      <c r="AP1600" s="47"/>
      <c r="AQ1600" s="47"/>
      <c r="AR1600" s="47"/>
      <c r="AS1600" s="47"/>
      <c r="AT1600" s="47"/>
      <c r="AU1600" s="47"/>
      <c r="AV1600" s="47"/>
      <c r="AW1600" s="47"/>
      <c r="AX1600" s="47"/>
      <c r="AY1600" s="47"/>
      <c r="AZ1600" s="47"/>
      <c r="BA1600" s="47"/>
      <c r="BB1600" s="47"/>
      <c r="BC1600" s="47"/>
      <c r="BD1600" s="47"/>
      <c r="BE1600" s="47"/>
      <c r="BF1600" s="47"/>
      <c r="BG1600" s="47"/>
      <c r="BH1600" s="47"/>
      <c r="BI1600" s="47"/>
      <c r="BJ1600" s="33"/>
      <c r="BK1600" s="33"/>
    </row>
    <row r="1601" spans="1:66" s="16" customFormat="1" ht="21" customHeight="1" x14ac:dyDescent="0.25">
      <c r="A1601" s="119"/>
      <c r="B1601" s="74"/>
      <c r="C1601" s="187" t="s">
        <v>97</v>
      </c>
      <c r="D1601" s="134" t="s">
        <v>3</v>
      </c>
      <c r="E1601" s="252"/>
      <c r="F1601" s="252"/>
      <c r="G1601" s="252"/>
      <c r="H1601" s="252"/>
      <c r="I1601" s="252"/>
      <c r="J1601" s="252"/>
      <c r="K1601" s="252"/>
      <c r="L1601" s="252"/>
      <c r="M1601" s="252"/>
      <c r="N1601" s="252"/>
      <c r="O1601" s="252"/>
      <c r="P1601" s="24"/>
      <c r="Q1601" s="141"/>
      <c r="R1601" s="296"/>
      <c r="S1601" s="296"/>
      <c r="T1601" s="132"/>
      <c r="U1601" s="436"/>
      <c r="V1601" s="132"/>
      <c r="W1601" s="318"/>
      <c r="X1601" s="318"/>
      <c r="Y1601" s="412"/>
      <c r="Z1601" s="269">
        <f t="shared" si="683"/>
        <v>0</v>
      </c>
      <c r="AA1601" s="269">
        <f t="shared" si="684"/>
        <v>0</v>
      </c>
      <c r="AB1601" s="269">
        <f t="shared" si="685"/>
        <v>0</v>
      </c>
      <c r="AC1601" s="269">
        <f t="shared" si="686"/>
        <v>0</v>
      </c>
      <c r="AD1601" s="279"/>
      <c r="AE1601" s="132"/>
      <c r="AF1601" s="49"/>
      <c r="AG1601" s="33"/>
      <c r="AH1601" s="47"/>
      <c r="AI1601" s="47"/>
      <c r="AJ1601" s="47"/>
      <c r="AK1601" s="47"/>
      <c r="AL1601" s="47"/>
      <c r="AM1601" s="47"/>
      <c r="AN1601" s="47"/>
      <c r="AO1601" s="47"/>
      <c r="AP1601" s="47"/>
      <c r="AQ1601" s="47"/>
      <c r="AR1601" s="47"/>
      <c r="AS1601" s="47"/>
      <c r="AT1601" s="47"/>
      <c r="AU1601" s="47"/>
      <c r="AV1601" s="47"/>
      <c r="AW1601" s="47"/>
      <c r="AX1601" s="47"/>
      <c r="AY1601" s="47"/>
      <c r="AZ1601" s="47"/>
      <c r="BA1601" s="47"/>
      <c r="BB1601" s="47"/>
      <c r="BC1601" s="47"/>
      <c r="BD1601" s="47"/>
      <c r="BE1601" s="47"/>
      <c r="BF1601" s="47"/>
      <c r="BG1601" s="47"/>
      <c r="BH1601" s="47"/>
      <c r="BI1601" s="47"/>
      <c r="BJ1601" s="33"/>
      <c r="BK1601" s="33"/>
    </row>
    <row r="1602" spans="1:66" s="16" customFormat="1" ht="21" customHeight="1" x14ac:dyDescent="0.25">
      <c r="A1602" s="119"/>
      <c r="B1602" s="74"/>
      <c r="C1602" s="188" t="s">
        <v>97</v>
      </c>
      <c r="D1602" s="388" t="s">
        <v>4</v>
      </c>
      <c r="E1602" s="253"/>
      <c r="F1602" s="253"/>
      <c r="G1602" s="253"/>
      <c r="H1602" s="253"/>
      <c r="I1602" s="253"/>
      <c r="J1602" s="253"/>
      <c r="K1602" s="253"/>
      <c r="L1602" s="253"/>
      <c r="M1602" s="253"/>
      <c r="N1602" s="253"/>
      <c r="O1602" s="253"/>
      <c r="P1602" s="249"/>
      <c r="Q1602" s="141"/>
      <c r="R1602" s="296"/>
      <c r="S1602" s="296"/>
      <c r="T1602" s="132"/>
      <c r="U1602" s="436"/>
      <c r="V1602" s="132"/>
      <c r="W1602" s="318"/>
      <c r="X1602" s="318"/>
      <c r="Y1602" s="412"/>
      <c r="Z1602" s="269">
        <f t="shared" si="683"/>
        <v>0</v>
      </c>
      <c r="AA1602" s="269">
        <f t="shared" si="684"/>
        <v>0</v>
      </c>
      <c r="AB1602" s="269">
        <f t="shared" si="685"/>
        <v>0</v>
      </c>
      <c r="AC1602" s="269">
        <f t="shared" si="686"/>
        <v>0</v>
      </c>
      <c r="AD1602" s="279"/>
      <c r="AE1602" s="132"/>
      <c r="AF1602" s="49"/>
      <c r="AG1602" s="33"/>
      <c r="AH1602" s="47"/>
      <c r="AI1602" s="47"/>
      <c r="AJ1602" s="47"/>
      <c r="AK1602" s="47"/>
      <c r="AL1602" s="47"/>
      <c r="AM1602" s="47"/>
      <c r="AN1602" s="47"/>
      <c r="AO1602" s="47"/>
      <c r="AP1602" s="47"/>
      <c r="AQ1602" s="47"/>
      <c r="AR1602" s="47"/>
      <c r="AS1602" s="47"/>
      <c r="AT1602" s="47"/>
      <c r="AU1602" s="47"/>
      <c r="AV1602" s="47"/>
      <c r="AW1602" s="47"/>
      <c r="AX1602" s="47"/>
      <c r="AY1602" s="47"/>
      <c r="AZ1602" s="47"/>
      <c r="BA1602" s="47"/>
      <c r="BB1602" s="47"/>
      <c r="BC1602" s="47"/>
      <c r="BD1602" s="47"/>
      <c r="BE1602" s="47"/>
      <c r="BF1602" s="47"/>
      <c r="BG1602" s="47"/>
      <c r="BH1602" s="47"/>
      <c r="BI1602" s="47"/>
      <c r="BJ1602" s="33"/>
      <c r="BK1602" s="33"/>
    </row>
    <row r="1603" spans="1:66" s="16" customFormat="1" ht="21" customHeight="1" thickBot="1" x14ac:dyDescent="0.3">
      <c r="A1603" s="119"/>
      <c r="B1603" s="74"/>
      <c r="C1603" s="189" t="s">
        <v>97</v>
      </c>
      <c r="D1603" s="138" t="s">
        <v>61</v>
      </c>
      <c r="E1603" s="254"/>
      <c r="F1603" s="254"/>
      <c r="G1603" s="254"/>
      <c r="H1603" s="254"/>
      <c r="I1603" s="254"/>
      <c r="J1603" s="254"/>
      <c r="K1603" s="254"/>
      <c r="L1603" s="254"/>
      <c r="M1603" s="254"/>
      <c r="N1603" s="254"/>
      <c r="O1603" s="254"/>
      <c r="P1603" s="255"/>
      <c r="Q1603" s="141"/>
      <c r="R1603" s="296"/>
      <c r="S1603" s="296"/>
      <c r="T1603" s="132"/>
      <c r="U1603" s="436"/>
      <c r="V1603" s="132"/>
      <c r="W1603" s="318"/>
      <c r="X1603" s="318"/>
      <c r="Y1603" s="412"/>
      <c r="Z1603" s="269">
        <f t="shared" si="683"/>
        <v>0</v>
      </c>
      <c r="AA1603" s="269">
        <f t="shared" si="684"/>
        <v>0</v>
      </c>
      <c r="AB1603" s="269">
        <f t="shared" si="685"/>
        <v>0</v>
      </c>
      <c r="AC1603" s="269">
        <f t="shared" si="686"/>
        <v>0</v>
      </c>
      <c r="AD1603" s="279"/>
      <c r="AE1603" s="132"/>
      <c r="AF1603" s="49"/>
      <c r="AG1603" s="33"/>
      <c r="AH1603" s="47"/>
      <c r="AI1603" s="47"/>
      <c r="AJ1603" s="47"/>
      <c r="AK1603" s="47"/>
      <c r="AL1603" s="47"/>
      <c r="AM1603" s="47"/>
      <c r="AN1603" s="47"/>
      <c r="AO1603" s="47"/>
      <c r="AP1603" s="47"/>
      <c r="AQ1603" s="47"/>
      <c r="AR1603" s="47"/>
      <c r="AS1603" s="47"/>
      <c r="AT1603" s="47"/>
      <c r="AU1603" s="47"/>
      <c r="AV1603" s="47"/>
      <c r="AW1603" s="47"/>
      <c r="AX1603" s="47"/>
      <c r="AY1603" s="47"/>
      <c r="AZ1603" s="47"/>
      <c r="BA1603" s="47"/>
      <c r="BB1603" s="47"/>
      <c r="BC1603" s="47"/>
      <c r="BD1603" s="47"/>
      <c r="BE1603" s="47"/>
      <c r="BF1603" s="47"/>
      <c r="BG1603" s="47"/>
      <c r="BH1603" s="47"/>
      <c r="BI1603" s="47"/>
      <c r="BJ1603" s="33"/>
      <c r="BK1603" s="33"/>
    </row>
    <row r="1604" spans="1:66" s="16" customFormat="1" ht="21" customHeight="1" x14ac:dyDescent="0.25">
      <c r="A1604" s="119"/>
      <c r="B1604" s="74"/>
      <c r="C1604" s="190" t="s">
        <v>145</v>
      </c>
      <c r="D1604" s="183" t="s">
        <v>3</v>
      </c>
      <c r="E1604" s="252"/>
      <c r="F1604" s="252"/>
      <c r="G1604" s="252"/>
      <c r="H1604" s="252"/>
      <c r="I1604" s="252"/>
      <c r="J1604" s="252"/>
      <c r="K1604" s="252"/>
      <c r="L1604" s="252"/>
      <c r="M1604" s="252"/>
      <c r="N1604" s="252"/>
      <c r="O1604" s="252"/>
      <c r="P1604" s="24"/>
      <c r="Q1604" s="141"/>
      <c r="R1604" s="296"/>
      <c r="S1604" s="296"/>
      <c r="T1604" s="132"/>
      <c r="U1604" s="436"/>
      <c r="V1604" s="132"/>
      <c r="W1604" s="62"/>
      <c r="X1604" s="317"/>
      <c r="Y1604" s="217"/>
      <c r="Z1604" s="269">
        <f t="shared" si="683"/>
        <v>0</v>
      </c>
      <c r="AA1604" s="269">
        <f t="shared" si="684"/>
        <v>0</v>
      </c>
      <c r="AB1604" s="269">
        <f t="shared" si="685"/>
        <v>0</v>
      </c>
      <c r="AC1604" s="269">
        <f t="shared" si="686"/>
        <v>0</v>
      </c>
      <c r="AD1604" s="279"/>
      <c r="AE1604" s="132"/>
      <c r="AF1604" s="49"/>
      <c r="AG1604" s="33"/>
      <c r="AH1604" s="47"/>
      <c r="AI1604" s="47"/>
      <c r="AJ1604" s="47"/>
      <c r="AK1604" s="47"/>
      <c r="AL1604" s="47"/>
      <c r="AM1604" s="47"/>
      <c r="AN1604" s="47"/>
      <c r="AO1604" s="47"/>
      <c r="AP1604" s="47"/>
      <c r="AQ1604" s="47"/>
      <c r="AR1604" s="47"/>
      <c r="AS1604" s="47"/>
      <c r="AT1604" s="47"/>
      <c r="AU1604" s="47"/>
      <c r="AV1604" s="47"/>
      <c r="AW1604" s="47"/>
      <c r="AX1604" s="47"/>
      <c r="AY1604" s="47"/>
      <c r="AZ1604" s="47"/>
      <c r="BA1604" s="47"/>
      <c r="BB1604" s="47"/>
      <c r="BC1604" s="47"/>
      <c r="BD1604" s="47"/>
      <c r="BE1604" s="47"/>
      <c r="BF1604" s="47"/>
      <c r="BG1604" s="47"/>
      <c r="BH1604" s="47"/>
      <c r="BI1604" s="47"/>
      <c r="BJ1604" s="33"/>
      <c r="BK1604" s="33"/>
    </row>
    <row r="1605" spans="1:66" s="16" customFormat="1" ht="31.5" x14ac:dyDescent="0.25">
      <c r="A1605" s="119"/>
      <c r="B1605" s="74"/>
      <c r="C1605" s="188" t="s">
        <v>145</v>
      </c>
      <c r="D1605" s="388" t="s">
        <v>4</v>
      </c>
      <c r="E1605" s="253"/>
      <c r="F1605" s="253"/>
      <c r="G1605" s="253"/>
      <c r="H1605" s="253"/>
      <c r="I1605" s="253"/>
      <c r="J1605" s="253"/>
      <c r="K1605" s="253"/>
      <c r="L1605" s="253"/>
      <c r="M1605" s="253"/>
      <c r="N1605" s="253"/>
      <c r="O1605" s="253"/>
      <c r="P1605" s="249"/>
      <c r="Q1605" s="141"/>
      <c r="R1605" s="296"/>
      <c r="S1605" s="296"/>
      <c r="T1605" s="132"/>
      <c r="U1605" s="436"/>
      <c r="V1605" s="132"/>
      <c r="W1605" s="62"/>
      <c r="X1605" s="317"/>
      <c r="Y1605" s="217"/>
      <c r="Z1605" s="269">
        <f t="shared" si="683"/>
        <v>0</v>
      </c>
      <c r="AA1605" s="269">
        <f t="shared" si="684"/>
        <v>0</v>
      </c>
      <c r="AB1605" s="269">
        <f t="shared" si="685"/>
        <v>0</v>
      </c>
      <c r="AC1605" s="269">
        <f t="shared" si="686"/>
        <v>0</v>
      </c>
      <c r="AD1605" s="279"/>
      <c r="AE1605" s="132"/>
      <c r="AF1605" s="49"/>
      <c r="AG1605" s="33"/>
      <c r="AH1605" s="47"/>
      <c r="AI1605" s="47"/>
      <c r="AJ1605" s="47"/>
      <c r="AK1605" s="47"/>
      <c r="AL1605" s="47"/>
      <c r="AM1605" s="47"/>
      <c r="AN1605" s="47"/>
      <c r="AO1605" s="47"/>
      <c r="AP1605" s="47"/>
      <c r="AQ1605" s="47"/>
      <c r="AR1605" s="47"/>
      <c r="AS1605" s="47"/>
      <c r="AT1605" s="47"/>
      <c r="AU1605" s="47"/>
      <c r="AV1605" s="47"/>
      <c r="AW1605" s="47"/>
      <c r="AX1605" s="47"/>
      <c r="AY1605" s="47"/>
      <c r="AZ1605" s="47"/>
      <c r="BA1605" s="47"/>
      <c r="BB1605" s="47"/>
      <c r="BC1605" s="47"/>
      <c r="BD1605" s="47"/>
      <c r="BE1605" s="47"/>
      <c r="BF1605" s="47"/>
      <c r="BG1605" s="47"/>
      <c r="BH1605" s="47"/>
      <c r="BI1605" s="47"/>
      <c r="BJ1605" s="33"/>
      <c r="BK1605" s="33"/>
    </row>
    <row r="1606" spans="1:66" s="16" customFormat="1" ht="21" customHeight="1" thickBot="1" x14ac:dyDescent="0.3">
      <c r="A1606" s="119"/>
      <c r="B1606" s="74"/>
      <c r="C1606" s="190" t="s">
        <v>145</v>
      </c>
      <c r="D1606" s="184" t="s">
        <v>61</v>
      </c>
      <c r="E1606" s="254"/>
      <c r="F1606" s="254"/>
      <c r="G1606" s="254"/>
      <c r="H1606" s="254"/>
      <c r="I1606" s="254"/>
      <c r="J1606" s="254"/>
      <c r="K1606" s="254"/>
      <c r="L1606" s="254"/>
      <c r="M1606" s="254"/>
      <c r="N1606" s="254"/>
      <c r="O1606" s="254"/>
      <c r="P1606" s="255"/>
      <c r="Q1606" s="141"/>
      <c r="R1606" s="296"/>
      <c r="S1606" s="296"/>
      <c r="T1606" s="132"/>
      <c r="U1606" s="436"/>
      <c r="V1606" s="132"/>
      <c r="W1606" s="62"/>
      <c r="X1606" s="317"/>
      <c r="Y1606" s="217"/>
      <c r="Z1606" s="269">
        <f t="shared" si="683"/>
        <v>0</v>
      </c>
      <c r="AA1606" s="269">
        <f t="shared" si="684"/>
        <v>0</v>
      </c>
      <c r="AB1606" s="269">
        <f t="shared" si="685"/>
        <v>0</v>
      </c>
      <c r="AC1606" s="269">
        <f t="shared" si="686"/>
        <v>0</v>
      </c>
      <c r="AD1606" s="279"/>
      <c r="AE1606" s="132"/>
      <c r="AF1606" s="49"/>
      <c r="AG1606" s="33"/>
      <c r="AH1606" s="47"/>
      <c r="AI1606" s="47"/>
      <c r="AJ1606" s="47"/>
      <c r="AK1606" s="47"/>
      <c r="AL1606" s="47"/>
      <c r="AM1606" s="47"/>
      <c r="AN1606" s="47"/>
      <c r="AO1606" s="47"/>
      <c r="AP1606" s="47"/>
      <c r="AQ1606" s="47"/>
      <c r="AR1606" s="47"/>
      <c r="AS1606" s="47"/>
      <c r="AT1606" s="47"/>
      <c r="AU1606" s="47"/>
      <c r="AV1606" s="47"/>
      <c r="AW1606" s="47"/>
      <c r="AX1606" s="47"/>
      <c r="AY1606" s="47"/>
      <c r="AZ1606" s="47"/>
      <c r="BA1606" s="47"/>
      <c r="BB1606" s="47"/>
      <c r="BC1606" s="47"/>
      <c r="BD1606" s="47"/>
      <c r="BE1606" s="47"/>
      <c r="BF1606" s="47"/>
      <c r="BG1606" s="47"/>
      <c r="BH1606" s="47"/>
      <c r="BI1606" s="47"/>
      <c r="BJ1606" s="33"/>
      <c r="BK1606" s="33"/>
    </row>
    <row r="1607" spans="1:66" s="16" customFormat="1" ht="21" customHeight="1" x14ac:dyDescent="0.25">
      <c r="A1607" s="119"/>
      <c r="B1607" s="74"/>
      <c r="C1607" s="187" t="s">
        <v>98</v>
      </c>
      <c r="D1607" s="134" t="s">
        <v>3</v>
      </c>
      <c r="E1607" s="252"/>
      <c r="F1607" s="252"/>
      <c r="G1607" s="252"/>
      <c r="H1607" s="252"/>
      <c r="I1607" s="252"/>
      <c r="J1607" s="252"/>
      <c r="K1607" s="252"/>
      <c r="L1607" s="252"/>
      <c r="M1607" s="252"/>
      <c r="N1607" s="252"/>
      <c r="O1607" s="252"/>
      <c r="P1607" s="24"/>
      <c r="Q1607" s="141"/>
      <c r="R1607" s="296"/>
      <c r="S1607" s="296"/>
      <c r="T1607" s="132"/>
      <c r="U1607" s="436"/>
      <c r="V1607" s="132"/>
      <c r="W1607" s="62"/>
      <c r="X1607" s="317"/>
      <c r="Y1607" s="217"/>
      <c r="Z1607" s="269">
        <f t="shared" ref="Z1607:Z1670" si="721">IF(AND($Y1607="Remarque(s)/Commentaire(s)",$Y1608&gt;0),1,0)</f>
        <v>0</v>
      </c>
      <c r="AA1607" s="269">
        <f t="shared" ref="AA1607:AA1670" si="722">IF($Y1607="Remarque(s)/Commentaire(s)",1,0)</f>
        <v>0</v>
      </c>
      <c r="AB1607" s="269">
        <f t="shared" ref="AB1607:AB1670" si="723">IF(AND($Y1607="Explication(s) sur le(s) NR et autre(s) remarque(s)/commentaire(s)",$Y1608&gt;0),1,0)</f>
        <v>0</v>
      </c>
      <c r="AC1607" s="269">
        <f t="shared" ref="AC1607:AC1670" si="724">IF($Y1607="Explication(s) sur le(s) NR et autre(s) remarque(s)/commentaire(s)",1,0)</f>
        <v>0</v>
      </c>
      <c r="AD1607" s="279"/>
      <c r="AE1607" s="132"/>
      <c r="AF1607" s="49"/>
      <c r="AG1607" s="33"/>
      <c r="AH1607" s="47"/>
      <c r="AI1607" s="47"/>
      <c r="AJ1607" s="47"/>
      <c r="AK1607" s="47"/>
      <c r="AL1607" s="47"/>
      <c r="AM1607" s="47"/>
      <c r="AN1607" s="47"/>
      <c r="AO1607" s="47"/>
      <c r="AP1607" s="47"/>
      <c r="AQ1607" s="47"/>
      <c r="AR1607" s="47"/>
      <c r="AS1607" s="47"/>
      <c r="AT1607" s="47"/>
      <c r="AU1607" s="47"/>
      <c r="AV1607" s="47"/>
      <c r="AW1607" s="47"/>
      <c r="AX1607" s="47"/>
      <c r="AY1607" s="47"/>
      <c r="AZ1607" s="47"/>
      <c r="BA1607" s="47"/>
      <c r="BB1607" s="47"/>
      <c r="BC1607" s="47"/>
      <c r="BD1607" s="47"/>
      <c r="BE1607" s="47"/>
      <c r="BF1607" s="47"/>
      <c r="BG1607" s="47"/>
      <c r="BH1607" s="47"/>
      <c r="BI1607" s="47"/>
      <c r="BJ1607" s="33"/>
      <c r="BK1607" s="33"/>
    </row>
    <row r="1608" spans="1:66" s="16" customFormat="1" ht="21" customHeight="1" x14ac:dyDescent="0.25">
      <c r="A1608" s="119"/>
      <c r="B1608" s="74"/>
      <c r="C1608" s="188" t="s">
        <v>98</v>
      </c>
      <c r="D1608" s="388" t="s">
        <v>4</v>
      </c>
      <c r="E1608" s="253"/>
      <c r="F1608" s="253"/>
      <c r="G1608" s="253"/>
      <c r="H1608" s="253"/>
      <c r="I1608" s="253"/>
      <c r="J1608" s="253"/>
      <c r="K1608" s="253"/>
      <c r="L1608" s="253"/>
      <c r="M1608" s="253"/>
      <c r="N1608" s="253"/>
      <c r="O1608" s="253"/>
      <c r="P1608" s="249"/>
      <c r="Q1608" s="141"/>
      <c r="R1608" s="296"/>
      <c r="S1608" s="296"/>
      <c r="T1608" s="132"/>
      <c r="U1608" s="436"/>
      <c r="V1608" s="132"/>
      <c r="W1608" s="62"/>
      <c r="X1608" s="317"/>
      <c r="Y1608" s="217"/>
      <c r="Z1608" s="269">
        <f t="shared" si="721"/>
        <v>0</v>
      </c>
      <c r="AA1608" s="269">
        <f t="shared" si="722"/>
        <v>0</v>
      </c>
      <c r="AB1608" s="269">
        <f t="shared" si="723"/>
        <v>0</v>
      </c>
      <c r="AC1608" s="269">
        <f t="shared" si="724"/>
        <v>0</v>
      </c>
      <c r="AD1608" s="279"/>
      <c r="AE1608" s="132"/>
      <c r="AF1608" s="49"/>
      <c r="AG1608" s="33"/>
      <c r="AH1608" s="47"/>
      <c r="AI1608" s="47"/>
      <c r="AJ1608" s="47"/>
      <c r="AK1608" s="47"/>
      <c r="AL1608" s="47"/>
      <c r="AM1608" s="47"/>
      <c r="AN1608" s="47"/>
      <c r="AO1608" s="47"/>
      <c r="AP1608" s="47"/>
      <c r="AQ1608" s="47"/>
      <c r="AR1608" s="47"/>
      <c r="AS1608" s="47"/>
      <c r="AT1608" s="47"/>
      <c r="AU1608" s="47"/>
      <c r="AV1608" s="47"/>
      <c r="AW1608" s="47"/>
      <c r="AX1608" s="47"/>
      <c r="AY1608" s="47"/>
      <c r="AZ1608" s="47"/>
      <c r="BA1608" s="47"/>
      <c r="BB1608" s="47"/>
      <c r="BC1608" s="47"/>
      <c r="BD1608" s="47"/>
      <c r="BE1608" s="47"/>
      <c r="BF1608" s="47"/>
      <c r="BG1608" s="47"/>
      <c r="BH1608" s="47"/>
      <c r="BI1608" s="47"/>
      <c r="BJ1608" s="33"/>
      <c r="BK1608" s="33"/>
    </row>
    <row r="1609" spans="1:66" s="16" customFormat="1" ht="21" customHeight="1" thickBot="1" x14ac:dyDescent="0.3">
      <c r="A1609" s="119"/>
      <c r="B1609" s="74"/>
      <c r="C1609" s="189" t="s">
        <v>98</v>
      </c>
      <c r="D1609" s="138" t="s">
        <v>61</v>
      </c>
      <c r="E1609" s="254"/>
      <c r="F1609" s="254"/>
      <c r="G1609" s="254"/>
      <c r="H1609" s="254"/>
      <c r="I1609" s="254"/>
      <c r="J1609" s="254"/>
      <c r="K1609" s="254"/>
      <c r="L1609" s="254"/>
      <c r="M1609" s="254"/>
      <c r="N1609" s="254"/>
      <c r="O1609" s="254"/>
      <c r="P1609" s="255"/>
      <c r="Q1609" s="141"/>
      <c r="R1609" s="296"/>
      <c r="S1609" s="296"/>
      <c r="T1609" s="132"/>
      <c r="U1609" s="436"/>
      <c r="V1609" s="132"/>
      <c r="W1609" s="62"/>
      <c r="X1609" s="317"/>
      <c r="Y1609" s="217"/>
      <c r="Z1609" s="269">
        <f t="shared" si="721"/>
        <v>0</v>
      </c>
      <c r="AA1609" s="269">
        <f t="shared" si="722"/>
        <v>0</v>
      </c>
      <c r="AB1609" s="269">
        <f t="shared" si="723"/>
        <v>0</v>
      </c>
      <c r="AC1609" s="269">
        <f t="shared" si="724"/>
        <v>0</v>
      </c>
      <c r="AD1609" s="279"/>
      <c r="AE1609" s="132"/>
      <c r="AF1609" s="49"/>
      <c r="AG1609" s="33"/>
      <c r="AH1609" s="47"/>
      <c r="AI1609" s="47"/>
      <c r="AJ1609" s="47"/>
      <c r="AK1609" s="47"/>
      <c r="AL1609" s="47"/>
      <c r="AM1609" s="47"/>
      <c r="AN1609" s="47"/>
      <c r="AO1609" s="47"/>
      <c r="AP1609" s="47"/>
      <c r="AQ1609" s="47"/>
      <c r="AR1609" s="47"/>
      <c r="AS1609" s="47"/>
      <c r="AT1609" s="47"/>
      <c r="AU1609" s="47"/>
      <c r="AV1609" s="47"/>
      <c r="AW1609" s="47"/>
      <c r="AX1609" s="47"/>
      <c r="AY1609" s="47"/>
      <c r="AZ1609" s="47"/>
      <c r="BA1609" s="47"/>
      <c r="BB1609" s="47"/>
      <c r="BC1609" s="47"/>
      <c r="BD1609" s="47"/>
      <c r="BE1609" s="47"/>
      <c r="BF1609" s="47"/>
      <c r="BG1609" s="47"/>
      <c r="BH1609" s="47"/>
      <c r="BI1609" s="47"/>
      <c r="BJ1609" s="33"/>
      <c r="BK1609" s="33"/>
    </row>
    <row r="1610" spans="1:66" s="16" customFormat="1" ht="20.25" customHeight="1" thickTop="1" thickBot="1" x14ac:dyDescent="0.3">
      <c r="A1610" s="119"/>
      <c r="B1610" s="152"/>
      <c r="C1610" s="576" t="s">
        <v>88</v>
      </c>
      <c r="D1610" s="577"/>
      <c r="E1610" s="344" t="str">
        <f>IF(AND(COUNTA(E1598:E1609)&gt;0,COUNTA(E1598:E1609)=COUNTIF(E1598:E1609,"NR")),"NR",IF(COUNTA(E1598:E1609)&gt;0,SUM(E1598:E1609),"-"))</f>
        <v>-</v>
      </c>
      <c r="F1610" s="344" t="str">
        <f t="shared" ref="F1610" si="725">IF(AND(COUNTA(F1598:F1609)&gt;0,COUNTA(F1598:F1609)=COUNTIF(F1598:F1609,"NR")),"NR",IF(COUNTA(F1598:F1609)&gt;0,SUM(F1598:F1609),"-"))</f>
        <v>-</v>
      </c>
      <c r="G1610" s="344" t="str">
        <f t="shared" ref="G1610" si="726">IF(AND(COUNTA(G1598:G1609)&gt;0,COUNTA(G1598:G1609)=COUNTIF(G1598:G1609,"NR")),"NR",IF(COUNTA(G1598:G1609)&gt;0,SUM(G1598:G1609),"-"))</f>
        <v>-</v>
      </c>
      <c r="H1610" s="344" t="str">
        <f t="shared" ref="H1610" si="727">IF(AND(COUNTA(H1598:H1609)&gt;0,COUNTA(H1598:H1609)=COUNTIF(H1598:H1609,"NR")),"NR",IF(COUNTA(H1598:H1609)&gt;0,SUM(H1598:H1609),"-"))</f>
        <v>-</v>
      </c>
      <c r="I1610" s="344" t="str">
        <f t="shared" ref="I1610" si="728">IF(AND(COUNTA(I1598:I1609)&gt;0,COUNTA(I1598:I1609)=COUNTIF(I1598:I1609,"NR")),"NR",IF(COUNTA(I1598:I1609)&gt;0,SUM(I1598:I1609),"-"))</f>
        <v>-</v>
      </c>
      <c r="J1610" s="344" t="str">
        <f t="shared" ref="J1610" si="729">IF(AND(COUNTA(J1598:J1609)&gt;0,COUNTA(J1598:J1609)=COUNTIF(J1598:J1609,"NR")),"NR",IF(COUNTA(J1598:J1609)&gt;0,SUM(J1598:J1609),"-"))</f>
        <v>-</v>
      </c>
      <c r="K1610" s="344" t="str">
        <f t="shared" ref="K1610" si="730">IF(AND(COUNTA(K1598:K1609)&gt;0,COUNTA(K1598:K1609)=COUNTIF(K1598:K1609,"NR")),"NR",IF(COUNTA(K1598:K1609)&gt;0,SUM(K1598:K1609),"-"))</f>
        <v>-</v>
      </c>
      <c r="L1610" s="344" t="str">
        <f t="shared" ref="L1610" si="731">IF(AND(COUNTA(L1598:L1609)&gt;0,COUNTA(L1598:L1609)=COUNTIF(L1598:L1609,"NR")),"NR",IF(COUNTA(L1598:L1609)&gt;0,SUM(L1598:L1609),"-"))</f>
        <v>-</v>
      </c>
      <c r="M1610" s="344" t="str">
        <f t="shared" ref="M1610" si="732">IF(AND(COUNTA(M1598:M1609)&gt;0,COUNTA(M1598:M1609)=COUNTIF(M1598:M1609,"NR")),"NR",IF(COUNTA(M1598:M1609)&gt;0,SUM(M1598:M1609),"-"))</f>
        <v>-</v>
      </c>
      <c r="N1610" s="344" t="str">
        <f t="shared" ref="N1610" si="733">IF(AND(COUNTA(N1598:N1609)&gt;0,COUNTA(N1598:N1609)=COUNTIF(N1598:N1609,"NR")),"NR",IF(COUNTA(N1598:N1609)&gt;0,SUM(N1598:N1609),"-"))</f>
        <v>-</v>
      </c>
      <c r="O1610" s="344" t="str">
        <f t="shared" ref="O1610" si="734">IF(AND(COUNTA(O1598:O1609)&gt;0,COUNTA(O1598:O1609)=COUNTIF(O1598:O1609,"NR")),"NR",IF(COUNTA(O1598:O1609)&gt;0,SUM(O1598:O1609),"-"))</f>
        <v>-</v>
      </c>
      <c r="P1610" s="345" t="str">
        <f t="shared" ref="P1610" si="735">IF(AND(COUNTA(P1598:P1609)&gt;0,COUNTA(P1598:P1609)=COUNTIF(P1598:P1609,"NR")),"NR",IF(COUNTA(P1598:P1609)&gt;0,SUM(P1598:P1609),"-"))</f>
        <v>-</v>
      </c>
      <c r="Q1610" s="119"/>
      <c r="R1610" s="305"/>
      <c r="S1610" s="305"/>
      <c r="T1610" s="151"/>
      <c r="U1610" s="119"/>
      <c r="V1610" s="151"/>
      <c r="W1610" s="62"/>
      <c r="X1610" s="317"/>
      <c r="Y1610" s="217"/>
      <c r="Z1610" s="269">
        <f t="shared" si="721"/>
        <v>0</v>
      </c>
      <c r="AA1610" s="269">
        <f t="shared" si="722"/>
        <v>0</v>
      </c>
      <c r="AB1610" s="269">
        <f t="shared" si="723"/>
        <v>0</v>
      </c>
      <c r="AC1610" s="269">
        <f t="shared" si="724"/>
        <v>0</v>
      </c>
      <c r="AD1610" s="279"/>
      <c r="AE1610" s="151"/>
      <c r="AF1610" s="57"/>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row>
    <row r="1611" spans="1:66" s="12" customFormat="1" x14ac:dyDescent="0.25">
      <c r="A1611" s="206"/>
      <c r="B1611" s="74"/>
      <c r="C1611" s="109"/>
      <c r="D1611" s="293"/>
      <c r="E1611" s="109"/>
      <c r="F1611" s="109"/>
      <c r="G1611" s="109"/>
      <c r="H1611" s="143"/>
      <c r="I1611" s="143"/>
      <c r="J1611" s="143"/>
      <c r="K1611" s="143"/>
      <c r="L1611" s="143"/>
      <c r="M1611" s="143"/>
      <c r="N1611" s="143"/>
      <c r="O1611" s="143"/>
      <c r="P1611" s="143"/>
      <c r="Q1611" s="131"/>
      <c r="R1611" s="296"/>
      <c r="S1611" s="296"/>
      <c r="T1611" s="132"/>
      <c r="U1611" s="436"/>
      <c r="V1611" s="132"/>
      <c r="W1611" s="62"/>
      <c r="X1611" s="317"/>
      <c r="Y1611" s="217"/>
      <c r="Z1611" s="269">
        <f t="shared" si="721"/>
        <v>0</v>
      </c>
      <c r="AA1611" s="269">
        <f t="shared" si="722"/>
        <v>0</v>
      </c>
      <c r="AB1611" s="269">
        <f t="shared" si="723"/>
        <v>0</v>
      </c>
      <c r="AC1611" s="269">
        <f t="shared" si="724"/>
        <v>0</v>
      </c>
      <c r="AD1611" s="279"/>
      <c r="AE1611" s="132"/>
      <c r="AF1611" s="49"/>
      <c r="AG1611" s="47"/>
      <c r="AH1611" s="47"/>
      <c r="AI1611" s="47"/>
      <c r="AJ1611" s="47"/>
      <c r="AK1611" s="47"/>
      <c r="AL1611" s="47"/>
      <c r="AM1611" s="13"/>
      <c r="AN1611" s="13"/>
      <c r="AO1611" s="47"/>
      <c r="AP1611" s="47"/>
      <c r="AQ1611" s="47"/>
      <c r="AR1611" s="47"/>
      <c r="AS1611" s="47"/>
      <c r="AT1611" s="47"/>
      <c r="AU1611" s="47"/>
      <c r="AV1611" s="47"/>
      <c r="AW1611" s="47"/>
      <c r="AX1611" s="47"/>
      <c r="AY1611" s="47"/>
      <c r="AZ1611" s="47"/>
      <c r="BA1611" s="47"/>
      <c r="BB1611" s="47"/>
      <c r="BC1611" s="47"/>
      <c r="BD1611" s="47"/>
      <c r="BE1611" s="13"/>
      <c r="BF1611" s="13"/>
      <c r="BG1611" s="13"/>
      <c r="BH1611" s="13"/>
      <c r="BI1611" s="13"/>
      <c r="BJ1611" s="13"/>
      <c r="BK1611" s="13"/>
      <c r="BL1611" s="13"/>
      <c r="BM1611" s="13"/>
      <c r="BN1611" s="13"/>
    </row>
    <row r="1612" spans="1:66" s="12" customFormat="1" ht="21" customHeight="1" x14ac:dyDescent="0.25">
      <c r="A1612" s="206"/>
      <c r="B1612" s="152"/>
      <c r="C1612" s="143"/>
      <c r="D1612" s="293"/>
      <c r="E1612" s="143"/>
      <c r="F1612" s="143"/>
      <c r="G1612" s="143"/>
      <c r="H1612" s="143"/>
      <c r="I1612" s="143"/>
      <c r="J1612" s="143"/>
      <c r="K1612" s="143"/>
      <c r="L1612" s="143"/>
      <c r="M1612" s="143"/>
      <c r="N1612" s="206"/>
      <c r="O1612" s="206"/>
      <c r="P1612" s="206"/>
      <c r="Q1612" s="206"/>
      <c r="R1612" s="305"/>
      <c r="S1612" s="305"/>
      <c r="T1612" s="207"/>
      <c r="U1612" s="206"/>
      <c r="V1612" s="207"/>
      <c r="W1612" s="62"/>
      <c r="X1612" s="317"/>
      <c r="Y1612" s="217"/>
      <c r="Z1612" s="269">
        <f t="shared" si="721"/>
        <v>0</v>
      </c>
      <c r="AA1612" s="269">
        <f t="shared" si="722"/>
        <v>0</v>
      </c>
      <c r="AB1612" s="269">
        <f t="shared" si="723"/>
        <v>0</v>
      </c>
      <c r="AC1612" s="269">
        <f t="shared" si="724"/>
        <v>0</v>
      </c>
      <c r="AD1612" s="279"/>
      <c r="AE1612" s="207"/>
      <c r="AF1612" s="71"/>
      <c r="AH1612" s="13"/>
      <c r="AI1612" s="13"/>
      <c r="AJ1612" s="13"/>
      <c r="AK1612" s="13"/>
      <c r="AL1612" s="13"/>
      <c r="AM1612" s="13"/>
      <c r="AN1612" s="13"/>
      <c r="AO1612" s="13"/>
      <c r="AP1612" s="13"/>
      <c r="AQ1612" s="13"/>
      <c r="AR1612" s="13"/>
      <c r="AS1612" s="13"/>
      <c r="AT1612" s="13"/>
      <c r="AU1612" s="13"/>
      <c r="AV1612" s="13"/>
      <c r="AW1612" s="13"/>
      <c r="AX1612" s="13"/>
      <c r="AY1612" s="13"/>
      <c r="AZ1612" s="13"/>
      <c r="BA1612" s="13"/>
      <c r="BB1612" s="13"/>
      <c r="BC1612" s="13"/>
      <c r="BD1612" s="13"/>
      <c r="BE1612" s="13"/>
      <c r="BF1612" s="13"/>
      <c r="BG1612" s="13"/>
      <c r="BH1612" s="13"/>
      <c r="BI1612" s="13"/>
    </row>
    <row r="1613" spans="1:66" s="6" customFormat="1" ht="18.75" x14ac:dyDescent="0.25">
      <c r="A1613" s="195"/>
      <c r="B1613" s="74"/>
      <c r="C1613" s="578" t="s">
        <v>99</v>
      </c>
      <c r="D1613" s="579"/>
      <c r="E1613" s="579"/>
      <c r="F1613" s="579"/>
      <c r="G1613" s="579"/>
      <c r="H1613" s="579"/>
      <c r="I1613" s="579"/>
      <c r="J1613" s="579"/>
      <c r="K1613" s="579"/>
      <c r="L1613" s="579"/>
      <c r="M1613" s="579"/>
      <c r="N1613" s="579"/>
      <c r="O1613" s="579"/>
      <c r="P1613" s="580"/>
      <c r="Q1613" s="196"/>
      <c r="R1613" s="310"/>
      <c r="S1613" s="310"/>
      <c r="T1613" s="197"/>
      <c r="U1613" s="196"/>
      <c r="V1613" s="197"/>
      <c r="W1613" s="62"/>
      <c r="X1613" s="317"/>
      <c r="Y1613" s="217"/>
      <c r="Z1613" s="269">
        <f t="shared" si="721"/>
        <v>0</v>
      </c>
      <c r="AA1613" s="269">
        <f t="shared" si="722"/>
        <v>0</v>
      </c>
      <c r="AB1613" s="269">
        <f t="shared" si="723"/>
        <v>0</v>
      </c>
      <c r="AC1613" s="269">
        <f t="shared" si="724"/>
        <v>0</v>
      </c>
      <c r="AD1613" s="279"/>
      <c r="AE1613" s="197"/>
      <c r="AF1613" s="64"/>
      <c r="AG1613" s="5"/>
      <c r="AH1613" s="65"/>
      <c r="AI1613" s="65"/>
      <c r="AJ1613" s="65"/>
      <c r="AK1613" s="65"/>
      <c r="AL1613" s="65"/>
      <c r="AM1613" s="65"/>
      <c r="AN1613" s="65"/>
      <c r="AO1613" s="65"/>
      <c r="AP1613" s="65"/>
      <c r="AQ1613" s="65"/>
      <c r="AR1613" s="65"/>
      <c r="AS1613" s="65"/>
      <c r="AT1613" s="65"/>
      <c r="AU1613" s="65"/>
      <c r="AV1613" s="65"/>
      <c r="AW1613" s="65"/>
      <c r="AX1613" s="65"/>
      <c r="AY1613" s="65"/>
      <c r="AZ1613" s="65"/>
      <c r="BA1613" s="65"/>
      <c r="BB1613" s="65"/>
      <c r="BC1613" s="65"/>
      <c r="BD1613" s="65"/>
      <c r="BE1613" s="65"/>
      <c r="BF1613" s="65"/>
      <c r="BG1613" s="65"/>
      <c r="BH1613" s="65"/>
      <c r="BI1613" s="65"/>
      <c r="BJ1613" s="5"/>
      <c r="BK1613" s="5"/>
    </row>
    <row r="1614" spans="1:66" ht="16.5" thickBot="1" x14ac:dyDescent="0.3">
      <c r="C1614" s="198"/>
      <c r="D1614" s="389"/>
      <c r="E1614" s="199"/>
      <c r="F1614" s="199"/>
      <c r="G1614" s="199"/>
      <c r="H1614" s="199"/>
      <c r="I1614" s="199"/>
      <c r="J1614" s="199"/>
      <c r="K1614" s="199"/>
      <c r="L1614" s="199"/>
      <c r="M1614" s="199"/>
      <c r="N1614" s="193"/>
      <c r="O1614" s="192"/>
      <c r="P1614" s="192"/>
      <c r="Q1614" s="193"/>
      <c r="R1614" s="311"/>
      <c r="S1614" s="311"/>
      <c r="T1614" s="194"/>
      <c r="U1614" s="193"/>
      <c r="V1614" s="194"/>
      <c r="W1614" s="62"/>
      <c r="X1614" s="317"/>
      <c r="Y1614" s="217"/>
      <c r="Z1614" s="269">
        <f t="shared" si="721"/>
        <v>0</v>
      </c>
      <c r="AA1614" s="269">
        <f t="shared" si="722"/>
        <v>0</v>
      </c>
      <c r="AB1614" s="269">
        <f t="shared" si="723"/>
        <v>0</v>
      </c>
      <c r="AC1614" s="269">
        <f t="shared" si="724"/>
        <v>0</v>
      </c>
      <c r="AD1614" s="279"/>
      <c r="AE1614" s="194"/>
      <c r="AF1614" s="62"/>
      <c r="AG1614" s="63"/>
      <c r="AH1614" s="63"/>
      <c r="AI1614" s="63"/>
      <c r="AJ1614" s="63"/>
      <c r="AK1614" s="63"/>
      <c r="AL1614" s="63"/>
      <c r="AO1614" s="63"/>
      <c r="AP1614" s="63"/>
      <c r="AQ1614" s="63"/>
      <c r="AR1614" s="63"/>
      <c r="AS1614" s="63"/>
      <c r="AT1614" s="63"/>
      <c r="AU1614" s="63"/>
      <c r="AV1614" s="63"/>
      <c r="AW1614" s="63"/>
      <c r="AX1614" s="63"/>
      <c r="AY1614" s="63"/>
      <c r="AZ1614" s="63"/>
      <c r="BA1614" s="63"/>
      <c r="BB1614" s="63"/>
      <c r="BC1614" s="63"/>
      <c r="BD1614" s="63"/>
      <c r="BJ1614" s="2"/>
      <c r="BK1614" s="2"/>
      <c r="BL1614" s="2"/>
      <c r="BM1614" s="2"/>
      <c r="BN1614" s="2"/>
    </row>
    <row r="1615" spans="1:66" s="12" customFormat="1" ht="30.75" thickBot="1" x14ac:dyDescent="0.3">
      <c r="A1615" s="206"/>
      <c r="B1615" s="74"/>
      <c r="C1615" s="125" t="s">
        <v>124</v>
      </c>
      <c r="D1615" s="185" t="s">
        <v>117</v>
      </c>
      <c r="E1615" s="156" t="s">
        <v>77</v>
      </c>
      <c r="F1615" s="155" t="s">
        <v>66</v>
      </c>
      <c r="G1615" s="177" t="s">
        <v>67</v>
      </c>
      <c r="H1615" s="155" t="s">
        <v>68</v>
      </c>
      <c r="I1615" s="177" t="s">
        <v>69</v>
      </c>
      <c r="J1615" s="156" t="s">
        <v>70</v>
      </c>
      <c r="K1615" s="156" t="s">
        <v>71</v>
      </c>
      <c r="L1615" s="155" t="s">
        <v>72</v>
      </c>
      <c r="M1615" s="155" t="s">
        <v>73</v>
      </c>
      <c r="N1615" s="178" t="s">
        <v>74</v>
      </c>
      <c r="O1615" s="178" t="s">
        <v>75</v>
      </c>
      <c r="P1615" s="178" t="s">
        <v>76</v>
      </c>
      <c r="Q1615" s="141"/>
      <c r="R1615" s="296">
        <f>COUNTA(E1616:P1627)</f>
        <v>0</v>
      </c>
      <c r="S1615" s="308">
        <v>144</v>
      </c>
      <c r="T1615" s="132"/>
      <c r="U1615" s="436"/>
      <c r="V1615" s="278" t="s">
        <v>234</v>
      </c>
      <c r="W1615" s="278" t="s">
        <v>189</v>
      </c>
      <c r="X1615" s="278" t="s">
        <v>190</v>
      </c>
      <c r="Y1615" s="407" t="str">
        <f>IF(X1616&gt;0,"Explication(s) sur le(s) NR et autre(s) remarque(s)/commentaire(s)","Remarque(s)/Commentaire(s)")</f>
        <v>Remarque(s)/Commentaire(s)</v>
      </c>
      <c r="Z1615" s="269">
        <f t="shared" si="721"/>
        <v>0</v>
      </c>
      <c r="AA1615" s="269">
        <f t="shared" si="722"/>
        <v>1</v>
      </c>
      <c r="AB1615" s="269">
        <f t="shared" si="723"/>
        <v>0</v>
      </c>
      <c r="AC1615" s="269">
        <f t="shared" si="724"/>
        <v>0</v>
      </c>
      <c r="AD1615" s="279"/>
      <c r="AE1615" s="132"/>
      <c r="AF1615" s="49"/>
      <c r="AG1615" s="13"/>
      <c r="AH1615" s="47"/>
      <c r="AI1615" s="47"/>
      <c r="AJ1615" s="47"/>
      <c r="AK1615" s="47"/>
      <c r="AL1615" s="47"/>
      <c r="AM1615" s="47"/>
      <c r="AN1615" s="47"/>
      <c r="AO1615" s="47"/>
      <c r="AP1615" s="47"/>
      <c r="AQ1615" s="47"/>
      <c r="AR1615" s="47"/>
      <c r="AS1615" s="47"/>
      <c r="AT1615" s="47"/>
      <c r="AU1615" s="47"/>
      <c r="AV1615" s="47"/>
      <c r="AW1615" s="47"/>
      <c r="AX1615" s="47"/>
      <c r="AY1615" s="47"/>
      <c r="AZ1615" s="47"/>
      <c r="BA1615" s="47"/>
      <c r="BB1615" s="47"/>
      <c r="BC1615" s="47"/>
      <c r="BD1615" s="47"/>
      <c r="BE1615" s="47"/>
      <c r="BF1615" s="47"/>
      <c r="BG1615" s="47"/>
      <c r="BH1615" s="47"/>
      <c r="BI1615" s="47"/>
      <c r="BJ1615" s="13"/>
      <c r="BK1615" s="13"/>
    </row>
    <row r="1616" spans="1:66" s="16" customFormat="1" ht="21" customHeight="1" x14ac:dyDescent="0.25">
      <c r="A1616" s="119"/>
      <c r="B1616" s="74"/>
      <c r="C1616" s="187" t="s">
        <v>155</v>
      </c>
      <c r="D1616" s="134" t="s">
        <v>3</v>
      </c>
      <c r="E1616" s="252"/>
      <c r="F1616" s="252"/>
      <c r="G1616" s="252"/>
      <c r="H1616" s="252"/>
      <c r="I1616" s="252"/>
      <c r="J1616" s="252"/>
      <c r="K1616" s="252"/>
      <c r="L1616" s="252"/>
      <c r="M1616" s="252"/>
      <c r="N1616" s="252"/>
      <c r="O1616" s="252"/>
      <c r="P1616" s="24"/>
      <c r="Q1616" s="141"/>
      <c r="R1616" s="296"/>
      <c r="S1616" s="296"/>
      <c r="T1616" s="132"/>
      <c r="U1616" s="436"/>
      <c r="V1616" s="517" t="s">
        <v>237</v>
      </c>
      <c r="W1616" s="517" t="s">
        <v>242</v>
      </c>
      <c r="X1616" s="517">
        <f>COUNTIF(E1616:P1627,"NR")</f>
        <v>0</v>
      </c>
      <c r="Y1616" s="542"/>
      <c r="Z1616" s="269">
        <f t="shared" si="721"/>
        <v>0</v>
      </c>
      <c r="AA1616" s="269">
        <f t="shared" si="722"/>
        <v>0</v>
      </c>
      <c r="AB1616" s="269">
        <f t="shared" si="723"/>
        <v>0</v>
      </c>
      <c r="AC1616" s="269">
        <f t="shared" si="724"/>
        <v>0</v>
      </c>
      <c r="AE1616" s="132"/>
      <c r="AF1616" s="49"/>
      <c r="AG1616" s="33"/>
      <c r="AH1616" s="47"/>
      <c r="AI1616" s="47"/>
      <c r="AJ1616" s="47"/>
      <c r="AK1616" s="47"/>
      <c r="AL1616" s="47"/>
      <c r="AM1616" s="47"/>
      <c r="AN1616" s="47"/>
      <c r="AO1616" s="47"/>
      <c r="AP1616" s="47"/>
      <c r="AQ1616" s="47"/>
      <c r="AR1616" s="47"/>
      <c r="AS1616" s="47"/>
      <c r="AT1616" s="47"/>
      <c r="AU1616" s="47"/>
      <c r="AV1616" s="47"/>
      <c r="AW1616" s="47"/>
      <c r="AX1616" s="47"/>
      <c r="AY1616" s="47"/>
      <c r="AZ1616" s="47"/>
      <c r="BA1616" s="47"/>
      <c r="BB1616" s="47"/>
      <c r="BC1616" s="47"/>
      <c r="BD1616" s="47"/>
      <c r="BE1616" s="47"/>
      <c r="BF1616" s="47"/>
      <c r="BG1616" s="47"/>
      <c r="BH1616" s="47"/>
      <c r="BI1616" s="47"/>
      <c r="BJ1616" s="33"/>
      <c r="BK1616" s="33"/>
    </row>
    <row r="1617" spans="1:66" s="16" customFormat="1" ht="78.75" x14ac:dyDescent="0.25">
      <c r="A1617" s="119"/>
      <c r="B1617" s="74"/>
      <c r="C1617" s="188" t="s">
        <v>155</v>
      </c>
      <c r="D1617" s="388" t="s">
        <v>4</v>
      </c>
      <c r="E1617" s="253"/>
      <c r="F1617" s="253"/>
      <c r="G1617" s="253"/>
      <c r="H1617" s="253"/>
      <c r="I1617" s="253"/>
      <c r="J1617" s="253"/>
      <c r="K1617" s="253"/>
      <c r="L1617" s="253"/>
      <c r="M1617" s="253"/>
      <c r="N1617" s="253"/>
      <c r="O1617" s="253"/>
      <c r="P1617" s="249"/>
      <c r="Q1617" s="141"/>
      <c r="R1617" s="296"/>
      <c r="S1617" s="296"/>
      <c r="T1617" s="132"/>
      <c r="U1617" s="436"/>
      <c r="V1617" s="518"/>
      <c r="W1617" s="518"/>
      <c r="X1617" s="518"/>
      <c r="Y1617" s="543"/>
      <c r="Z1617" s="269">
        <f t="shared" si="721"/>
        <v>0</v>
      </c>
      <c r="AA1617" s="269">
        <f t="shared" si="722"/>
        <v>0</v>
      </c>
      <c r="AB1617" s="269">
        <f t="shared" si="723"/>
        <v>0</v>
      </c>
      <c r="AC1617" s="269">
        <f t="shared" si="724"/>
        <v>0</v>
      </c>
      <c r="AD1617" s="279"/>
      <c r="AE1617" s="132"/>
      <c r="AF1617" s="49"/>
      <c r="AG1617" s="33"/>
      <c r="AH1617" s="47"/>
      <c r="AI1617" s="47"/>
      <c r="AJ1617" s="47"/>
      <c r="AK1617" s="47"/>
      <c r="AL1617" s="47"/>
      <c r="AM1617" s="47"/>
      <c r="AN1617" s="47"/>
      <c r="AO1617" s="47"/>
      <c r="AP1617" s="47"/>
      <c r="AQ1617" s="47"/>
      <c r="AR1617" s="47"/>
      <c r="AS1617" s="47"/>
      <c r="AT1617" s="47"/>
      <c r="AU1617" s="47"/>
      <c r="AV1617" s="47"/>
      <c r="AW1617" s="47"/>
      <c r="AX1617" s="47"/>
      <c r="AY1617" s="47"/>
      <c r="AZ1617" s="47"/>
      <c r="BA1617" s="47"/>
      <c r="BB1617" s="47"/>
      <c r="BC1617" s="47"/>
      <c r="BD1617" s="47"/>
      <c r="BE1617" s="47"/>
      <c r="BF1617" s="47"/>
      <c r="BG1617" s="47"/>
      <c r="BH1617" s="47"/>
      <c r="BI1617" s="47"/>
      <c r="BJ1617" s="33"/>
      <c r="BK1617" s="33"/>
    </row>
    <row r="1618" spans="1:66" s="16" customFormat="1" ht="21" customHeight="1" thickBot="1" x14ac:dyDescent="0.3">
      <c r="A1618" s="119"/>
      <c r="B1618" s="74"/>
      <c r="C1618" s="189" t="s">
        <v>155</v>
      </c>
      <c r="D1618" s="138" t="s">
        <v>61</v>
      </c>
      <c r="E1618" s="254"/>
      <c r="F1618" s="254"/>
      <c r="G1618" s="254"/>
      <c r="H1618" s="254"/>
      <c r="I1618" s="254"/>
      <c r="J1618" s="254"/>
      <c r="K1618" s="254"/>
      <c r="L1618" s="254"/>
      <c r="M1618" s="254"/>
      <c r="N1618" s="254"/>
      <c r="O1618" s="254"/>
      <c r="P1618" s="255"/>
      <c r="Q1618" s="141"/>
      <c r="R1618" s="296"/>
      <c r="S1618" s="296"/>
      <c r="T1618" s="132"/>
      <c r="U1618" s="436"/>
      <c r="V1618" s="519"/>
      <c r="W1618" s="519"/>
      <c r="X1618" s="519"/>
      <c r="Y1618" s="544"/>
      <c r="Z1618" s="269">
        <f t="shared" si="721"/>
        <v>0</v>
      </c>
      <c r="AA1618" s="269">
        <f t="shared" si="722"/>
        <v>0</v>
      </c>
      <c r="AB1618" s="269">
        <f t="shared" si="723"/>
        <v>0</v>
      </c>
      <c r="AC1618" s="269">
        <f t="shared" si="724"/>
        <v>0</v>
      </c>
      <c r="AD1618" s="12"/>
      <c r="AE1618" s="132"/>
      <c r="AF1618" s="49"/>
      <c r="AG1618" s="33"/>
      <c r="AH1618" s="47"/>
      <c r="AI1618" s="47"/>
      <c r="AJ1618" s="47"/>
      <c r="AK1618" s="47"/>
      <c r="AL1618" s="47"/>
      <c r="AM1618" s="47"/>
      <c r="AN1618" s="47"/>
      <c r="AO1618" s="47"/>
      <c r="AP1618" s="47"/>
      <c r="AQ1618" s="47"/>
      <c r="AR1618" s="47"/>
      <c r="AS1618" s="47"/>
      <c r="AT1618" s="47"/>
      <c r="AU1618" s="47"/>
      <c r="AV1618" s="47"/>
      <c r="AW1618" s="47"/>
      <c r="AX1618" s="47"/>
      <c r="AY1618" s="47"/>
      <c r="AZ1618" s="47"/>
      <c r="BA1618" s="47"/>
      <c r="BB1618" s="47"/>
      <c r="BC1618" s="47"/>
      <c r="BD1618" s="47"/>
      <c r="BE1618" s="47"/>
      <c r="BF1618" s="47"/>
      <c r="BG1618" s="47"/>
      <c r="BH1618" s="47"/>
      <c r="BI1618" s="47"/>
      <c r="BJ1618" s="33"/>
      <c r="BK1618" s="33"/>
    </row>
    <row r="1619" spans="1:66" s="16" customFormat="1" ht="21" customHeight="1" x14ac:dyDescent="0.25">
      <c r="A1619" s="119"/>
      <c r="B1619" s="74"/>
      <c r="C1619" s="187" t="s">
        <v>97</v>
      </c>
      <c r="D1619" s="134" t="s">
        <v>3</v>
      </c>
      <c r="E1619" s="252"/>
      <c r="F1619" s="252"/>
      <c r="G1619" s="252"/>
      <c r="H1619" s="252"/>
      <c r="I1619" s="252"/>
      <c r="J1619" s="252"/>
      <c r="K1619" s="252"/>
      <c r="L1619" s="252"/>
      <c r="M1619" s="252"/>
      <c r="N1619" s="252"/>
      <c r="O1619" s="252"/>
      <c r="P1619" s="24"/>
      <c r="Q1619" s="141"/>
      <c r="R1619" s="296"/>
      <c r="S1619" s="296"/>
      <c r="T1619" s="132"/>
      <c r="U1619" s="436"/>
      <c r="V1619" s="132"/>
      <c r="W1619" s="320"/>
      <c r="X1619" s="321"/>
      <c r="Y1619" s="415"/>
      <c r="Z1619" s="269">
        <f t="shared" si="721"/>
        <v>0</v>
      </c>
      <c r="AA1619" s="269">
        <f t="shared" si="722"/>
        <v>0</v>
      </c>
      <c r="AB1619" s="269">
        <f t="shared" si="723"/>
        <v>0</v>
      </c>
      <c r="AC1619" s="269">
        <f t="shared" si="724"/>
        <v>0</v>
      </c>
      <c r="AD1619" s="275"/>
      <c r="AE1619" s="132"/>
      <c r="AF1619" s="49"/>
      <c r="AG1619" s="33"/>
      <c r="AH1619" s="47"/>
      <c r="AI1619" s="47"/>
      <c r="AJ1619" s="47"/>
      <c r="AK1619" s="47"/>
      <c r="AL1619" s="47"/>
      <c r="AM1619" s="47"/>
      <c r="AN1619" s="47"/>
      <c r="AO1619" s="47"/>
      <c r="AP1619" s="47"/>
      <c r="AQ1619" s="47"/>
      <c r="AR1619" s="47"/>
      <c r="AS1619" s="47"/>
      <c r="AT1619" s="47"/>
      <c r="AU1619" s="47"/>
      <c r="AV1619" s="47"/>
      <c r="AW1619" s="47"/>
      <c r="AX1619" s="47"/>
      <c r="AY1619" s="47"/>
      <c r="AZ1619" s="47"/>
      <c r="BA1619" s="47"/>
      <c r="BB1619" s="47"/>
      <c r="BC1619" s="47"/>
      <c r="BD1619" s="47"/>
      <c r="BE1619" s="47"/>
      <c r="BF1619" s="47"/>
      <c r="BG1619" s="47"/>
      <c r="BH1619" s="47"/>
      <c r="BI1619" s="47"/>
      <c r="BJ1619" s="33"/>
      <c r="BK1619" s="33"/>
    </row>
    <row r="1620" spans="1:66" s="16" customFormat="1" ht="21" customHeight="1" x14ac:dyDescent="0.25">
      <c r="A1620" s="119"/>
      <c r="B1620" s="74"/>
      <c r="C1620" s="188" t="s">
        <v>97</v>
      </c>
      <c r="D1620" s="388" t="s">
        <v>4</v>
      </c>
      <c r="E1620" s="253"/>
      <c r="F1620" s="253"/>
      <c r="G1620" s="253"/>
      <c r="H1620" s="253"/>
      <c r="I1620" s="253"/>
      <c r="J1620" s="253"/>
      <c r="K1620" s="253"/>
      <c r="L1620" s="253"/>
      <c r="M1620" s="253"/>
      <c r="N1620" s="253"/>
      <c r="O1620" s="253"/>
      <c r="P1620" s="249"/>
      <c r="Q1620" s="141"/>
      <c r="R1620" s="296"/>
      <c r="S1620" s="296"/>
      <c r="T1620" s="132"/>
      <c r="U1620" s="436"/>
      <c r="V1620" s="132"/>
      <c r="W1620" s="62"/>
      <c r="X1620" s="317"/>
      <c r="Y1620" s="193"/>
      <c r="Z1620" s="269">
        <f t="shared" si="721"/>
        <v>0</v>
      </c>
      <c r="AA1620" s="269">
        <f t="shared" si="722"/>
        <v>0</v>
      </c>
      <c r="AB1620" s="269">
        <f t="shared" si="723"/>
        <v>0</v>
      </c>
      <c r="AC1620" s="269">
        <f t="shared" si="724"/>
        <v>0</v>
      </c>
      <c r="AD1620" s="288"/>
      <c r="AE1620" s="132"/>
      <c r="AF1620" s="49"/>
      <c r="AG1620" s="33"/>
      <c r="AH1620" s="47"/>
      <c r="AI1620" s="47"/>
      <c r="AJ1620" s="47"/>
      <c r="AK1620" s="47"/>
      <c r="AL1620" s="47"/>
      <c r="AM1620" s="47"/>
      <c r="AN1620" s="47"/>
      <c r="AO1620" s="47"/>
      <c r="AP1620" s="47"/>
      <c r="AQ1620" s="47"/>
      <c r="AR1620" s="47"/>
      <c r="AS1620" s="47"/>
      <c r="AT1620" s="47"/>
      <c r="AU1620" s="47"/>
      <c r="AV1620" s="47"/>
      <c r="AW1620" s="47"/>
      <c r="AX1620" s="47"/>
      <c r="AY1620" s="47"/>
      <c r="AZ1620" s="47"/>
      <c r="BA1620" s="47"/>
      <c r="BB1620" s="47"/>
      <c r="BC1620" s="47"/>
      <c r="BD1620" s="47"/>
      <c r="BE1620" s="47"/>
      <c r="BF1620" s="47"/>
      <c r="BG1620" s="47"/>
      <c r="BH1620" s="47"/>
      <c r="BI1620" s="47"/>
      <c r="BJ1620" s="33"/>
      <c r="BK1620" s="33"/>
    </row>
    <row r="1621" spans="1:66" s="16" customFormat="1" ht="21" customHeight="1" thickBot="1" x14ac:dyDescent="0.3">
      <c r="A1621" s="119"/>
      <c r="B1621" s="74"/>
      <c r="C1621" s="189" t="s">
        <v>97</v>
      </c>
      <c r="D1621" s="138" t="s">
        <v>61</v>
      </c>
      <c r="E1621" s="254"/>
      <c r="F1621" s="254"/>
      <c r="G1621" s="254"/>
      <c r="H1621" s="254"/>
      <c r="I1621" s="254"/>
      <c r="J1621" s="254"/>
      <c r="K1621" s="254"/>
      <c r="L1621" s="254"/>
      <c r="M1621" s="254"/>
      <c r="N1621" s="254"/>
      <c r="O1621" s="254"/>
      <c r="P1621" s="255"/>
      <c r="Q1621" s="141"/>
      <c r="R1621" s="296"/>
      <c r="S1621" s="296"/>
      <c r="T1621" s="132"/>
      <c r="U1621" s="436"/>
      <c r="V1621" s="132"/>
      <c r="W1621" s="322"/>
      <c r="X1621" s="322"/>
      <c r="Y1621" s="411"/>
      <c r="Z1621" s="269">
        <f t="shared" si="721"/>
        <v>0</v>
      </c>
      <c r="AA1621" s="269">
        <f t="shared" si="722"/>
        <v>0</v>
      </c>
      <c r="AB1621" s="269">
        <f t="shared" si="723"/>
        <v>0</v>
      </c>
      <c r="AC1621" s="269">
        <f t="shared" si="724"/>
        <v>0</v>
      </c>
      <c r="AD1621" s="279"/>
      <c r="AE1621" s="132"/>
      <c r="AF1621" s="49"/>
      <c r="AG1621" s="33"/>
      <c r="AH1621" s="47"/>
      <c r="AI1621" s="47"/>
      <c r="AJ1621" s="47"/>
      <c r="AK1621" s="47"/>
      <c r="AL1621" s="47"/>
      <c r="AM1621" s="47"/>
      <c r="AN1621" s="47"/>
      <c r="AO1621" s="47"/>
      <c r="AP1621" s="47"/>
      <c r="AQ1621" s="47"/>
      <c r="AR1621" s="47"/>
      <c r="AS1621" s="47"/>
      <c r="AT1621" s="47"/>
      <c r="AU1621" s="47"/>
      <c r="AV1621" s="47"/>
      <c r="AW1621" s="47"/>
      <c r="AX1621" s="47"/>
      <c r="AY1621" s="47"/>
      <c r="AZ1621" s="47"/>
      <c r="BA1621" s="47"/>
      <c r="BB1621" s="47"/>
      <c r="BC1621" s="47"/>
      <c r="BD1621" s="47"/>
      <c r="BE1621" s="47"/>
      <c r="BF1621" s="47"/>
      <c r="BG1621" s="47"/>
      <c r="BH1621" s="47"/>
      <c r="BI1621" s="47"/>
      <c r="BJ1621" s="33"/>
      <c r="BK1621" s="33"/>
    </row>
    <row r="1622" spans="1:66" s="16" customFormat="1" ht="21" customHeight="1" x14ac:dyDescent="0.25">
      <c r="A1622" s="119"/>
      <c r="B1622" s="74"/>
      <c r="C1622" s="190" t="s">
        <v>145</v>
      </c>
      <c r="D1622" s="183" t="s">
        <v>3</v>
      </c>
      <c r="E1622" s="252"/>
      <c r="F1622" s="252"/>
      <c r="G1622" s="252"/>
      <c r="H1622" s="252"/>
      <c r="I1622" s="252"/>
      <c r="J1622" s="252"/>
      <c r="K1622" s="252"/>
      <c r="L1622" s="252"/>
      <c r="M1622" s="252"/>
      <c r="N1622" s="252"/>
      <c r="O1622" s="252"/>
      <c r="P1622" s="24"/>
      <c r="Q1622" s="141"/>
      <c r="R1622" s="296"/>
      <c r="S1622" s="296"/>
      <c r="T1622" s="132"/>
      <c r="U1622" s="436"/>
      <c r="V1622" s="132"/>
      <c r="W1622" s="318"/>
      <c r="X1622" s="318"/>
      <c r="Y1622" s="412"/>
      <c r="Z1622" s="269">
        <f t="shared" si="721"/>
        <v>0</v>
      </c>
      <c r="AA1622" s="269">
        <f t="shared" si="722"/>
        <v>0</v>
      </c>
      <c r="AB1622" s="269">
        <f t="shared" si="723"/>
        <v>0</v>
      </c>
      <c r="AC1622" s="269">
        <f t="shared" si="724"/>
        <v>0</v>
      </c>
      <c r="AD1622" s="279"/>
      <c r="AE1622" s="132"/>
      <c r="AF1622" s="49"/>
      <c r="AG1622" s="33"/>
      <c r="AH1622" s="47"/>
      <c r="AI1622" s="47"/>
      <c r="AJ1622" s="47"/>
      <c r="AK1622" s="47"/>
      <c r="AL1622" s="47"/>
      <c r="AM1622" s="47"/>
      <c r="AN1622" s="47"/>
      <c r="AO1622" s="47"/>
      <c r="AP1622" s="47"/>
      <c r="AQ1622" s="47"/>
      <c r="AR1622" s="47"/>
      <c r="AS1622" s="47"/>
      <c r="AT1622" s="47"/>
      <c r="AU1622" s="47"/>
      <c r="AV1622" s="47"/>
      <c r="AW1622" s="47"/>
      <c r="AX1622" s="47"/>
      <c r="AY1622" s="47"/>
      <c r="AZ1622" s="47"/>
      <c r="BA1622" s="47"/>
      <c r="BB1622" s="47"/>
      <c r="BC1622" s="47"/>
      <c r="BD1622" s="47"/>
      <c r="BE1622" s="47"/>
      <c r="BF1622" s="47"/>
      <c r="BG1622" s="47"/>
      <c r="BH1622" s="47"/>
      <c r="BI1622" s="47"/>
      <c r="BJ1622" s="33"/>
      <c r="BK1622" s="33"/>
    </row>
    <row r="1623" spans="1:66" s="16" customFormat="1" ht="31.5" x14ac:dyDescent="0.25">
      <c r="A1623" s="119"/>
      <c r="B1623" s="74"/>
      <c r="C1623" s="188" t="s">
        <v>145</v>
      </c>
      <c r="D1623" s="388" t="s">
        <v>4</v>
      </c>
      <c r="E1623" s="253"/>
      <c r="F1623" s="253"/>
      <c r="G1623" s="253"/>
      <c r="H1623" s="253"/>
      <c r="I1623" s="253"/>
      <c r="J1623" s="253"/>
      <c r="K1623" s="253"/>
      <c r="L1623" s="253"/>
      <c r="M1623" s="253"/>
      <c r="N1623" s="253"/>
      <c r="O1623" s="253"/>
      <c r="P1623" s="249"/>
      <c r="Q1623" s="141"/>
      <c r="R1623" s="296"/>
      <c r="S1623" s="296"/>
      <c r="T1623" s="132"/>
      <c r="U1623" s="436"/>
      <c r="V1623" s="132"/>
      <c r="W1623" s="318"/>
      <c r="X1623" s="318"/>
      <c r="Y1623" s="412"/>
      <c r="Z1623" s="269">
        <f t="shared" si="721"/>
        <v>0</v>
      </c>
      <c r="AA1623" s="269">
        <f t="shared" si="722"/>
        <v>0</v>
      </c>
      <c r="AB1623" s="269">
        <f t="shared" si="723"/>
        <v>0</v>
      </c>
      <c r="AC1623" s="269">
        <f t="shared" si="724"/>
        <v>0</v>
      </c>
      <c r="AD1623" s="279"/>
      <c r="AE1623" s="132"/>
      <c r="AF1623" s="49"/>
      <c r="AG1623" s="33"/>
      <c r="AH1623" s="47"/>
      <c r="AI1623" s="47"/>
      <c r="AJ1623" s="47"/>
      <c r="AK1623" s="47"/>
      <c r="AL1623" s="47"/>
      <c r="AM1623" s="47"/>
      <c r="AN1623" s="47"/>
      <c r="AO1623" s="47"/>
      <c r="AP1623" s="47"/>
      <c r="AQ1623" s="47"/>
      <c r="AR1623" s="47"/>
      <c r="AS1623" s="47"/>
      <c r="AT1623" s="47"/>
      <c r="AU1623" s="47"/>
      <c r="AV1623" s="47"/>
      <c r="AW1623" s="47"/>
      <c r="AX1623" s="47"/>
      <c r="AY1623" s="47"/>
      <c r="AZ1623" s="47"/>
      <c r="BA1623" s="47"/>
      <c r="BB1623" s="47"/>
      <c r="BC1623" s="47"/>
      <c r="BD1623" s="47"/>
      <c r="BE1623" s="47"/>
      <c r="BF1623" s="47"/>
      <c r="BG1623" s="47"/>
      <c r="BH1623" s="47"/>
      <c r="BI1623" s="47"/>
      <c r="BJ1623" s="33"/>
      <c r="BK1623" s="33"/>
    </row>
    <row r="1624" spans="1:66" s="16" customFormat="1" ht="21" customHeight="1" thickBot="1" x14ac:dyDescent="0.3">
      <c r="A1624" s="119"/>
      <c r="B1624" s="74"/>
      <c r="C1624" s="190" t="s">
        <v>145</v>
      </c>
      <c r="D1624" s="184" t="s">
        <v>61</v>
      </c>
      <c r="E1624" s="254"/>
      <c r="F1624" s="254"/>
      <c r="G1624" s="254"/>
      <c r="H1624" s="254"/>
      <c r="I1624" s="254"/>
      <c r="J1624" s="254"/>
      <c r="K1624" s="254"/>
      <c r="L1624" s="254"/>
      <c r="M1624" s="254"/>
      <c r="N1624" s="254"/>
      <c r="O1624" s="254"/>
      <c r="P1624" s="255"/>
      <c r="Q1624" s="141"/>
      <c r="R1624" s="296"/>
      <c r="S1624" s="296"/>
      <c r="T1624" s="132"/>
      <c r="U1624" s="436"/>
      <c r="V1624" s="132"/>
      <c r="W1624" s="318"/>
      <c r="X1624" s="318"/>
      <c r="Y1624" s="412"/>
      <c r="Z1624" s="269">
        <f t="shared" si="721"/>
        <v>0</v>
      </c>
      <c r="AA1624" s="269">
        <f t="shared" si="722"/>
        <v>0</v>
      </c>
      <c r="AB1624" s="269">
        <f t="shared" si="723"/>
        <v>0</v>
      </c>
      <c r="AC1624" s="269">
        <f t="shared" si="724"/>
        <v>0</v>
      </c>
      <c r="AD1624" s="279"/>
      <c r="AE1624" s="132"/>
      <c r="AF1624" s="49"/>
      <c r="AG1624" s="33"/>
      <c r="AH1624" s="47"/>
      <c r="AI1624" s="47"/>
      <c r="AJ1624" s="47"/>
      <c r="AK1624" s="47"/>
      <c r="AL1624" s="47"/>
      <c r="AM1624" s="47"/>
      <c r="AN1624" s="47"/>
      <c r="AO1624" s="47"/>
      <c r="AP1624" s="47"/>
      <c r="AQ1624" s="47"/>
      <c r="AR1624" s="47"/>
      <c r="AS1624" s="47"/>
      <c r="AT1624" s="47"/>
      <c r="AU1624" s="47"/>
      <c r="AV1624" s="47"/>
      <c r="AW1624" s="47"/>
      <c r="AX1624" s="47"/>
      <c r="AY1624" s="47"/>
      <c r="AZ1624" s="47"/>
      <c r="BA1624" s="47"/>
      <c r="BB1624" s="47"/>
      <c r="BC1624" s="47"/>
      <c r="BD1624" s="47"/>
      <c r="BE1624" s="47"/>
      <c r="BF1624" s="47"/>
      <c r="BG1624" s="47"/>
      <c r="BH1624" s="47"/>
      <c r="BI1624" s="47"/>
      <c r="BJ1624" s="33"/>
      <c r="BK1624" s="33"/>
    </row>
    <row r="1625" spans="1:66" s="16" customFormat="1" ht="21" customHeight="1" x14ac:dyDescent="0.25">
      <c r="A1625" s="119"/>
      <c r="B1625" s="74"/>
      <c r="C1625" s="187" t="s">
        <v>98</v>
      </c>
      <c r="D1625" s="134" t="s">
        <v>3</v>
      </c>
      <c r="E1625" s="252"/>
      <c r="F1625" s="252"/>
      <c r="G1625" s="252"/>
      <c r="H1625" s="252"/>
      <c r="I1625" s="252"/>
      <c r="J1625" s="252"/>
      <c r="K1625" s="252"/>
      <c r="L1625" s="252"/>
      <c r="M1625" s="252"/>
      <c r="N1625" s="252"/>
      <c r="O1625" s="252"/>
      <c r="P1625" s="24"/>
      <c r="Q1625" s="141"/>
      <c r="R1625" s="296"/>
      <c r="S1625" s="296"/>
      <c r="T1625" s="132"/>
      <c r="U1625" s="436"/>
      <c r="V1625" s="132"/>
      <c r="W1625" s="62"/>
      <c r="X1625" s="317"/>
      <c r="Y1625" s="217"/>
      <c r="Z1625" s="269">
        <f t="shared" si="721"/>
        <v>0</v>
      </c>
      <c r="AA1625" s="269">
        <f t="shared" si="722"/>
        <v>0</v>
      </c>
      <c r="AB1625" s="269">
        <f t="shared" si="723"/>
        <v>0</v>
      </c>
      <c r="AC1625" s="269">
        <f t="shared" si="724"/>
        <v>0</v>
      </c>
      <c r="AD1625" s="279"/>
      <c r="AE1625" s="132"/>
      <c r="AF1625" s="49"/>
      <c r="AG1625" s="33"/>
      <c r="AH1625" s="47"/>
      <c r="AI1625" s="47"/>
      <c r="AJ1625" s="47"/>
      <c r="AK1625" s="47"/>
      <c r="AL1625" s="47"/>
      <c r="AM1625" s="47"/>
      <c r="AN1625" s="47"/>
      <c r="AO1625" s="47"/>
      <c r="AP1625" s="47"/>
      <c r="AQ1625" s="47"/>
      <c r="AR1625" s="47"/>
      <c r="AS1625" s="47"/>
      <c r="AT1625" s="47"/>
      <c r="AU1625" s="47"/>
      <c r="AV1625" s="47"/>
      <c r="AW1625" s="47"/>
      <c r="AX1625" s="47"/>
      <c r="AY1625" s="47"/>
      <c r="AZ1625" s="47"/>
      <c r="BA1625" s="47"/>
      <c r="BB1625" s="47"/>
      <c r="BC1625" s="47"/>
      <c r="BD1625" s="47"/>
      <c r="BE1625" s="47"/>
      <c r="BF1625" s="47"/>
      <c r="BG1625" s="47"/>
      <c r="BH1625" s="47"/>
      <c r="BI1625" s="47"/>
      <c r="BJ1625" s="33"/>
      <c r="BK1625" s="33"/>
    </row>
    <row r="1626" spans="1:66" s="16" customFormat="1" ht="21" customHeight="1" x14ac:dyDescent="0.25">
      <c r="A1626" s="119"/>
      <c r="B1626" s="74"/>
      <c r="C1626" s="188" t="s">
        <v>98</v>
      </c>
      <c r="D1626" s="388" t="s">
        <v>4</v>
      </c>
      <c r="E1626" s="253"/>
      <c r="F1626" s="253"/>
      <c r="G1626" s="253"/>
      <c r="H1626" s="253"/>
      <c r="I1626" s="253"/>
      <c r="J1626" s="253"/>
      <c r="K1626" s="253"/>
      <c r="L1626" s="253"/>
      <c r="M1626" s="253"/>
      <c r="N1626" s="253"/>
      <c r="O1626" s="253"/>
      <c r="P1626" s="249"/>
      <c r="Q1626" s="141"/>
      <c r="R1626" s="296"/>
      <c r="S1626" s="296"/>
      <c r="T1626" s="132"/>
      <c r="U1626" s="436"/>
      <c r="V1626" s="132"/>
      <c r="W1626" s="62"/>
      <c r="X1626" s="317"/>
      <c r="Y1626" s="217"/>
      <c r="Z1626" s="269">
        <f t="shared" si="721"/>
        <v>0</v>
      </c>
      <c r="AA1626" s="269">
        <f t="shared" si="722"/>
        <v>0</v>
      </c>
      <c r="AB1626" s="269">
        <f t="shared" si="723"/>
        <v>0</v>
      </c>
      <c r="AC1626" s="269">
        <f t="shared" si="724"/>
        <v>0</v>
      </c>
      <c r="AD1626" s="279"/>
      <c r="AE1626" s="132"/>
      <c r="AF1626" s="49"/>
      <c r="AG1626" s="33"/>
      <c r="AH1626" s="47"/>
      <c r="AI1626" s="47"/>
      <c r="AJ1626" s="47"/>
      <c r="AK1626" s="47"/>
      <c r="AL1626" s="47"/>
      <c r="AM1626" s="47"/>
      <c r="AN1626" s="47"/>
      <c r="AO1626" s="47"/>
      <c r="AP1626" s="47"/>
      <c r="AQ1626" s="47"/>
      <c r="AR1626" s="47"/>
      <c r="AS1626" s="47"/>
      <c r="AT1626" s="47"/>
      <c r="AU1626" s="47"/>
      <c r="AV1626" s="47"/>
      <c r="AW1626" s="47"/>
      <c r="AX1626" s="47"/>
      <c r="AY1626" s="47"/>
      <c r="AZ1626" s="47"/>
      <c r="BA1626" s="47"/>
      <c r="BB1626" s="47"/>
      <c r="BC1626" s="47"/>
      <c r="BD1626" s="47"/>
      <c r="BE1626" s="47"/>
      <c r="BF1626" s="47"/>
      <c r="BG1626" s="47"/>
      <c r="BH1626" s="47"/>
      <c r="BI1626" s="47"/>
      <c r="BJ1626" s="33"/>
      <c r="BK1626" s="33"/>
    </row>
    <row r="1627" spans="1:66" s="16" customFormat="1" ht="21" customHeight="1" thickBot="1" x14ac:dyDescent="0.3">
      <c r="A1627" s="119"/>
      <c r="B1627" s="74"/>
      <c r="C1627" s="189" t="s">
        <v>98</v>
      </c>
      <c r="D1627" s="138" t="s">
        <v>61</v>
      </c>
      <c r="E1627" s="254"/>
      <c r="F1627" s="254"/>
      <c r="G1627" s="254"/>
      <c r="H1627" s="254"/>
      <c r="I1627" s="254"/>
      <c r="J1627" s="254"/>
      <c r="K1627" s="254"/>
      <c r="L1627" s="254"/>
      <c r="M1627" s="254"/>
      <c r="N1627" s="254"/>
      <c r="O1627" s="254"/>
      <c r="P1627" s="255"/>
      <c r="Q1627" s="141"/>
      <c r="R1627" s="296"/>
      <c r="S1627" s="296"/>
      <c r="T1627" s="132"/>
      <c r="U1627" s="436"/>
      <c r="V1627" s="132"/>
      <c r="W1627" s="62"/>
      <c r="X1627" s="317"/>
      <c r="Y1627" s="217"/>
      <c r="Z1627" s="269">
        <f t="shared" si="721"/>
        <v>0</v>
      </c>
      <c r="AA1627" s="269">
        <f t="shared" si="722"/>
        <v>0</v>
      </c>
      <c r="AB1627" s="269">
        <f t="shared" si="723"/>
        <v>0</v>
      </c>
      <c r="AC1627" s="269">
        <f t="shared" si="724"/>
        <v>0</v>
      </c>
      <c r="AD1627" s="279"/>
      <c r="AE1627" s="132"/>
      <c r="AF1627" s="49"/>
      <c r="AG1627" s="33"/>
      <c r="AH1627" s="47"/>
      <c r="AI1627" s="47"/>
      <c r="AJ1627" s="47"/>
      <c r="AK1627" s="47"/>
      <c r="AL1627" s="47"/>
      <c r="AM1627" s="47"/>
      <c r="AN1627" s="47"/>
      <c r="AO1627" s="47"/>
      <c r="AP1627" s="47"/>
      <c r="AQ1627" s="47"/>
      <c r="AR1627" s="47"/>
      <c r="AS1627" s="47"/>
      <c r="AT1627" s="47"/>
      <c r="AU1627" s="47"/>
      <c r="AV1627" s="47"/>
      <c r="AW1627" s="47"/>
      <c r="AX1627" s="47"/>
      <c r="AY1627" s="47"/>
      <c r="AZ1627" s="47"/>
      <c r="BA1627" s="47"/>
      <c r="BB1627" s="47"/>
      <c r="BC1627" s="47"/>
      <c r="BD1627" s="47"/>
      <c r="BE1627" s="47"/>
      <c r="BF1627" s="47"/>
      <c r="BG1627" s="47"/>
      <c r="BH1627" s="47"/>
      <c r="BI1627" s="47"/>
      <c r="BJ1627" s="33"/>
      <c r="BK1627" s="33"/>
    </row>
    <row r="1628" spans="1:66" s="16" customFormat="1" ht="20.25" customHeight="1" thickTop="1" thickBot="1" x14ac:dyDescent="0.3">
      <c r="A1628" s="119"/>
      <c r="B1628" s="152"/>
      <c r="C1628" s="576" t="s">
        <v>88</v>
      </c>
      <c r="D1628" s="577"/>
      <c r="E1628" s="344" t="str">
        <f>IF(AND(COUNTA(E1616:E1627)&gt;0,COUNTA(E1616:E1627)=COUNTIF(E1616:E1627,"NR")),"NR",IF(COUNTA(E1616:E1627)&gt;0,SUM(E1616:E1627),"-"))</f>
        <v>-</v>
      </c>
      <c r="F1628" s="344" t="str">
        <f t="shared" ref="F1628" si="736">IF(AND(COUNTA(F1616:F1627)&gt;0,COUNTA(F1616:F1627)=COUNTIF(F1616:F1627,"NR")),"NR",IF(COUNTA(F1616:F1627)&gt;0,SUM(F1616:F1627),"-"))</f>
        <v>-</v>
      </c>
      <c r="G1628" s="344" t="str">
        <f t="shared" ref="G1628" si="737">IF(AND(COUNTA(G1616:G1627)&gt;0,COUNTA(G1616:G1627)=COUNTIF(G1616:G1627,"NR")),"NR",IF(COUNTA(G1616:G1627)&gt;0,SUM(G1616:G1627),"-"))</f>
        <v>-</v>
      </c>
      <c r="H1628" s="344" t="str">
        <f t="shared" ref="H1628" si="738">IF(AND(COUNTA(H1616:H1627)&gt;0,COUNTA(H1616:H1627)=COUNTIF(H1616:H1627,"NR")),"NR",IF(COUNTA(H1616:H1627)&gt;0,SUM(H1616:H1627),"-"))</f>
        <v>-</v>
      </c>
      <c r="I1628" s="344" t="str">
        <f t="shared" ref="I1628" si="739">IF(AND(COUNTA(I1616:I1627)&gt;0,COUNTA(I1616:I1627)=COUNTIF(I1616:I1627,"NR")),"NR",IF(COUNTA(I1616:I1627)&gt;0,SUM(I1616:I1627),"-"))</f>
        <v>-</v>
      </c>
      <c r="J1628" s="344" t="str">
        <f t="shared" ref="J1628" si="740">IF(AND(COUNTA(J1616:J1627)&gt;0,COUNTA(J1616:J1627)=COUNTIF(J1616:J1627,"NR")),"NR",IF(COUNTA(J1616:J1627)&gt;0,SUM(J1616:J1627),"-"))</f>
        <v>-</v>
      </c>
      <c r="K1628" s="344" t="str">
        <f t="shared" ref="K1628" si="741">IF(AND(COUNTA(K1616:K1627)&gt;0,COUNTA(K1616:K1627)=COUNTIF(K1616:K1627,"NR")),"NR",IF(COUNTA(K1616:K1627)&gt;0,SUM(K1616:K1627),"-"))</f>
        <v>-</v>
      </c>
      <c r="L1628" s="344" t="str">
        <f t="shared" ref="L1628" si="742">IF(AND(COUNTA(L1616:L1627)&gt;0,COUNTA(L1616:L1627)=COUNTIF(L1616:L1627,"NR")),"NR",IF(COUNTA(L1616:L1627)&gt;0,SUM(L1616:L1627),"-"))</f>
        <v>-</v>
      </c>
      <c r="M1628" s="344" t="str">
        <f t="shared" ref="M1628" si="743">IF(AND(COUNTA(M1616:M1627)&gt;0,COUNTA(M1616:M1627)=COUNTIF(M1616:M1627,"NR")),"NR",IF(COUNTA(M1616:M1627)&gt;0,SUM(M1616:M1627),"-"))</f>
        <v>-</v>
      </c>
      <c r="N1628" s="344" t="str">
        <f t="shared" ref="N1628" si="744">IF(AND(COUNTA(N1616:N1627)&gt;0,COUNTA(N1616:N1627)=COUNTIF(N1616:N1627,"NR")),"NR",IF(COUNTA(N1616:N1627)&gt;0,SUM(N1616:N1627),"-"))</f>
        <v>-</v>
      </c>
      <c r="O1628" s="344" t="str">
        <f t="shared" ref="O1628" si="745">IF(AND(COUNTA(O1616:O1627)&gt;0,COUNTA(O1616:O1627)=COUNTIF(O1616:O1627,"NR")),"NR",IF(COUNTA(O1616:O1627)&gt;0,SUM(O1616:O1627),"-"))</f>
        <v>-</v>
      </c>
      <c r="P1628" s="345" t="str">
        <f t="shared" ref="P1628" si="746">IF(AND(COUNTA(P1616:P1627)&gt;0,COUNTA(P1616:P1627)=COUNTIF(P1616:P1627,"NR")),"NR",IF(COUNTA(P1616:P1627)&gt;0,SUM(P1616:P1627),"-"))</f>
        <v>-</v>
      </c>
      <c r="Q1628" s="119"/>
      <c r="R1628" s="305"/>
      <c r="S1628" s="305"/>
      <c r="T1628" s="151"/>
      <c r="U1628" s="119"/>
      <c r="V1628" s="151"/>
      <c r="W1628" s="62"/>
      <c r="X1628" s="317"/>
      <c r="Y1628" s="217"/>
      <c r="Z1628" s="269">
        <f t="shared" si="721"/>
        <v>0</v>
      </c>
      <c r="AA1628" s="269">
        <f t="shared" si="722"/>
        <v>0</v>
      </c>
      <c r="AB1628" s="269">
        <f t="shared" si="723"/>
        <v>0</v>
      </c>
      <c r="AC1628" s="269">
        <f t="shared" si="724"/>
        <v>0</v>
      </c>
      <c r="AD1628" s="279"/>
      <c r="AE1628" s="151"/>
      <c r="AF1628" s="57"/>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row>
    <row r="1629" spans="1:66" s="12" customFormat="1" x14ac:dyDescent="0.25">
      <c r="A1629" s="206"/>
      <c r="B1629" s="74"/>
      <c r="C1629" s="109"/>
      <c r="D1629" s="293"/>
      <c r="E1629" s="109"/>
      <c r="F1629" s="109"/>
      <c r="G1629" s="109"/>
      <c r="H1629" s="143"/>
      <c r="I1629" s="143"/>
      <c r="J1629" s="143"/>
      <c r="K1629" s="143"/>
      <c r="L1629" s="143"/>
      <c r="M1629" s="143"/>
      <c r="N1629" s="143"/>
      <c r="O1629" s="143"/>
      <c r="P1629" s="143"/>
      <c r="Q1629" s="131"/>
      <c r="R1629" s="296"/>
      <c r="S1629" s="296"/>
      <c r="T1629" s="132"/>
      <c r="U1629" s="436"/>
      <c r="V1629" s="132"/>
      <c r="W1629" s="62"/>
      <c r="X1629" s="317"/>
      <c r="Y1629" s="217"/>
      <c r="Z1629" s="269">
        <f t="shared" si="721"/>
        <v>0</v>
      </c>
      <c r="AA1629" s="269">
        <f t="shared" si="722"/>
        <v>0</v>
      </c>
      <c r="AB1629" s="269">
        <f t="shared" si="723"/>
        <v>0</v>
      </c>
      <c r="AC1629" s="269">
        <f t="shared" si="724"/>
        <v>0</v>
      </c>
      <c r="AD1629" s="279"/>
      <c r="AE1629" s="132"/>
      <c r="AF1629" s="49"/>
      <c r="AG1629" s="47"/>
      <c r="AH1629" s="47"/>
      <c r="AI1629" s="47"/>
      <c r="AJ1629" s="47"/>
      <c r="AK1629" s="47"/>
      <c r="AL1629" s="47"/>
      <c r="AM1629" s="13"/>
      <c r="AN1629" s="13"/>
      <c r="AO1629" s="47"/>
      <c r="AP1629" s="47"/>
      <c r="AQ1629" s="47"/>
      <c r="AR1629" s="47"/>
      <c r="AS1629" s="47"/>
      <c r="AT1629" s="47"/>
      <c r="AU1629" s="47"/>
      <c r="AV1629" s="47"/>
      <c r="AW1629" s="47"/>
      <c r="AX1629" s="47"/>
      <c r="AY1629" s="47"/>
      <c r="AZ1629" s="47"/>
      <c r="BA1629" s="47"/>
      <c r="BB1629" s="47"/>
      <c r="BC1629" s="47"/>
      <c r="BD1629" s="47"/>
      <c r="BE1629" s="13"/>
      <c r="BF1629" s="13"/>
      <c r="BG1629" s="13"/>
      <c r="BH1629" s="13"/>
      <c r="BI1629" s="13"/>
      <c r="BJ1629" s="13"/>
      <c r="BK1629" s="13"/>
      <c r="BL1629" s="13"/>
      <c r="BM1629" s="13"/>
      <c r="BN1629" s="13"/>
    </row>
    <row r="1630" spans="1:66" s="12" customFormat="1" ht="21" customHeight="1" x14ac:dyDescent="0.25">
      <c r="A1630" s="206"/>
      <c r="B1630" s="152"/>
      <c r="C1630" s="143"/>
      <c r="D1630" s="293"/>
      <c r="E1630" s="143"/>
      <c r="F1630" s="143"/>
      <c r="G1630" s="143"/>
      <c r="H1630" s="143"/>
      <c r="I1630" s="143"/>
      <c r="J1630" s="143"/>
      <c r="K1630" s="143"/>
      <c r="L1630" s="143"/>
      <c r="M1630" s="143"/>
      <c r="N1630" s="206"/>
      <c r="O1630" s="206"/>
      <c r="P1630" s="206"/>
      <c r="Q1630" s="206"/>
      <c r="R1630" s="305"/>
      <c r="S1630" s="305"/>
      <c r="T1630" s="207"/>
      <c r="U1630" s="206"/>
      <c r="V1630" s="207"/>
      <c r="W1630" s="62"/>
      <c r="X1630" s="317"/>
      <c r="Y1630" s="217"/>
      <c r="Z1630" s="269">
        <f t="shared" si="721"/>
        <v>0</v>
      </c>
      <c r="AA1630" s="269">
        <f t="shared" si="722"/>
        <v>0</v>
      </c>
      <c r="AB1630" s="269">
        <f t="shared" si="723"/>
        <v>0</v>
      </c>
      <c r="AC1630" s="269">
        <f t="shared" si="724"/>
        <v>0</v>
      </c>
      <c r="AD1630" s="279"/>
      <c r="AE1630" s="207"/>
      <c r="AF1630" s="71"/>
      <c r="AH1630" s="13"/>
      <c r="AI1630" s="13"/>
      <c r="AJ1630" s="13"/>
      <c r="AK1630" s="13"/>
      <c r="AL1630" s="13"/>
      <c r="AM1630" s="13"/>
      <c r="AN1630" s="13"/>
      <c r="AO1630" s="13"/>
      <c r="AP1630" s="13"/>
      <c r="AQ1630" s="13"/>
      <c r="AR1630" s="13"/>
      <c r="AS1630" s="13"/>
      <c r="AT1630" s="13"/>
      <c r="AU1630" s="13"/>
      <c r="AV1630" s="13"/>
      <c r="AW1630" s="13"/>
      <c r="AX1630" s="13"/>
      <c r="AY1630" s="13"/>
      <c r="AZ1630" s="13"/>
      <c r="BA1630" s="13"/>
      <c r="BB1630" s="13"/>
      <c r="BC1630" s="13"/>
      <c r="BD1630" s="13"/>
      <c r="BE1630" s="13"/>
      <c r="BF1630" s="13"/>
      <c r="BG1630" s="13"/>
      <c r="BH1630" s="13"/>
      <c r="BI1630" s="13"/>
    </row>
    <row r="1631" spans="1:66" s="6" customFormat="1" ht="18.75" x14ac:dyDescent="0.25">
      <c r="A1631" s="195"/>
      <c r="B1631" s="74"/>
      <c r="C1631" s="578" t="s">
        <v>93</v>
      </c>
      <c r="D1631" s="579"/>
      <c r="E1631" s="579"/>
      <c r="F1631" s="579"/>
      <c r="G1631" s="579"/>
      <c r="H1631" s="579"/>
      <c r="I1631" s="579"/>
      <c r="J1631" s="579"/>
      <c r="K1631" s="579"/>
      <c r="L1631" s="579"/>
      <c r="M1631" s="579"/>
      <c r="N1631" s="579"/>
      <c r="O1631" s="579"/>
      <c r="P1631" s="580"/>
      <c r="Q1631" s="196"/>
      <c r="R1631" s="310"/>
      <c r="S1631" s="310"/>
      <c r="T1631" s="197"/>
      <c r="U1631" s="196"/>
      <c r="V1631" s="197"/>
      <c r="W1631" s="62"/>
      <c r="X1631" s="317"/>
      <c r="Y1631" s="217"/>
      <c r="Z1631" s="269">
        <f t="shared" si="721"/>
        <v>0</v>
      </c>
      <c r="AA1631" s="269">
        <f t="shared" si="722"/>
        <v>0</v>
      </c>
      <c r="AB1631" s="269">
        <f t="shared" si="723"/>
        <v>0</v>
      </c>
      <c r="AC1631" s="269">
        <f t="shared" si="724"/>
        <v>0</v>
      </c>
      <c r="AD1631" s="279"/>
      <c r="AE1631" s="197"/>
      <c r="AF1631" s="64"/>
      <c r="AG1631" s="5"/>
      <c r="AH1631" s="65"/>
      <c r="AI1631" s="65"/>
      <c r="AJ1631" s="65"/>
      <c r="AK1631" s="65"/>
      <c r="AL1631" s="65"/>
      <c r="AM1631" s="65"/>
      <c r="AN1631" s="65"/>
      <c r="AO1631" s="65"/>
      <c r="AP1631" s="65"/>
      <c r="AQ1631" s="65"/>
      <c r="AR1631" s="65"/>
      <c r="AS1631" s="65"/>
      <c r="AT1631" s="65"/>
      <c r="AU1631" s="65"/>
      <c r="AV1631" s="65"/>
      <c r="AW1631" s="65"/>
      <c r="AX1631" s="65"/>
      <c r="AY1631" s="65"/>
      <c r="AZ1631" s="65"/>
      <c r="BA1631" s="65"/>
      <c r="BB1631" s="65"/>
      <c r="BC1631" s="65"/>
      <c r="BD1631" s="65"/>
      <c r="BE1631" s="65"/>
      <c r="BF1631" s="65"/>
      <c r="BG1631" s="65"/>
      <c r="BH1631" s="65"/>
      <c r="BI1631" s="65"/>
      <c r="BJ1631" s="5"/>
      <c r="BK1631" s="5"/>
    </row>
    <row r="1632" spans="1:66" ht="16.5" thickBot="1" x14ac:dyDescent="0.3">
      <c r="C1632" s="198"/>
      <c r="D1632" s="389"/>
      <c r="E1632" s="199"/>
      <c r="F1632" s="199"/>
      <c r="G1632" s="199"/>
      <c r="H1632" s="199"/>
      <c r="I1632" s="199"/>
      <c r="J1632" s="199"/>
      <c r="K1632" s="199"/>
      <c r="L1632" s="199"/>
      <c r="M1632" s="199"/>
      <c r="N1632" s="193"/>
      <c r="O1632" s="192"/>
      <c r="P1632" s="192"/>
      <c r="Q1632" s="193"/>
      <c r="R1632" s="311"/>
      <c r="S1632" s="311"/>
      <c r="T1632" s="194"/>
      <c r="U1632" s="193"/>
      <c r="V1632" s="194"/>
      <c r="W1632" s="62"/>
      <c r="X1632" s="317"/>
      <c r="Y1632" s="217"/>
      <c r="Z1632" s="269">
        <f t="shared" si="721"/>
        <v>0</v>
      </c>
      <c r="AA1632" s="269">
        <f t="shared" si="722"/>
        <v>0</v>
      </c>
      <c r="AB1632" s="269">
        <f t="shared" si="723"/>
        <v>0</v>
      </c>
      <c r="AC1632" s="269">
        <f t="shared" si="724"/>
        <v>0</v>
      </c>
      <c r="AD1632" s="279"/>
      <c r="AE1632" s="194"/>
      <c r="AF1632" s="62"/>
      <c r="AG1632" s="63"/>
      <c r="AH1632" s="63"/>
      <c r="AI1632" s="63"/>
      <c r="AJ1632" s="63"/>
      <c r="AK1632" s="63"/>
      <c r="AL1632" s="63"/>
      <c r="AO1632" s="63"/>
      <c r="AP1632" s="63"/>
      <c r="AQ1632" s="63"/>
      <c r="AR1632" s="63"/>
      <c r="AS1632" s="63"/>
      <c r="AT1632" s="63"/>
      <c r="AU1632" s="63"/>
      <c r="AV1632" s="63"/>
      <c r="AW1632" s="63"/>
      <c r="AX1632" s="63"/>
      <c r="AY1632" s="63"/>
      <c r="AZ1632" s="63"/>
      <c r="BA1632" s="63"/>
      <c r="BB1632" s="63"/>
      <c r="BC1632" s="63"/>
      <c r="BD1632" s="63"/>
      <c r="BJ1632" s="2"/>
      <c r="BK1632" s="2"/>
      <c r="BL1632" s="2"/>
      <c r="BM1632" s="2"/>
      <c r="BN1632" s="2"/>
    </row>
    <row r="1633" spans="1:66" s="12" customFormat="1" ht="30.75" thickBot="1" x14ac:dyDescent="0.3">
      <c r="A1633" s="206"/>
      <c r="B1633" s="74"/>
      <c r="C1633" s="125" t="s">
        <v>124</v>
      </c>
      <c r="D1633" s="185" t="s">
        <v>117</v>
      </c>
      <c r="E1633" s="156" t="s">
        <v>77</v>
      </c>
      <c r="F1633" s="155" t="s">
        <v>66</v>
      </c>
      <c r="G1633" s="177" t="s">
        <v>67</v>
      </c>
      <c r="H1633" s="155" t="s">
        <v>68</v>
      </c>
      <c r="I1633" s="177" t="s">
        <v>69</v>
      </c>
      <c r="J1633" s="156" t="s">
        <v>70</v>
      </c>
      <c r="K1633" s="156" t="s">
        <v>71</v>
      </c>
      <c r="L1633" s="155" t="s">
        <v>72</v>
      </c>
      <c r="M1633" s="155" t="s">
        <v>73</v>
      </c>
      <c r="N1633" s="178" t="s">
        <v>74</v>
      </c>
      <c r="O1633" s="178" t="s">
        <v>75</v>
      </c>
      <c r="P1633" s="178" t="s">
        <v>76</v>
      </c>
      <c r="Q1633" s="141"/>
      <c r="R1633" s="296">
        <f>COUNTA(E1634:P1645)</f>
        <v>0</v>
      </c>
      <c r="S1633" s="308">
        <v>144</v>
      </c>
      <c r="T1633" s="132"/>
      <c r="U1633" s="436"/>
      <c r="V1633" s="278" t="s">
        <v>234</v>
      </c>
      <c r="W1633" s="278" t="s">
        <v>189</v>
      </c>
      <c r="X1633" s="278" t="s">
        <v>190</v>
      </c>
      <c r="Y1633" s="407" t="str">
        <f>IF(X1634&gt;0,"Explication(s) sur le(s) NR et autre(s) remarque(s)/commentaire(s)","Remarque(s)/Commentaire(s)")</f>
        <v>Remarque(s)/Commentaire(s)</v>
      </c>
      <c r="Z1633" s="269">
        <f t="shared" si="721"/>
        <v>0</v>
      </c>
      <c r="AA1633" s="269">
        <f t="shared" si="722"/>
        <v>1</v>
      </c>
      <c r="AB1633" s="269">
        <f t="shared" si="723"/>
        <v>0</v>
      </c>
      <c r="AC1633" s="269">
        <f t="shared" si="724"/>
        <v>0</v>
      </c>
      <c r="AD1633" s="279"/>
      <c r="AE1633" s="132"/>
      <c r="AF1633" s="49"/>
      <c r="AG1633" s="13"/>
      <c r="AH1633" s="47"/>
      <c r="AI1633" s="47"/>
      <c r="AJ1633" s="47"/>
      <c r="AK1633" s="47"/>
      <c r="AL1633" s="47"/>
      <c r="AM1633" s="47"/>
      <c r="AN1633" s="47"/>
      <c r="AO1633" s="47"/>
      <c r="AP1633" s="47"/>
      <c r="AQ1633" s="47"/>
      <c r="AR1633" s="47"/>
      <c r="AS1633" s="47"/>
      <c r="AT1633" s="47"/>
      <c r="AU1633" s="47"/>
      <c r="AV1633" s="47"/>
      <c r="AW1633" s="47"/>
      <c r="AX1633" s="47"/>
      <c r="AY1633" s="47"/>
      <c r="AZ1633" s="47"/>
      <c r="BA1633" s="47"/>
      <c r="BB1633" s="47"/>
      <c r="BC1633" s="47"/>
      <c r="BD1633" s="47"/>
      <c r="BE1633" s="47"/>
      <c r="BF1633" s="47"/>
      <c r="BG1633" s="47"/>
      <c r="BH1633" s="47"/>
      <c r="BI1633" s="47"/>
      <c r="BJ1633" s="13"/>
      <c r="BK1633" s="13"/>
    </row>
    <row r="1634" spans="1:66" s="16" customFormat="1" ht="21" customHeight="1" x14ac:dyDescent="0.25">
      <c r="A1634" s="119"/>
      <c r="B1634" s="74"/>
      <c r="C1634" s="187" t="s">
        <v>155</v>
      </c>
      <c r="D1634" s="134" t="s">
        <v>3</v>
      </c>
      <c r="E1634" s="252"/>
      <c r="F1634" s="252"/>
      <c r="G1634" s="252"/>
      <c r="H1634" s="252"/>
      <c r="I1634" s="252"/>
      <c r="J1634" s="252"/>
      <c r="K1634" s="252"/>
      <c r="L1634" s="252"/>
      <c r="M1634" s="252"/>
      <c r="N1634" s="252"/>
      <c r="O1634" s="252"/>
      <c r="P1634" s="24"/>
      <c r="Q1634" s="141"/>
      <c r="R1634" s="296"/>
      <c r="S1634" s="296"/>
      <c r="T1634" s="132"/>
      <c r="U1634" s="436"/>
      <c r="V1634" s="517" t="s">
        <v>238</v>
      </c>
      <c r="W1634" s="517" t="s">
        <v>242</v>
      </c>
      <c r="X1634" s="517">
        <f>COUNTIF(E1634:P1645,"NR")</f>
        <v>0</v>
      </c>
      <c r="Y1634" s="542"/>
      <c r="Z1634" s="269">
        <f t="shared" si="721"/>
        <v>0</v>
      </c>
      <c r="AA1634" s="269">
        <f t="shared" si="722"/>
        <v>0</v>
      </c>
      <c r="AB1634" s="269">
        <f t="shared" si="723"/>
        <v>0</v>
      </c>
      <c r="AC1634" s="269">
        <f t="shared" si="724"/>
        <v>0</v>
      </c>
      <c r="AD1634" s="279"/>
      <c r="AE1634" s="132"/>
      <c r="AF1634" s="49"/>
      <c r="AG1634" s="33"/>
      <c r="AH1634" s="47"/>
      <c r="AI1634" s="47"/>
      <c r="AJ1634" s="47"/>
      <c r="AK1634" s="47"/>
      <c r="AL1634" s="47"/>
      <c r="AM1634" s="47"/>
      <c r="AN1634" s="47"/>
      <c r="AO1634" s="47"/>
      <c r="AP1634" s="47"/>
      <c r="AQ1634" s="47"/>
      <c r="AR1634" s="47"/>
      <c r="AS1634" s="47"/>
      <c r="AT1634" s="47"/>
      <c r="AU1634" s="47"/>
      <c r="AV1634" s="47"/>
      <c r="AW1634" s="47"/>
      <c r="AX1634" s="47"/>
      <c r="AY1634" s="47"/>
      <c r="AZ1634" s="47"/>
      <c r="BA1634" s="47"/>
      <c r="BB1634" s="47"/>
      <c r="BC1634" s="47"/>
      <c r="BD1634" s="47"/>
      <c r="BE1634" s="47"/>
      <c r="BF1634" s="47"/>
      <c r="BG1634" s="47"/>
      <c r="BH1634" s="47"/>
      <c r="BI1634" s="47"/>
      <c r="BJ1634" s="33"/>
      <c r="BK1634" s="33"/>
    </row>
    <row r="1635" spans="1:66" s="16" customFormat="1" ht="78.75" x14ac:dyDescent="0.25">
      <c r="A1635" s="119"/>
      <c r="B1635" s="74"/>
      <c r="C1635" s="188" t="s">
        <v>155</v>
      </c>
      <c r="D1635" s="388" t="s">
        <v>4</v>
      </c>
      <c r="E1635" s="253"/>
      <c r="F1635" s="253"/>
      <c r="G1635" s="253"/>
      <c r="H1635" s="253"/>
      <c r="I1635" s="253"/>
      <c r="J1635" s="253"/>
      <c r="K1635" s="253"/>
      <c r="L1635" s="253"/>
      <c r="M1635" s="253"/>
      <c r="N1635" s="253"/>
      <c r="O1635" s="253"/>
      <c r="P1635" s="249"/>
      <c r="Q1635" s="141"/>
      <c r="R1635" s="296"/>
      <c r="S1635" s="296"/>
      <c r="T1635" s="132"/>
      <c r="U1635" s="436"/>
      <c r="V1635" s="518"/>
      <c r="W1635" s="518"/>
      <c r="X1635" s="518"/>
      <c r="Y1635" s="543"/>
      <c r="Z1635" s="269">
        <f t="shared" si="721"/>
        <v>0</v>
      </c>
      <c r="AA1635" s="269">
        <f t="shared" si="722"/>
        <v>0</v>
      </c>
      <c r="AB1635" s="269">
        <f t="shared" si="723"/>
        <v>0</v>
      </c>
      <c r="AC1635" s="269">
        <f t="shared" si="724"/>
        <v>0</v>
      </c>
      <c r="AD1635" s="279"/>
      <c r="AE1635" s="132"/>
      <c r="AF1635" s="49"/>
      <c r="AG1635" s="33"/>
      <c r="AH1635" s="47"/>
      <c r="AI1635" s="47"/>
      <c r="AJ1635" s="47"/>
      <c r="AK1635" s="47"/>
      <c r="AL1635" s="47"/>
      <c r="AM1635" s="47"/>
      <c r="AN1635" s="47"/>
      <c r="AO1635" s="47"/>
      <c r="AP1635" s="47"/>
      <c r="AQ1635" s="47"/>
      <c r="AR1635" s="47"/>
      <c r="AS1635" s="47"/>
      <c r="AT1635" s="47"/>
      <c r="AU1635" s="47"/>
      <c r="AV1635" s="47"/>
      <c r="AW1635" s="47"/>
      <c r="AX1635" s="47"/>
      <c r="AY1635" s="47"/>
      <c r="AZ1635" s="47"/>
      <c r="BA1635" s="47"/>
      <c r="BB1635" s="47"/>
      <c r="BC1635" s="47"/>
      <c r="BD1635" s="47"/>
      <c r="BE1635" s="47"/>
      <c r="BF1635" s="47"/>
      <c r="BG1635" s="47"/>
      <c r="BH1635" s="47"/>
      <c r="BI1635" s="47"/>
      <c r="BJ1635" s="33"/>
      <c r="BK1635" s="33"/>
    </row>
    <row r="1636" spans="1:66" s="16" customFormat="1" ht="21" customHeight="1" thickBot="1" x14ac:dyDescent="0.3">
      <c r="A1636" s="119"/>
      <c r="B1636" s="74"/>
      <c r="C1636" s="189" t="s">
        <v>155</v>
      </c>
      <c r="D1636" s="138" t="s">
        <v>61</v>
      </c>
      <c r="E1636" s="254"/>
      <c r="F1636" s="254"/>
      <c r="G1636" s="254"/>
      <c r="H1636" s="254"/>
      <c r="I1636" s="254"/>
      <c r="J1636" s="254"/>
      <c r="K1636" s="254"/>
      <c r="L1636" s="254"/>
      <c r="M1636" s="254"/>
      <c r="N1636" s="254"/>
      <c r="O1636" s="254"/>
      <c r="P1636" s="255"/>
      <c r="Q1636" s="141"/>
      <c r="R1636" s="296"/>
      <c r="S1636" s="296"/>
      <c r="T1636" s="132"/>
      <c r="U1636" s="436"/>
      <c r="V1636" s="519"/>
      <c r="W1636" s="519"/>
      <c r="X1636" s="519"/>
      <c r="Y1636" s="544"/>
      <c r="Z1636" s="269">
        <f t="shared" si="721"/>
        <v>0</v>
      </c>
      <c r="AA1636" s="269">
        <f t="shared" si="722"/>
        <v>0</v>
      </c>
      <c r="AB1636" s="269">
        <f t="shared" si="723"/>
        <v>0</v>
      </c>
      <c r="AC1636" s="269">
        <f t="shared" si="724"/>
        <v>0</v>
      </c>
      <c r="AD1636" s="279"/>
      <c r="AE1636" s="132"/>
      <c r="AF1636" s="49"/>
      <c r="AG1636" s="33"/>
      <c r="AH1636" s="47"/>
      <c r="AI1636" s="47"/>
      <c r="AJ1636" s="47"/>
      <c r="AK1636" s="47"/>
      <c r="AL1636" s="47"/>
      <c r="AM1636" s="47"/>
      <c r="AN1636" s="47"/>
      <c r="AO1636" s="47"/>
      <c r="AP1636" s="47"/>
      <c r="AQ1636" s="47"/>
      <c r="AR1636" s="47"/>
      <c r="AS1636" s="47"/>
      <c r="AT1636" s="47"/>
      <c r="AU1636" s="47"/>
      <c r="AV1636" s="47"/>
      <c r="AW1636" s="47"/>
      <c r="AX1636" s="47"/>
      <c r="AY1636" s="47"/>
      <c r="AZ1636" s="47"/>
      <c r="BA1636" s="47"/>
      <c r="BB1636" s="47"/>
      <c r="BC1636" s="47"/>
      <c r="BD1636" s="47"/>
      <c r="BE1636" s="47"/>
      <c r="BF1636" s="47"/>
      <c r="BG1636" s="47"/>
      <c r="BH1636" s="47"/>
      <c r="BI1636" s="47"/>
      <c r="BJ1636" s="33"/>
      <c r="BK1636" s="33"/>
    </row>
    <row r="1637" spans="1:66" s="16" customFormat="1" ht="21" customHeight="1" x14ac:dyDescent="0.25">
      <c r="A1637" s="119"/>
      <c r="B1637" s="74"/>
      <c r="C1637" s="187" t="s">
        <v>97</v>
      </c>
      <c r="D1637" s="134" t="s">
        <v>3</v>
      </c>
      <c r="E1637" s="252"/>
      <c r="F1637" s="252"/>
      <c r="G1637" s="252"/>
      <c r="H1637" s="252"/>
      <c r="I1637" s="252"/>
      <c r="J1637" s="252"/>
      <c r="K1637" s="252"/>
      <c r="L1637" s="252"/>
      <c r="M1637" s="252"/>
      <c r="N1637" s="252"/>
      <c r="O1637" s="252"/>
      <c r="P1637" s="24"/>
      <c r="Q1637" s="141"/>
      <c r="R1637" s="296"/>
      <c r="S1637" s="296"/>
      <c r="T1637" s="132"/>
      <c r="U1637" s="436"/>
      <c r="V1637" s="132"/>
      <c r="W1637" s="318"/>
      <c r="X1637" s="319"/>
      <c r="Y1637" s="217"/>
      <c r="Z1637" s="269">
        <f t="shared" si="721"/>
        <v>0</v>
      </c>
      <c r="AA1637" s="269">
        <f t="shared" si="722"/>
        <v>0</v>
      </c>
      <c r="AB1637" s="269">
        <f t="shared" si="723"/>
        <v>0</v>
      </c>
      <c r="AC1637" s="269">
        <f t="shared" si="724"/>
        <v>0</v>
      </c>
      <c r="AE1637" s="132"/>
      <c r="AF1637" s="49"/>
      <c r="AG1637" s="33"/>
      <c r="AH1637" s="47"/>
      <c r="AI1637" s="47"/>
      <c r="AJ1637" s="47"/>
      <c r="AK1637" s="47"/>
      <c r="AL1637" s="47"/>
      <c r="AM1637" s="47"/>
      <c r="AN1637" s="47"/>
      <c r="AO1637" s="47"/>
      <c r="AP1637" s="47"/>
      <c r="AQ1637" s="47"/>
      <c r="AR1637" s="47"/>
      <c r="AS1637" s="47"/>
      <c r="AT1637" s="47"/>
      <c r="AU1637" s="47"/>
      <c r="AV1637" s="47"/>
      <c r="AW1637" s="47"/>
      <c r="AX1637" s="47"/>
      <c r="AY1637" s="47"/>
      <c r="AZ1637" s="47"/>
      <c r="BA1637" s="47"/>
      <c r="BB1637" s="47"/>
      <c r="BC1637" s="47"/>
      <c r="BD1637" s="47"/>
      <c r="BE1637" s="47"/>
      <c r="BF1637" s="47"/>
      <c r="BG1637" s="47"/>
      <c r="BH1637" s="47"/>
      <c r="BI1637" s="47"/>
      <c r="BJ1637" s="33"/>
      <c r="BK1637" s="33"/>
    </row>
    <row r="1638" spans="1:66" s="16" customFormat="1" ht="21" customHeight="1" x14ac:dyDescent="0.25">
      <c r="A1638" s="119"/>
      <c r="B1638" s="74"/>
      <c r="C1638" s="188" t="s">
        <v>97</v>
      </c>
      <c r="D1638" s="388" t="s">
        <v>4</v>
      </c>
      <c r="E1638" s="253"/>
      <c r="F1638" s="253"/>
      <c r="G1638" s="253"/>
      <c r="H1638" s="253"/>
      <c r="I1638" s="253"/>
      <c r="J1638" s="253"/>
      <c r="K1638" s="253"/>
      <c r="L1638" s="253"/>
      <c r="M1638" s="253"/>
      <c r="N1638" s="253"/>
      <c r="O1638" s="253"/>
      <c r="P1638" s="249"/>
      <c r="Q1638" s="141"/>
      <c r="R1638" s="296"/>
      <c r="S1638" s="296"/>
      <c r="T1638" s="132"/>
      <c r="U1638" s="436"/>
      <c r="V1638" s="132"/>
      <c r="W1638" s="323"/>
      <c r="X1638" s="324"/>
      <c r="Y1638" s="76"/>
      <c r="Z1638" s="269">
        <f t="shared" si="721"/>
        <v>0</v>
      </c>
      <c r="AA1638" s="269">
        <f t="shared" si="722"/>
        <v>0</v>
      </c>
      <c r="AB1638" s="269">
        <f t="shared" si="723"/>
        <v>0</v>
      </c>
      <c r="AC1638" s="269">
        <f t="shared" si="724"/>
        <v>0</v>
      </c>
      <c r="AD1638" s="1"/>
      <c r="AE1638" s="132"/>
      <c r="AF1638" s="49"/>
      <c r="AG1638" s="33"/>
      <c r="AH1638" s="47"/>
      <c r="AI1638" s="47"/>
      <c r="AJ1638" s="47"/>
      <c r="AK1638" s="47"/>
      <c r="AL1638" s="47"/>
      <c r="AM1638" s="47"/>
      <c r="AN1638" s="47"/>
      <c r="AO1638" s="47"/>
      <c r="AP1638" s="47"/>
      <c r="AQ1638" s="47"/>
      <c r="AR1638" s="47"/>
      <c r="AS1638" s="47"/>
      <c r="AT1638" s="47"/>
      <c r="AU1638" s="47"/>
      <c r="AV1638" s="47"/>
      <c r="AW1638" s="47"/>
      <c r="AX1638" s="47"/>
      <c r="AY1638" s="47"/>
      <c r="AZ1638" s="47"/>
      <c r="BA1638" s="47"/>
      <c r="BB1638" s="47"/>
      <c r="BC1638" s="47"/>
      <c r="BD1638" s="47"/>
      <c r="BE1638" s="47"/>
      <c r="BF1638" s="47"/>
      <c r="BG1638" s="47"/>
      <c r="BH1638" s="47"/>
      <c r="BI1638" s="47"/>
      <c r="BJ1638" s="33"/>
      <c r="BK1638" s="33"/>
    </row>
    <row r="1639" spans="1:66" s="16" customFormat="1" ht="21" customHeight="1" thickBot="1" x14ac:dyDescent="0.3">
      <c r="A1639" s="119"/>
      <c r="B1639" s="74"/>
      <c r="C1639" s="189" t="s">
        <v>97</v>
      </c>
      <c r="D1639" s="138" t="s">
        <v>61</v>
      </c>
      <c r="E1639" s="254"/>
      <c r="F1639" s="254"/>
      <c r="G1639" s="254"/>
      <c r="H1639" s="254"/>
      <c r="I1639" s="254"/>
      <c r="J1639" s="254"/>
      <c r="K1639" s="254"/>
      <c r="L1639" s="254"/>
      <c r="M1639" s="254"/>
      <c r="N1639" s="254"/>
      <c r="O1639" s="254"/>
      <c r="P1639" s="255"/>
      <c r="Q1639" s="141"/>
      <c r="R1639" s="296"/>
      <c r="S1639" s="296"/>
      <c r="T1639" s="132"/>
      <c r="U1639" s="436"/>
      <c r="V1639" s="132"/>
      <c r="W1639" s="323"/>
      <c r="X1639" s="324"/>
      <c r="Y1639" s="76"/>
      <c r="Z1639" s="269">
        <f t="shared" si="721"/>
        <v>0</v>
      </c>
      <c r="AA1639" s="269">
        <f t="shared" si="722"/>
        <v>0</v>
      </c>
      <c r="AB1639" s="269">
        <f t="shared" si="723"/>
        <v>0</v>
      </c>
      <c r="AC1639" s="269">
        <f t="shared" si="724"/>
        <v>0</v>
      </c>
      <c r="AD1639" s="1"/>
      <c r="AE1639" s="132"/>
      <c r="AF1639" s="49"/>
      <c r="AG1639" s="33"/>
      <c r="AH1639" s="47"/>
      <c r="AI1639" s="47"/>
      <c r="AJ1639" s="47"/>
      <c r="AK1639" s="47"/>
      <c r="AL1639" s="47"/>
      <c r="AM1639" s="47"/>
      <c r="AN1639" s="47"/>
      <c r="AO1639" s="47"/>
      <c r="AP1639" s="47"/>
      <c r="AQ1639" s="47"/>
      <c r="AR1639" s="47"/>
      <c r="AS1639" s="47"/>
      <c r="AT1639" s="47"/>
      <c r="AU1639" s="47"/>
      <c r="AV1639" s="47"/>
      <c r="AW1639" s="47"/>
      <c r="AX1639" s="47"/>
      <c r="AY1639" s="47"/>
      <c r="AZ1639" s="47"/>
      <c r="BA1639" s="47"/>
      <c r="BB1639" s="47"/>
      <c r="BC1639" s="47"/>
      <c r="BD1639" s="47"/>
      <c r="BE1639" s="47"/>
      <c r="BF1639" s="47"/>
      <c r="BG1639" s="47"/>
      <c r="BH1639" s="47"/>
      <c r="BI1639" s="47"/>
      <c r="BJ1639" s="33"/>
      <c r="BK1639" s="33"/>
    </row>
    <row r="1640" spans="1:66" s="16" customFormat="1" ht="21" customHeight="1" x14ac:dyDescent="0.25">
      <c r="A1640" s="119"/>
      <c r="B1640" s="74"/>
      <c r="C1640" s="190" t="s">
        <v>145</v>
      </c>
      <c r="D1640" s="183" t="s">
        <v>3</v>
      </c>
      <c r="E1640" s="252"/>
      <c r="F1640" s="252"/>
      <c r="G1640" s="252"/>
      <c r="H1640" s="252"/>
      <c r="I1640" s="252"/>
      <c r="J1640" s="252"/>
      <c r="K1640" s="252"/>
      <c r="L1640" s="252"/>
      <c r="M1640" s="252"/>
      <c r="N1640" s="252"/>
      <c r="O1640" s="252"/>
      <c r="P1640" s="24"/>
      <c r="Q1640" s="141"/>
      <c r="R1640" s="296"/>
      <c r="S1640" s="296"/>
      <c r="T1640" s="132"/>
      <c r="U1640" s="436"/>
      <c r="V1640" s="132"/>
      <c r="W1640" s="320"/>
      <c r="X1640" s="321"/>
      <c r="Y1640" s="413"/>
      <c r="Z1640" s="269">
        <f t="shared" si="721"/>
        <v>0</v>
      </c>
      <c r="AA1640" s="269">
        <f t="shared" si="722"/>
        <v>0</v>
      </c>
      <c r="AB1640" s="269">
        <f t="shared" si="723"/>
        <v>0</v>
      </c>
      <c r="AC1640" s="269">
        <f t="shared" si="724"/>
        <v>0</v>
      </c>
      <c r="AD1640" s="289"/>
      <c r="AE1640" s="132"/>
      <c r="AF1640" s="49"/>
      <c r="AG1640" s="33"/>
      <c r="AH1640" s="47"/>
      <c r="AI1640" s="47"/>
      <c r="AJ1640" s="47"/>
      <c r="AK1640" s="47"/>
      <c r="AL1640" s="47"/>
      <c r="AM1640" s="47"/>
      <c r="AN1640" s="47"/>
      <c r="AO1640" s="47"/>
      <c r="AP1640" s="47"/>
      <c r="AQ1640" s="47"/>
      <c r="AR1640" s="47"/>
      <c r="AS1640" s="47"/>
      <c r="AT1640" s="47"/>
      <c r="AU1640" s="47"/>
      <c r="AV1640" s="47"/>
      <c r="AW1640" s="47"/>
      <c r="AX1640" s="47"/>
      <c r="AY1640" s="47"/>
      <c r="AZ1640" s="47"/>
      <c r="BA1640" s="47"/>
      <c r="BB1640" s="47"/>
      <c r="BC1640" s="47"/>
      <c r="BD1640" s="47"/>
      <c r="BE1640" s="47"/>
      <c r="BF1640" s="47"/>
      <c r="BG1640" s="47"/>
      <c r="BH1640" s="47"/>
      <c r="BI1640" s="47"/>
      <c r="BJ1640" s="33"/>
      <c r="BK1640" s="33"/>
    </row>
    <row r="1641" spans="1:66" s="16" customFormat="1" ht="31.5" x14ac:dyDescent="0.25">
      <c r="A1641" s="119"/>
      <c r="B1641" s="74"/>
      <c r="C1641" s="188" t="s">
        <v>145</v>
      </c>
      <c r="D1641" s="388" t="s">
        <v>4</v>
      </c>
      <c r="E1641" s="253"/>
      <c r="F1641" s="253"/>
      <c r="G1641" s="253"/>
      <c r="H1641" s="253"/>
      <c r="I1641" s="253"/>
      <c r="J1641" s="253"/>
      <c r="K1641" s="253"/>
      <c r="L1641" s="253"/>
      <c r="M1641" s="253"/>
      <c r="N1641" s="253"/>
      <c r="O1641" s="253"/>
      <c r="P1641" s="249"/>
      <c r="Q1641" s="141"/>
      <c r="R1641" s="296"/>
      <c r="S1641" s="296"/>
      <c r="T1641" s="132"/>
      <c r="U1641" s="436"/>
      <c r="V1641" s="132"/>
      <c r="W1641" s="62"/>
      <c r="X1641" s="317"/>
      <c r="Y1641" s="193"/>
      <c r="Z1641" s="269">
        <f t="shared" si="721"/>
        <v>0</v>
      </c>
      <c r="AA1641" s="269">
        <f t="shared" si="722"/>
        <v>0</v>
      </c>
      <c r="AB1641" s="269">
        <f t="shared" si="723"/>
        <v>0</v>
      </c>
      <c r="AC1641" s="269">
        <f t="shared" si="724"/>
        <v>0</v>
      </c>
      <c r="AD1641" s="288"/>
      <c r="AE1641" s="132"/>
      <c r="AF1641" s="49"/>
      <c r="AG1641" s="33"/>
      <c r="AH1641" s="47"/>
      <c r="AI1641" s="47"/>
      <c r="AJ1641" s="47"/>
      <c r="AK1641" s="47"/>
      <c r="AL1641" s="47"/>
      <c r="AM1641" s="47"/>
      <c r="AN1641" s="47"/>
      <c r="AO1641" s="47"/>
      <c r="AP1641" s="47"/>
      <c r="AQ1641" s="47"/>
      <c r="AR1641" s="47"/>
      <c r="AS1641" s="47"/>
      <c r="AT1641" s="47"/>
      <c r="AU1641" s="47"/>
      <c r="AV1641" s="47"/>
      <c r="AW1641" s="47"/>
      <c r="AX1641" s="47"/>
      <c r="AY1641" s="47"/>
      <c r="AZ1641" s="47"/>
      <c r="BA1641" s="47"/>
      <c r="BB1641" s="47"/>
      <c r="BC1641" s="47"/>
      <c r="BD1641" s="47"/>
      <c r="BE1641" s="47"/>
      <c r="BF1641" s="47"/>
      <c r="BG1641" s="47"/>
      <c r="BH1641" s="47"/>
      <c r="BI1641" s="47"/>
      <c r="BJ1641" s="33"/>
      <c r="BK1641" s="33"/>
    </row>
    <row r="1642" spans="1:66" s="16" customFormat="1" ht="21" customHeight="1" thickBot="1" x14ac:dyDescent="0.3">
      <c r="A1642" s="119"/>
      <c r="B1642" s="74"/>
      <c r="C1642" s="190" t="s">
        <v>145</v>
      </c>
      <c r="D1642" s="184" t="s">
        <v>61</v>
      </c>
      <c r="E1642" s="254"/>
      <c r="F1642" s="254"/>
      <c r="G1642" s="254"/>
      <c r="H1642" s="254"/>
      <c r="I1642" s="254"/>
      <c r="J1642" s="254"/>
      <c r="K1642" s="254"/>
      <c r="L1642" s="254"/>
      <c r="M1642" s="254"/>
      <c r="N1642" s="254"/>
      <c r="O1642" s="254"/>
      <c r="P1642" s="255"/>
      <c r="Q1642" s="141"/>
      <c r="R1642" s="296"/>
      <c r="S1642" s="296"/>
      <c r="T1642" s="132"/>
      <c r="U1642" s="436"/>
      <c r="V1642" s="132"/>
      <c r="W1642" s="322"/>
      <c r="X1642" s="322"/>
      <c r="Y1642" s="411"/>
      <c r="Z1642" s="269">
        <f t="shared" si="721"/>
        <v>0</v>
      </c>
      <c r="AA1642" s="269">
        <f t="shared" si="722"/>
        <v>0</v>
      </c>
      <c r="AB1642" s="269">
        <f t="shared" si="723"/>
        <v>0</v>
      </c>
      <c r="AC1642" s="269">
        <f t="shared" si="724"/>
        <v>0</v>
      </c>
      <c r="AD1642" s="279"/>
      <c r="AE1642" s="132"/>
      <c r="AF1642" s="49"/>
      <c r="AG1642" s="33"/>
      <c r="AH1642" s="47"/>
      <c r="AI1642" s="47"/>
      <c r="AJ1642" s="47"/>
      <c r="AK1642" s="47"/>
      <c r="AL1642" s="47"/>
      <c r="AM1642" s="47"/>
      <c r="AN1642" s="47"/>
      <c r="AO1642" s="47"/>
      <c r="AP1642" s="47"/>
      <c r="AQ1642" s="47"/>
      <c r="AR1642" s="47"/>
      <c r="AS1642" s="47"/>
      <c r="AT1642" s="47"/>
      <c r="AU1642" s="47"/>
      <c r="AV1642" s="47"/>
      <c r="AW1642" s="47"/>
      <c r="AX1642" s="47"/>
      <c r="AY1642" s="47"/>
      <c r="AZ1642" s="47"/>
      <c r="BA1642" s="47"/>
      <c r="BB1642" s="47"/>
      <c r="BC1642" s="47"/>
      <c r="BD1642" s="47"/>
      <c r="BE1642" s="47"/>
      <c r="BF1642" s="47"/>
      <c r="BG1642" s="47"/>
      <c r="BH1642" s="47"/>
      <c r="BI1642" s="47"/>
      <c r="BJ1642" s="33"/>
      <c r="BK1642" s="33"/>
    </row>
    <row r="1643" spans="1:66" s="16" customFormat="1" ht="21" customHeight="1" x14ac:dyDescent="0.25">
      <c r="A1643" s="119"/>
      <c r="B1643" s="74"/>
      <c r="C1643" s="187" t="s">
        <v>98</v>
      </c>
      <c r="D1643" s="134" t="s">
        <v>3</v>
      </c>
      <c r="E1643" s="252"/>
      <c r="F1643" s="252"/>
      <c r="G1643" s="252"/>
      <c r="H1643" s="252"/>
      <c r="I1643" s="252"/>
      <c r="J1643" s="252"/>
      <c r="K1643" s="252"/>
      <c r="L1643" s="252"/>
      <c r="M1643" s="252"/>
      <c r="N1643" s="252"/>
      <c r="O1643" s="252"/>
      <c r="P1643" s="24"/>
      <c r="Q1643" s="141"/>
      <c r="R1643" s="296"/>
      <c r="S1643" s="296"/>
      <c r="T1643" s="132"/>
      <c r="U1643" s="436"/>
      <c r="V1643" s="132"/>
      <c r="W1643" s="318"/>
      <c r="X1643" s="318"/>
      <c r="Y1643" s="412"/>
      <c r="Z1643" s="269">
        <f t="shared" si="721"/>
        <v>0</v>
      </c>
      <c r="AA1643" s="269">
        <f t="shared" si="722"/>
        <v>0</v>
      </c>
      <c r="AB1643" s="269">
        <f t="shared" si="723"/>
        <v>0</v>
      </c>
      <c r="AC1643" s="269">
        <f t="shared" si="724"/>
        <v>0</v>
      </c>
      <c r="AD1643" s="279"/>
      <c r="AE1643" s="132"/>
      <c r="AF1643" s="49"/>
      <c r="AG1643" s="33"/>
      <c r="AH1643" s="47"/>
      <c r="AI1643" s="47"/>
      <c r="AJ1643" s="47"/>
      <c r="AK1643" s="47"/>
      <c r="AL1643" s="47"/>
      <c r="AM1643" s="47"/>
      <c r="AN1643" s="47"/>
      <c r="AO1643" s="47"/>
      <c r="AP1643" s="47"/>
      <c r="AQ1643" s="47"/>
      <c r="AR1643" s="47"/>
      <c r="AS1643" s="47"/>
      <c r="AT1643" s="47"/>
      <c r="AU1643" s="47"/>
      <c r="AV1643" s="47"/>
      <c r="AW1643" s="47"/>
      <c r="AX1643" s="47"/>
      <c r="AY1643" s="47"/>
      <c r="AZ1643" s="47"/>
      <c r="BA1643" s="47"/>
      <c r="BB1643" s="47"/>
      <c r="BC1643" s="47"/>
      <c r="BD1643" s="47"/>
      <c r="BE1643" s="47"/>
      <c r="BF1643" s="47"/>
      <c r="BG1643" s="47"/>
      <c r="BH1643" s="47"/>
      <c r="BI1643" s="47"/>
      <c r="BJ1643" s="33"/>
      <c r="BK1643" s="33"/>
    </row>
    <row r="1644" spans="1:66" s="16" customFormat="1" ht="21" customHeight="1" x14ac:dyDescent="0.25">
      <c r="A1644" s="119"/>
      <c r="B1644" s="74"/>
      <c r="C1644" s="188" t="s">
        <v>98</v>
      </c>
      <c r="D1644" s="388" t="s">
        <v>4</v>
      </c>
      <c r="E1644" s="253"/>
      <c r="F1644" s="253"/>
      <c r="G1644" s="253"/>
      <c r="H1644" s="253"/>
      <c r="I1644" s="253"/>
      <c r="J1644" s="253"/>
      <c r="K1644" s="253"/>
      <c r="L1644" s="253"/>
      <c r="M1644" s="253"/>
      <c r="N1644" s="253"/>
      <c r="O1644" s="253"/>
      <c r="P1644" s="249"/>
      <c r="Q1644" s="141"/>
      <c r="R1644" s="296"/>
      <c r="S1644" s="296"/>
      <c r="T1644" s="132"/>
      <c r="U1644" s="436"/>
      <c r="V1644" s="132"/>
      <c r="W1644" s="318"/>
      <c r="X1644" s="318"/>
      <c r="Y1644" s="412"/>
      <c r="Z1644" s="269">
        <f t="shared" si="721"/>
        <v>0</v>
      </c>
      <c r="AA1644" s="269">
        <f t="shared" si="722"/>
        <v>0</v>
      </c>
      <c r="AB1644" s="269">
        <f t="shared" si="723"/>
        <v>0</v>
      </c>
      <c r="AC1644" s="269">
        <f t="shared" si="724"/>
        <v>0</v>
      </c>
      <c r="AD1644" s="279"/>
      <c r="AE1644" s="132"/>
      <c r="AF1644" s="49"/>
      <c r="AG1644" s="33"/>
      <c r="AH1644" s="47"/>
      <c r="AI1644" s="47"/>
      <c r="AJ1644" s="47"/>
      <c r="AK1644" s="47"/>
      <c r="AL1644" s="47"/>
      <c r="AM1644" s="47"/>
      <c r="AN1644" s="47"/>
      <c r="AO1644" s="47"/>
      <c r="AP1644" s="47"/>
      <c r="AQ1644" s="47"/>
      <c r="AR1644" s="47"/>
      <c r="AS1644" s="47"/>
      <c r="AT1644" s="47"/>
      <c r="AU1644" s="47"/>
      <c r="AV1644" s="47"/>
      <c r="AW1644" s="47"/>
      <c r="AX1644" s="47"/>
      <c r="AY1644" s="47"/>
      <c r="AZ1644" s="47"/>
      <c r="BA1644" s="47"/>
      <c r="BB1644" s="47"/>
      <c r="BC1644" s="47"/>
      <c r="BD1644" s="47"/>
      <c r="BE1644" s="47"/>
      <c r="BF1644" s="47"/>
      <c r="BG1644" s="47"/>
      <c r="BH1644" s="47"/>
      <c r="BI1644" s="47"/>
      <c r="BJ1644" s="33"/>
      <c r="BK1644" s="33"/>
    </row>
    <row r="1645" spans="1:66" s="16" customFormat="1" ht="21" customHeight="1" thickBot="1" x14ac:dyDescent="0.3">
      <c r="A1645" s="119"/>
      <c r="B1645" s="74"/>
      <c r="C1645" s="189" t="s">
        <v>98</v>
      </c>
      <c r="D1645" s="138" t="s">
        <v>61</v>
      </c>
      <c r="E1645" s="254"/>
      <c r="F1645" s="254"/>
      <c r="G1645" s="254"/>
      <c r="H1645" s="254"/>
      <c r="I1645" s="254"/>
      <c r="J1645" s="254"/>
      <c r="K1645" s="254"/>
      <c r="L1645" s="254"/>
      <c r="M1645" s="254"/>
      <c r="N1645" s="254"/>
      <c r="O1645" s="254"/>
      <c r="P1645" s="255"/>
      <c r="Q1645" s="141"/>
      <c r="R1645" s="296"/>
      <c r="S1645" s="296"/>
      <c r="T1645" s="132"/>
      <c r="U1645" s="436"/>
      <c r="V1645" s="132"/>
      <c r="W1645" s="318"/>
      <c r="X1645" s="318"/>
      <c r="Y1645" s="412"/>
      <c r="Z1645" s="269">
        <f t="shared" si="721"/>
        <v>0</v>
      </c>
      <c r="AA1645" s="269">
        <f t="shared" si="722"/>
        <v>0</v>
      </c>
      <c r="AB1645" s="269">
        <f t="shared" si="723"/>
        <v>0</v>
      </c>
      <c r="AC1645" s="269">
        <f t="shared" si="724"/>
        <v>0</v>
      </c>
      <c r="AD1645" s="279"/>
      <c r="AE1645" s="132"/>
      <c r="AF1645" s="49"/>
      <c r="AG1645" s="33"/>
      <c r="AH1645" s="47"/>
      <c r="AI1645" s="47"/>
      <c r="AJ1645" s="47"/>
      <c r="AK1645" s="47"/>
      <c r="AL1645" s="47"/>
      <c r="AM1645" s="47"/>
      <c r="AN1645" s="47"/>
      <c r="AO1645" s="47"/>
      <c r="AP1645" s="47"/>
      <c r="AQ1645" s="47"/>
      <c r="AR1645" s="47"/>
      <c r="AS1645" s="47"/>
      <c r="AT1645" s="47"/>
      <c r="AU1645" s="47"/>
      <c r="AV1645" s="47"/>
      <c r="AW1645" s="47"/>
      <c r="AX1645" s="47"/>
      <c r="AY1645" s="47"/>
      <c r="AZ1645" s="47"/>
      <c r="BA1645" s="47"/>
      <c r="BB1645" s="47"/>
      <c r="BC1645" s="47"/>
      <c r="BD1645" s="47"/>
      <c r="BE1645" s="47"/>
      <c r="BF1645" s="47"/>
      <c r="BG1645" s="47"/>
      <c r="BH1645" s="47"/>
      <c r="BI1645" s="47"/>
      <c r="BJ1645" s="33"/>
      <c r="BK1645" s="33"/>
    </row>
    <row r="1646" spans="1:66" s="16" customFormat="1" ht="20.25" customHeight="1" thickTop="1" thickBot="1" x14ac:dyDescent="0.3">
      <c r="A1646" s="119"/>
      <c r="B1646" s="152"/>
      <c r="C1646" s="576" t="s">
        <v>88</v>
      </c>
      <c r="D1646" s="577"/>
      <c r="E1646" s="344" t="str">
        <f>IF(AND(COUNTA(E1634:E1645)&gt;0,COUNTA(E1634:E1645)=COUNTIF(E1634:E1645,"NR")),"NR",IF(COUNTA(E1634:E1645)&gt;0,SUM(E1634:E1645),"-"))</f>
        <v>-</v>
      </c>
      <c r="F1646" s="344" t="str">
        <f t="shared" ref="F1646" si="747">IF(AND(COUNTA(F1634:F1645)&gt;0,COUNTA(F1634:F1645)=COUNTIF(F1634:F1645,"NR")),"NR",IF(COUNTA(F1634:F1645)&gt;0,SUM(F1634:F1645),"-"))</f>
        <v>-</v>
      </c>
      <c r="G1646" s="344" t="str">
        <f t="shared" ref="G1646" si="748">IF(AND(COUNTA(G1634:G1645)&gt;0,COUNTA(G1634:G1645)=COUNTIF(G1634:G1645,"NR")),"NR",IF(COUNTA(G1634:G1645)&gt;0,SUM(G1634:G1645),"-"))</f>
        <v>-</v>
      </c>
      <c r="H1646" s="344" t="str">
        <f t="shared" ref="H1646" si="749">IF(AND(COUNTA(H1634:H1645)&gt;0,COUNTA(H1634:H1645)=COUNTIF(H1634:H1645,"NR")),"NR",IF(COUNTA(H1634:H1645)&gt;0,SUM(H1634:H1645),"-"))</f>
        <v>-</v>
      </c>
      <c r="I1646" s="344" t="str">
        <f t="shared" ref="I1646" si="750">IF(AND(COUNTA(I1634:I1645)&gt;0,COUNTA(I1634:I1645)=COUNTIF(I1634:I1645,"NR")),"NR",IF(COUNTA(I1634:I1645)&gt;0,SUM(I1634:I1645),"-"))</f>
        <v>-</v>
      </c>
      <c r="J1646" s="344" t="str">
        <f t="shared" ref="J1646" si="751">IF(AND(COUNTA(J1634:J1645)&gt;0,COUNTA(J1634:J1645)=COUNTIF(J1634:J1645,"NR")),"NR",IF(COUNTA(J1634:J1645)&gt;0,SUM(J1634:J1645),"-"))</f>
        <v>-</v>
      </c>
      <c r="K1646" s="344" t="str">
        <f t="shared" ref="K1646" si="752">IF(AND(COUNTA(K1634:K1645)&gt;0,COUNTA(K1634:K1645)=COUNTIF(K1634:K1645,"NR")),"NR",IF(COUNTA(K1634:K1645)&gt;0,SUM(K1634:K1645),"-"))</f>
        <v>-</v>
      </c>
      <c r="L1646" s="344" t="str">
        <f t="shared" ref="L1646" si="753">IF(AND(COUNTA(L1634:L1645)&gt;0,COUNTA(L1634:L1645)=COUNTIF(L1634:L1645,"NR")),"NR",IF(COUNTA(L1634:L1645)&gt;0,SUM(L1634:L1645),"-"))</f>
        <v>-</v>
      </c>
      <c r="M1646" s="344" t="str">
        <f t="shared" ref="M1646" si="754">IF(AND(COUNTA(M1634:M1645)&gt;0,COUNTA(M1634:M1645)=COUNTIF(M1634:M1645,"NR")),"NR",IF(COUNTA(M1634:M1645)&gt;0,SUM(M1634:M1645),"-"))</f>
        <v>-</v>
      </c>
      <c r="N1646" s="344" t="str">
        <f t="shared" ref="N1646" si="755">IF(AND(COUNTA(N1634:N1645)&gt;0,COUNTA(N1634:N1645)=COUNTIF(N1634:N1645,"NR")),"NR",IF(COUNTA(N1634:N1645)&gt;0,SUM(N1634:N1645),"-"))</f>
        <v>-</v>
      </c>
      <c r="O1646" s="344" t="str">
        <f t="shared" ref="O1646" si="756">IF(AND(COUNTA(O1634:O1645)&gt;0,COUNTA(O1634:O1645)=COUNTIF(O1634:O1645,"NR")),"NR",IF(COUNTA(O1634:O1645)&gt;0,SUM(O1634:O1645),"-"))</f>
        <v>-</v>
      </c>
      <c r="P1646" s="345" t="str">
        <f t="shared" ref="P1646" si="757">IF(AND(COUNTA(P1634:P1645)&gt;0,COUNTA(P1634:P1645)=COUNTIF(P1634:P1645,"NR")),"NR",IF(COUNTA(P1634:P1645)&gt;0,SUM(P1634:P1645),"-"))</f>
        <v>-</v>
      </c>
      <c r="Q1646" s="119"/>
      <c r="R1646" s="305"/>
      <c r="S1646" s="305"/>
      <c r="T1646" s="151"/>
      <c r="U1646" s="119"/>
      <c r="V1646" s="151"/>
      <c r="W1646" s="62"/>
      <c r="X1646" s="317"/>
      <c r="Y1646" s="217"/>
      <c r="Z1646" s="269">
        <f t="shared" si="721"/>
        <v>0</v>
      </c>
      <c r="AA1646" s="269">
        <f t="shared" si="722"/>
        <v>0</v>
      </c>
      <c r="AB1646" s="269">
        <f t="shared" si="723"/>
        <v>0</v>
      </c>
      <c r="AC1646" s="269">
        <f t="shared" si="724"/>
        <v>0</v>
      </c>
      <c r="AD1646" s="279"/>
      <c r="AE1646" s="151"/>
      <c r="AF1646" s="57"/>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row>
    <row r="1647" spans="1:66" s="12" customFormat="1" x14ac:dyDescent="0.25">
      <c r="A1647" s="206"/>
      <c r="B1647" s="74"/>
      <c r="C1647" s="109"/>
      <c r="D1647" s="293"/>
      <c r="E1647" s="109"/>
      <c r="F1647" s="109"/>
      <c r="G1647" s="109"/>
      <c r="H1647" s="143"/>
      <c r="I1647" s="143"/>
      <c r="J1647" s="143"/>
      <c r="K1647" s="143"/>
      <c r="L1647" s="143"/>
      <c r="M1647" s="143"/>
      <c r="N1647" s="143"/>
      <c r="O1647" s="143"/>
      <c r="P1647" s="143"/>
      <c r="Q1647" s="131"/>
      <c r="R1647" s="296"/>
      <c r="S1647" s="296"/>
      <c r="T1647" s="132"/>
      <c r="U1647" s="436"/>
      <c r="V1647" s="132"/>
      <c r="W1647" s="62"/>
      <c r="X1647" s="317"/>
      <c r="Y1647" s="217"/>
      <c r="Z1647" s="269">
        <f t="shared" si="721"/>
        <v>0</v>
      </c>
      <c r="AA1647" s="269">
        <f t="shared" si="722"/>
        <v>0</v>
      </c>
      <c r="AB1647" s="269">
        <f t="shared" si="723"/>
        <v>0</v>
      </c>
      <c r="AC1647" s="269">
        <f t="shared" si="724"/>
        <v>0</v>
      </c>
      <c r="AD1647" s="279"/>
      <c r="AE1647" s="132"/>
      <c r="AF1647" s="49"/>
      <c r="AG1647" s="47"/>
      <c r="AH1647" s="47"/>
      <c r="AI1647" s="47"/>
      <c r="AJ1647" s="47"/>
      <c r="AK1647" s="47"/>
      <c r="AL1647" s="47"/>
      <c r="AM1647" s="13"/>
      <c r="AN1647" s="13"/>
      <c r="AO1647" s="47"/>
      <c r="AP1647" s="47"/>
      <c r="AQ1647" s="47"/>
      <c r="AR1647" s="47"/>
      <c r="AS1647" s="47"/>
      <c r="AT1647" s="47"/>
      <c r="AU1647" s="47"/>
      <c r="AV1647" s="47"/>
      <c r="AW1647" s="47"/>
      <c r="AX1647" s="47"/>
      <c r="AY1647" s="47"/>
      <c r="AZ1647" s="47"/>
      <c r="BA1647" s="47"/>
      <c r="BB1647" s="47"/>
      <c r="BC1647" s="47"/>
      <c r="BD1647" s="47"/>
      <c r="BE1647" s="13"/>
      <c r="BF1647" s="13"/>
      <c r="BG1647" s="13"/>
      <c r="BH1647" s="13"/>
      <c r="BI1647" s="13"/>
      <c r="BJ1647" s="13"/>
      <c r="BK1647" s="13"/>
      <c r="BL1647" s="13"/>
      <c r="BM1647" s="13"/>
      <c r="BN1647" s="13"/>
    </row>
    <row r="1648" spans="1:66" s="12" customFormat="1" ht="21" customHeight="1" x14ac:dyDescent="0.25">
      <c r="A1648" s="206"/>
      <c r="B1648" s="152"/>
      <c r="C1648" s="143"/>
      <c r="D1648" s="293"/>
      <c r="E1648" s="143"/>
      <c r="F1648" s="143"/>
      <c r="G1648" s="143"/>
      <c r="H1648" s="143"/>
      <c r="I1648" s="143"/>
      <c r="J1648" s="143"/>
      <c r="K1648" s="143"/>
      <c r="L1648" s="143"/>
      <c r="M1648" s="143"/>
      <c r="N1648" s="206"/>
      <c r="O1648" s="206"/>
      <c r="P1648" s="206"/>
      <c r="Q1648" s="206"/>
      <c r="R1648" s="305"/>
      <c r="S1648" s="305"/>
      <c r="T1648" s="207"/>
      <c r="U1648" s="206"/>
      <c r="V1648" s="207"/>
      <c r="W1648" s="62"/>
      <c r="X1648" s="317"/>
      <c r="Y1648" s="217"/>
      <c r="Z1648" s="269">
        <f t="shared" si="721"/>
        <v>0</v>
      </c>
      <c r="AA1648" s="269">
        <f t="shared" si="722"/>
        <v>0</v>
      </c>
      <c r="AB1648" s="269">
        <f t="shared" si="723"/>
        <v>0</v>
      </c>
      <c r="AC1648" s="269">
        <f t="shared" si="724"/>
        <v>0</v>
      </c>
      <c r="AD1648" s="279"/>
      <c r="AE1648" s="207"/>
      <c r="AF1648" s="71"/>
      <c r="AH1648" s="13"/>
      <c r="AI1648" s="13"/>
      <c r="AJ1648" s="13"/>
      <c r="AK1648" s="13"/>
      <c r="AL1648" s="13"/>
      <c r="AM1648" s="13"/>
      <c r="AN1648" s="13"/>
      <c r="AO1648" s="13"/>
      <c r="AP1648" s="13"/>
      <c r="AQ1648" s="13"/>
      <c r="AR1648" s="13"/>
      <c r="AS1648" s="13"/>
      <c r="AT1648" s="13"/>
      <c r="AU1648" s="13"/>
      <c r="AV1648" s="13"/>
      <c r="AW1648" s="13"/>
      <c r="AX1648" s="13"/>
      <c r="AY1648" s="13"/>
      <c r="AZ1648" s="13"/>
      <c r="BA1648" s="13"/>
      <c r="BB1648" s="13"/>
      <c r="BC1648" s="13"/>
      <c r="BD1648" s="13"/>
      <c r="BE1648" s="13"/>
      <c r="BF1648" s="13"/>
      <c r="BG1648" s="13"/>
      <c r="BH1648" s="13"/>
      <c r="BI1648" s="13"/>
    </row>
    <row r="1649" spans="1:66" s="30" customFormat="1" ht="18.75" x14ac:dyDescent="0.25">
      <c r="A1649" s="209"/>
      <c r="B1649" s="74"/>
      <c r="C1649" s="578" t="s">
        <v>100</v>
      </c>
      <c r="D1649" s="579"/>
      <c r="E1649" s="579"/>
      <c r="F1649" s="579"/>
      <c r="G1649" s="579"/>
      <c r="H1649" s="579"/>
      <c r="I1649" s="579"/>
      <c r="J1649" s="579"/>
      <c r="K1649" s="579"/>
      <c r="L1649" s="579"/>
      <c r="M1649" s="579"/>
      <c r="N1649" s="579"/>
      <c r="O1649" s="579"/>
      <c r="P1649" s="580"/>
      <c r="Q1649" s="104"/>
      <c r="R1649" s="306"/>
      <c r="S1649" s="306"/>
      <c r="T1649" s="106"/>
      <c r="U1649" s="104"/>
      <c r="V1649" s="106"/>
      <c r="W1649" s="62"/>
      <c r="X1649" s="317"/>
      <c r="Y1649" s="217"/>
      <c r="Z1649" s="269">
        <f t="shared" si="721"/>
        <v>0</v>
      </c>
      <c r="AA1649" s="269">
        <f t="shared" si="722"/>
        <v>0</v>
      </c>
      <c r="AB1649" s="269">
        <f t="shared" si="723"/>
        <v>0</v>
      </c>
      <c r="AC1649" s="269">
        <f t="shared" si="724"/>
        <v>0</v>
      </c>
      <c r="AD1649" s="279"/>
      <c r="AE1649" s="106"/>
      <c r="AF1649" s="44"/>
      <c r="AG1649" s="15"/>
      <c r="AH1649" s="45"/>
      <c r="AI1649" s="45"/>
      <c r="AJ1649" s="45"/>
      <c r="AK1649" s="45"/>
      <c r="AL1649" s="45"/>
      <c r="AM1649" s="45"/>
      <c r="AN1649" s="45"/>
      <c r="AO1649" s="45"/>
      <c r="AP1649" s="45"/>
      <c r="AQ1649" s="45"/>
      <c r="AR1649" s="45"/>
      <c r="AS1649" s="45"/>
      <c r="AT1649" s="45"/>
      <c r="AU1649" s="45"/>
      <c r="AV1649" s="45"/>
      <c r="AW1649" s="45"/>
      <c r="AX1649" s="45"/>
      <c r="AY1649" s="45"/>
      <c r="AZ1649" s="45"/>
      <c r="BA1649" s="45"/>
      <c r="BB1649" s="45"/>
      <c r="BC1649" s="45"/>
      <c r="BD1649" s="45"/>
      <c r="BE1649" s="45"/>
      <c r="BF1649" s="45"/>
      <c r="BG1649" s="45"/>
      <c r="BH1649" s="45"/>
      <c r="BI1649" s="45"/>
      <c r="BJ1649" s="15"/>
      <c r="BK1649" s="15"/>
      <c r="BL1649" s="35"/>
    </row>
    <row r="1650" spans="1:66" ht="16.5" thickBot="1" x14ac:dyDescent="0.3">
      <c r="C1650" s="198"/>
      <c r="D1650" s="389"/>
      <c r="E1650" s="199"/>
      <c r="F1650" s="199"/>
      <c r="G1650" s="199"/>
      <c r="H1650" s="199"/>
      <c r="I1650" s="199"/>
      <c r="J1650" s="199"/>
      <c r="K1650" s="199"/>
      <c r="L1650" s="199"/>
      <c r="M1650" s="199"/>
      <c r="N1650" s="193"/>
      <c r="O1650" s="192"/>
      <c r="P1650" s="192"/>
      <c r="Q1650" s="193"/>
      <c r="R1650" s="311"/>
      <c r="S1650" s="311"/>
      <c r="T1650" s="194"/>
      <c r="U1650" s="193"/>
      <c r="V1650" s="194"/>
      <c r="W1650" s="62"/>
      <c r="X1650" s="317"/>
      <c r="Y1650" s="217"/>
      <c r="Z1650" s="269">
        <f t="shared" si="721"/>
        <v>0</v>
      </c>
      <c r="AA1650" s="269">
        <f t="shared" si="722"/>
        <v>0</v>
      </c>
      <c r="AB1650" s="269">
        <f t="shared" si="723"/>
        <v>0</v>
      </c>
      <c r="AC1650" s="269">
        <f t="shared" si="724"/>
        <v>0</v>
      </c>
      <c r="AD1650" s="279"/>
      <c r="AE1650" s="194"/>
      <c r="AF1650" s="62"/>
      <c r="AG1650" s="63"/>
      <c r="AH1650" s="63"/>
      <c r="AI1650" s="63"/>
      <c r="AJ1650" s="63"/>
      <c r="AK1650" s="63"/>
      <c r="AL1650" s="63"/>
      <c r="AO1650" s="63"/>
      <c r="AP1650" s="63"/>
      <c r="AQ1650" s="63"/>
      <c r="AR1650" s="63"/>
      <c r="AS1650" s="63"/>
      <c r="AT1650" s="63"/>
      <c r="AU1650" s="63"/>
      <c r="AV1650" s="63"/>
      <c r="AW1650" s="63"/>
      <c r="AX1650" s="63"/>
      <c r="AY1650" s="63"/>
      <c r="AZ1650" s="63"/>
      <c r="BA1650" s="63"/>
      <c r="BB1650" s="63"/>
      <c r="BC1650" s="63"/>
      <c r="BD1650" s="63"/>
      <c r="BJ1650" s="2"/>
      <c r="BK1650" s="2"/>
      <c r="BL1650" s="2"/>
      <c r="BM1650" s="2"/>
      <c r="BN1650" s="2"/>
    </row>
    <row r="1651" spans="1:66" s="12" customFormat="1" ht="30.75" thickBot="1" x14ac:dyDescent="0.3">
      <c r="A1651" s="206"/>
      <c r="B1651" s="74"/>
      <c r="C1651" s="125" t="s">
        <v>124</v>
      </c>
      <c r="D1651" s="185" t="s">
        <v>117</v>
      </c>
      <c r="E1651" s="156" t="s">
        <v>77</v>
      </c>
      <c r="F1651" s="155" t="s">
        <v>66</v>
      </c>
      <c r="G1651" s="177" t="s">
        <v>67</v>
      </c>
      <c r="H1651" s="155" t="s">
        <v>68</v>
      </c>
      <c r="I1651" s="177" t="s">
        <v>69</v>
      </c>
      <c r="J1651" s="156" t="s">
        <v>70</v>
      </c>
      <c r="K1651" s="156" t="s">
        <v>71</v>
      </c>
      <c r="L1651" s="155" t="s">
        <v>72</v>
      </c>
      <c r="M1651" s="155" t="s">
        <v>73</v>
      </c>
      <c r="N1651" s="178" t="s">
        <v>74</v>
      </c>
      <c r="O1651" s="178" t="s">
        <v>75</v>
      </c>
      <c r="P1651" s="178" t="s">
        <v>76</v>
      </c>
      <c r="Q1651" s="141"/>
      <c r="R1651" s="296">
        <f>COUNTA(E1652:P1663)</f>
        <v>0</v>
      </c>
      <c r="S1651" s="308">
        <v>144</v>
      </c>
      <c r="T1651" s="132"/>
      <c r="U1651" s="436"/>
      <c r="V1651" s="278" t="s">
        <v>234</v>
      </c>
      <c r="W1651" s="278" t="s">
        <v>189</v>
      </c>
      <c r="X1651" s="278" t="s">
        <v>190</v>
      </c>
      <c r="Y1651" s="407" t="str">
        <f>IF(X1652&gt;0,"Explication(s) sur le(s) NR et autre(s) remarque(s)/commentaire(s)","Remarque(s)/Commentaire(s)")</f>
        <v>Remarque(s)/Commentaire(s)</v>
      </c>
      <c r="Z1651" s="269">
        <f t="shared" si="721"/>
        <v>0</v>
      </c>
      <c r="AA1651" s="269">
        <f t="shared" si="722"/>
        <v>1</v>
      </c>
      <c r="AB1651" s="269">
        <f t="shared" si="723"/>
        <v>0</v>
      </c>
      <c r="AC1651" s="269">
        <f t="shared" si="724"/>
        <v>0</v>
      </c>
      <c r="AD1651" s="279"/>
      <c r="AE1651" s="132"/>
      <c r="AF1651" s="49"/>
      <c r="AG1651" s="13"/>
      <c r="AH1651" s="47"/>
      <c r="AI1651" s="47"/>
      <c r="AJ1651" s="47"/>
      <c r="AK1651" s="47"/>
      <c r="AL1651" s="47"/>
      <c r="AM1651" s="47"/>
      <c r="AN1651" s="47"/>
      <c r="AO1651" s="47"/>
      <c r="AP1651" s="47"/>
      <c r="AQ1651" s="47"/>
      <c r="AR1651" s="47"/>
      <c r="AS1651" s="47"/>
      <c r="AT1651" s="47"/>
      <c r="AU1651" s="47"/>
      <c r="AV1651" s="47"/>
      <c r="AW1651" s="47"/>
      <c r="AX1651" s="47"/>
      <c r="AY1651" s="47"/>
      <c r="AZ1651" s="47"/>
      <c r="BA1651" s="47"/>
      <c r="BB1651" s="47"/>
      <c r="BC1651" s="47"/>
      <c r="BD1651" s="47"/>
      <c r="BE1651" s="47"/>
      <c r="BF1651" s="47"/>
      <c r="BG1651" s="47"/>
      <c r="BH1651" s="47"/>
      <c r="BI1651" s="47"/>
      <c r="BJ1651" s="13"/>
      <c r="BK1651" s="13"/>
    </row>
    <row r="1652" spans="1:66" s="16" customFormat="1" ht="21" customHeight="1" x14ac:dyDescent="0.25">
      <c r="A1652" s="119"/>
      <c r="B1652" s="74"/>
      <c r="C1652" s="187" t="s">
        <v>155</v>
      </c>
      <c r="D1652" s="134" t="s">
        <v>3</v>
      </c>
      <c r="E1652" s="252"/>
      <c r="F1652" s="252"/>
      <c r="G1652" s="252"/>
      <c r="H1652" s="252"/>
      <c r="I1652" s="252"/>
      <c r="J1652" s="252"/>
      <c r="K1652" s="252"/>
      <c r="L1652" s="252"/>
      <c r="M1652" s="252"/>
      <c r="N1652" s="252"/>
      <c r="O1652" s="252"/>
      <c r="P1652" s="24"/>
      <c r="Q1652" s="141"/>
      <c r="R1652" s="296"/>
      <c r="S1652" s="296"/>
      <c r="T1652" s="132"/>
      <c r="U1652" s="436"/>
      <c r="V1652" s="517" t="s">
        <v>239</v>
      </c>
      <c r="W1652" s="517" t="s">
        <v>242</v>
      </c>
      <c r="X1652" s="517">
        <f>COUNTIF(E1652:P1663,"NR")</f>
        <v>0</v>
      </c>
      <c r="Y1652" s="542"/>
      <c r="Z1652" s="269">
        <f t="shared" si="721"/>
        <v>0</v>
      </c>
      <c r="AA1652" s="269">
        <f t="shared" si="722"/>
        <v>0</v>
      </c>
      <c r="AB1652" s="269">
        <f t="shared" si="723"/>
        <v>0</v>
      </c>
      <c r="AC1652" s="269">
        <f t="shared" si="724"/>
        <v>0</v>
      </c>
      <c r="AD1652" s="279"/>
      <c r="AE1652" s="132"/>
      <c r="AF1652" s="49"/>
      <c r="AG1652" s="33"/>
      <c r="AH1652" s="47"/>
      <c r="AI1652" s="47"/>
      <c r="AJ1652" s="47"/>
      <c r="AK1652" s="47"/>
      <c r="AL1652" s="47"/>
      <c r="AM1652" s="47"/>
      <c r="AN1652" s="47"/>
      <c r="AO1652" s="47"/>
      <c r="AP1652" s="47"/>
      <c r="AQ1652" s="47"/>
      <c r="AR1652" s="47"/>
      <c r="AS1652" s="47"/>
      <c r="AT1652" s="47"/>
      <c r="AU1652" s="47"/>
      <c r="AV1652" s="47"/>
      <c r="AW1652" s="47"/>
      <c r="AX1652" s="47"/>
      <c r="AY1652" s="47"/>
      <c r="AZ1652" s="47"/>
      <c r="BA1652" s="47"/>
      <c r="BB1652" s="47"/>
      <c r="BC1652" s="47"/>
      <c r="BD1652" s="47"/>
      <c r="BE1652" s="47"/>
      <c r="BF1652" s="47"/>
      <c r="BG1652" s="47"/>
      <c r="BH1652" s="47"/>
      <c r="BI1652" s="47"/>
      <c r="BJ1652" s="33"/>
      <c r="BK1652" s="33"/>
    </row>
    <row r="1653" spans="1:66" s="16" customFormat="1" ht="78.75" x14ac:dyDescent="0.25">
      <c r="A1653" s="119"/>
      <c r="B1653" s="74"/>
      <c r="C1653" s="188" t="s">
        <v>155</v>
      </c>
      <c r="D1653" s="388" t="s">
        <v>4</v>
      </c>
      <c r="E1653" s="253"/>
      <c r="F1653" s="253"/>
      <c r="G1653" s="253"/>
      <c r="H1653" s="253"/>
      <c r="I1653" s="253"/>
      <c r="J1653" s="253"/>
      <c r="K1653" s="253"/>
      <c r="L1653" s="253"/>
      <c r="M1653" s="253"/>
      <c r="N1653" s="253"/>
      <c r="O1653" s="253"/>
      <c r="P1653" s="249"/>
      <c r="Q1653" s="141"/>
      <c r="R1653" s="296"/>
      <c r="S1653" s="296"/>
      <c r="T1653" s="132"/>
      <c r="U1653" s="436"/>
      <c r="V1653" s="518"/>
      <c r="W1653" s="518"/>
      <c r="X1653" s="518"/>
      <c r="Y1653" s="543"/>
      <c r="Z1653" s="269">
        <f t="shared" si="721"/>
        <v>0</v>
      </c>
      <c r="AA1653" s="269">
        <f t="shared" si="722"/>
        <v>0</v>
      </c>
      <c r="AB1653" s="269">
        <f t="shared" si="723"/>
        <v>0</v>
      </c>
      <c r="AC1653" s="269">
        <f t="shared" si="724"/>
        <v>0</v>
      </c>
      <c r="AD1653" s="279"/>
      <c r="AE1653" s="132"/>
      <c r="AF1653" s="49"/>
      <c r="AG1653" s="33"/>
      <c r="AH1653" s="47"/>
      <c r="AI1653" s="47"/>
      <c r="AJ1653" s="47"/>
      <c r="AK1653" s="47"/>
      <c r="AL1653" s="47"/>
      <c r="AM1653" s="47"/>
      <c r="AN1653" s="47"/>
      <c r="AO1653" s="47"/>
      <c r="AP1653" s="47"/>
      <c r="AQ1653" s="47"/>
      <c r="AR1653" s="47"/>
      <c r="AS1653" s="47"/>
      <c r="AT1653" s="47"/>
      <c r="AU1653" s="47"/>
      <c r="AV1653" s="47"/>
      <c r="AW1653" s="47"/>
      <c r="AX1653" s="47"/>
      <c r="AY1653" s="47"/>
      <c r="AZ1653" s="47"/>
      <c r="BA1653" s="47"/>
      <c r="BB1653" s="47"/>
      <c r="BC1653" s="47"/>
      <c r="BD1653" s="47"/>
      <c r="BE1653" s="47"/>
      <c r="BF1653" s="47"/>
      <c r="BG1653" s="47"/>
      <c r="BH1653" s="47"/>
      <c r="BI1653" s="47"/>
      <c r="BJ1653" s="33"/>
      <c r="BK1653" s="33"/>
    </row>
    <row r="1654" spans="1:66" s="16" customFormat="1" ht="21" customHeight="1" thickBot="1" x14ac:dyDescent="0.3">
      <c r="A1654" s="119"/>
      <c r="B1654" s="74"/>
      <c r="C1654" s="189" t="s">
        <v>155</v>
      </c>
      <c r="D1654" s="138" t="s">
        <v>61</v>
      </c>
      <c r="E1654" s="254"/>
      <c r="F1654" s="254"/>
      <c r="G1654" s="254"/>
      <c r="H1654" s="254"/>
      <c r="I1654" s="254"/>
      <c r="J1654" s="254"/>
      <c r="K1654" s="254"/>
      <c r="L1654" s="254"/>
      <c r="M1654" s="254"/>
      <c r="N1654" s="254"/>
      <c r="O1654" s="254"/>
      <c r="P1654" s="255"/>
      <c r="Q1654" s="141"/>
      <c r="R1654" s="296"/>
      <c r="S1654" s="296"/>
      <c r="T1654" s="132"/>
      <c r="U1654" s="436"/>
      <c r="V1654" s="519"/>
      <c r="W1654" s="519"/>
      <c r="X1654" s="519"/>
      <c r="Y1654" s="544"/>
      <c r="Z1654" s="269">
        <f t="shared" si="721"/>
        <v>0</v>
      </c>
      <c r="AA1654" s="269">
        <f t="shared" si="722"/>
        <v>0</v>
      </c>
      <c r="AB1654" s="269">
        <f t="shared" si="723"/>
        <v>0</v>
      </c>
      <c r="AC1654" s="269">
        <f t="shared" si="724"/>
        <v>0</v>
      </c>
      <c r="AD1654" s="279"/>
      <c r="AE1654" s="132"/>
      <c r="AF1654" s="49"/>
      <c r="AG1654" s="33"/>
      <c r="AH1654" s="47"/>
      <c r="AI1654" s="47"/>
      <c r="AJ1654" s="47"/>
      <c r="AK1654" s="47"/>
      <c r="AL1654" s="47"/>
      <c r="AM1654" s="47"/>
      <c r="AN1654" s="47"/>
      <c r="AO1654" s="47"/>
      <c r="AP1654" s="47"/>
      <c r="AQ1654" s="47"/>
      <c r="AR1654" s="47"/>
      <c r="AS1654" s="47"/>
      <c r="AT1654" s="47"/>
      <c r="AU1654" s="47"/>
      <c r="AV1654" s="47"/>
      <c r="AW1654" s="47"/>
      <c r="AX1654" s="47"/>
      <c r="AY1654" s="47"/>
      <c r="AZ1654" s="47"/>
      <c r="BA1654" s="47"/>
      <c r="BB1654" s="47"/>
      <c r="BC1654" s="47"/>
      <c r="BD1654" s="47"/>
      <c r="BE1654" s="47"/>
      <c r="BF1654" s="47"/>
      <c r="BG1654" s="47"/>
      <c r="BH1654" s="47"/>
      <c r="BI1654" s="47"/>
      <c r="BJ1654" s="33"/>
      <c r="BK1654" s="33"/>
    </row>
    <row r="1655" spans="1:66" s="16" customFormat="1" ht="21" customHeight="1" x14ac:dyDescent="0.25">
      <c r="A1655" s="119"/>
      <c r="B1655" s="74"/>
      <c r="C1655" s="187" t="s">
        <v>97</v>
      </c>
      <c r="D1655" s="134" t="s">
        <v>3</v>
      </c>
      <c r="E1655" s="252"/>
      <c r="F1655" s="252"/>
      <c r="G1655" s="252"/>
      <c r="H1655" s="252"/>
      <c r="I1655" s="252"/>
      <c r="J1655" s="252"/>
      <c r="K1655" s="252"/>
      <c r="L1655" s="252"/>
      <c r="M1655" s="252"/>
      <c r="N1655" s="252"/>
      <c r="O1655" s="252"/>
      <c r="P1655" s="24"/>
      <c r="Q1655" s="141"/>
      <c r="R1655" s="296"/>
      <c r="S1655" s="296"/>
      <c r="T1655" s="132"/>
      <c r="U1655" s="436"/>
      <c r="V1655" s="132"/>
      <c r="W1655" s="62"/>
      <c r="X1655" s="317"/>
      <c r="Y1655" s="217"/>
      <c r="Z1655" s="269">
        <f t="shared" si="721"/>
        <v>0</v>
      </c>
      <c r="AA1655" s="269">
        <f t="shared" si="722"/>
        <v>0</v>
      </c>
      <c r="AB1655" s="269">
        <f t="shared" si="723"/>
        <v>0</v>
      </c>
      <c r="AC1655" s="269">
        <f t="shared" si="724"/>
        <v>0</v>
      </c>
      <c r="AD1655" s="279"/>
      <c r="AE1655" s="132"/>
      <c r="AF1655" s="49"/>
      <c r="AG1655" s="33"/>
      <c r="AH1655" s="47"/>
      <c r="AI1655" s="47"/>
      <c r="AJ1655" s="47"/>
      <c r="AK1655" s="47"/>
      <c r="AL1655" s="47"/>
      <c r="AM1655" s="47"/>
      <c r="AN1655" s="47"/>
      <c r="AO1655" s="47"/>
      <c r="AP1655" s="47"/>
      <c r="AQ1655" s="47"/>
      <c r="AR1655" s="47"/>
      <c r="AS1655" s="47"/>
      <c r="AT1655" s="47"/>
      <c r="AU1655" s="47"/>
      <c r="AV1655" s="47"/>
      <c r="AW1655" s="47"/>
      <c r="AX1655" s="47"/>
      <c r="AY1655" s="47"/>
      <c r="AZ1655" s="47"/>
      <c r="BA1655" s="47"/>
      <c r="BB1655" s="47"/>
      <c r="BC1655" s="47"/>
      <c r="BD1655" s="47"/>
      <c r="BE1655" s="47"/>
      <c r="BF1655" s="47"/>
      <c r="BG1655" s="47"/>
      <c r="BH1655" s="47"/>
      <c r="BI1655" s="47"/>
      <c r="BJ1655" s="33"/>
      <c r="BK1655" s="33"/>
    </row>
    <row r="1656" spans="1:66" s="16" customFormat="1" ht="21" customHeight="1" x14ac:dyDescent="0.25">
      <c r="A1656" s="119"/>
      <c r="B1656" s="74"/>
      <c r="C1656" s="188" t="s">
        <v>97</v>
      </c>
      <c r="D1656" s="388" t="s">
        <v>4</v>
      </c>
      <c r="E1656" s="253"/>
      <c r="F1656" s="253"/>
      <c r="G1656" s="253"/>
      <c r="H1656" s="253"/>
      <c r="I1656" s="253"/>
      <c r="J1656" s="253"/>
      <c r="K1656" s="253"/>
      <c r="L1656" s="253"/>
      <c r="M1656" s="253"/>
      <c r="N1656" s="253"/>
      <c r="O1656" s="253"/>
      <c r="P1656" s="249"/>
      <c r="Q1656" s="141"/>
      <c r="R1656" s="296"/>
      <c r="S1656" s="296"/>
      <c r="T1656" s="132"/>
      <c r="U1656" s="436"/>
      <c r="V1656" s="132"/>
      <c r="W1656" s="62"/>
      <c r="X1656" s="317"/>
      <c r="Y1656" s="217"/>
      <c r="Z1656" s="269">
        <f t="shared" si="721"/>
        <v>0</v>
      </c>
      <c r="AA1656" s="269">
        <f t="shared" si="722"/>
        <v>0</v>
      </c>
      <c r="AB1656" s="269">
        <f t="shared" si="723"/>
        <v>0</v>
      </c>
      <c r="AC1656" s="269">
        <f t="shared" si="724"/>
        <v>0</v>
      </c>
      <c r="AD1656" s="279"/>
      <c r="AE1656" s="132"/>
      <c r="AF1656" s="49"/>
      <c r="AG1656" s="33"/>
      <c r="AH1656" s="47"/>
      <c r="AI1656" s="47"/>
      <c r="AJ1656" s="47"/>
      <c r="AK1656" s="47"/>
      <c r="AL1656" s="47"/>
      <c r="AM1656" s="47"/>
      <c r="AN1656" s="47"/>
      <c r="AO1656" s="47"/>
      <c r="AP1656" s="47"/>
      <c r="AQ1656" s="47"/>
      <c r="AR1656" s="47"/>
      <c r="AS1656" s="47"/>
      <c r="AT1656" s="47"/>
      <c r="AU1656" s="47"/>
      <c r="AV1656" s="47"/>
      <c r="AW1656" s="47"/>
      <c r="AX1656" s="47"/>
      <c r="AY1656" s="47"/>
      <c r="AZ1656" s="47"/>
      <c r="BA1656" s="47"/>
      <c r="BB1656" s="47"/>
      <c r="BC1656" s="47"/>
      <c r="BD1656" s="47"/>
      <c r="BE1656" s="47"/>
      <c r="BF1656" s="47"/>
      <c r="BG1656" s="47"/>
      <c r="BH1656" s="47"/>
      <c r="BI1656" s="47"/>
      <c r="BJ1656" s="33"/>
      <c r="BK1656" s="33"/>
    </row>
    <row r="1657" spans="1:66" s="16" customFormat="1" ht="21" customHeight="1" thickBot="1" x14ac:dyDescent="0.3">
      <c r="A1657" s="119"/>
      <c r="B1657" s="74"/>
      <c r="C1657" s="189" t="s">
        <v>97</v>
      </c>
      <c r="D1657" s="138" t="s">
        <v>61</v>
      </c>
      <c r="E1657" s="254"/>
      <c r="F1657" s="254"/>
      <c r="G1657" s="254"/>
      <c r="H1657" s="254"/>
      <c r="I1657" s="254"/>
      <c r="J1657" s="254"/>
      <c r="K1657" s="254"/>
      <c r="L1657" s="254"/>
      <c r="M1657" s="254"/>
      <c r="N1657" s="254"/>
      <c r="O1657" s="254"/>
      <c r="P1657" s="255"/>
      <c r="Q1657" s="141"/>
      <c r="R1657" s="296"/>
      <c r="S1657" s="296"/>
      <c r="T1657" s="132"/>
      <c r="U1657" s="436"/>
      <c r="V1657" s="132"/>
      <c r="W1657" s="62"/>
      <c r="X1657" s="317"/>
      <c r="Y1657" s="217"/>
      <c r="Z1657" s="269">
        <f t="shared" si="721"/>
        <v>0</v>
      </c>
      <c r="AA1657" s="269">
        <f t="shared" si="722"/>
        <v>0</v>
      </c>
      <c r="AB1657" s="269">
        <f t="shared" si="723"/>
        <v>0</v>
      </c>
      <c r="AC1657" s="269">
        <f t="shared" si="724"/>
        <v>0</v>
      </c>
      <c r="AD1657" s="279"/>
      <c r="AE1657" s="132"/>
      <c r="AF1657" s="49"/>
      <c r="AG1657" s="33"/>
      <c r="AH1657" s="47"/>
      <c r="AI1657" s="47"/>
      <c r="AJ1657" s="47"/>
      <c r="AK1657" s="47"/>
      <c r="AL1657" s="47"/>
      <c r="AM1657" s="47"/>
      <c r="AN1657" s="47"/>
      <c r="AO1657" s="47"/>
      <c r="AP1657" s="47"/>
      <c r="AQ1657" s="47"/>
      <c r="AR1657" s="47"/>
      <c r="AS1657" s="47"/>
      <c r="AT1657" s="47"/>
      <c r="AU1657" s="47"/>
      <c r="AV1657" s="47"/>
      <c r="AW1657" s="47"/>
      <c r="AX1657" s="47"/>
      <c r="AY1657" s="47"/>
      <c r="AZ1657" s="47"/>
      <c r="BA1657" s="47"/>
      <c r="BB1657" s="47"/>
      <c r="BC1657" s="47"/>
      <c r="BD1657" s="47"/>
      <c r="BE1657" s="47"/>
      <c r="BF1657" s="47"/>
      <c r="BG1657" s="47"/>
      <c r="BH1657" s="47"/>
      <c r="BI1657" s="47"/>
      <c r="BJ1657" s="33"/>
      <c r="BK1657" s="33"/>
    </row>
    <row r="1658" spans="1:66" s="16" customFormat="1" ht="21" customHeight="1" x14ac:dyDescent="0.25">
      <c r="A1658" s="119"/>
      <c r="B1658" s="74"/>
      <c r="C1658" s="190" t="s">
        <v>145</v>
      </c>
      <c r="D1658" s="183" t="s">
        <v>3</v>
      </c>
      <c r="E1658" s="252"/>
      <c r="F1658" s="252"/>
      <c r="G1658" s="252"/>
      <c r="H1658" s="252"/>
      <c r="I1658" s="252"/>
      <c r="J1658" s="252"/>
      <c r="K1658" s="252"/>
      <c r="L1658" s="252"/>
      <c r="M1658" s="252"/>
      <c r="N1658" s="252"/>
      <c r="O1658" s="252"/>
      <c r="P1658" s="24"/>
      <c r="Q1658" s="141"/>
      <c r="R1658" s="296"/>
      <c r="S1658" s="296"/>
      <c r="T1658" s="132"/>
      <c r="U1658" s="436"/>
      <c r="V1658" s="132"/>
      <c r="W1658" s="318"/>
      <c r="X1658" s="319"/>
      <c r="Y1658" s="217"/>
      <c r="Z1658" s="269">
        <f t="shared" si="721"/>
        <v>0</v>
      </c>
      <c r="AA1658" s="269">
        <f t="shared" si="722"/>
        <v>0</v>
      </c>
      <c r="AB1658" s="269">
        <f t="shared" si="723"/>
        <v>0</v>
      </c>
      <c r="AC1658" s="269">
        <f t="shared" si="724"/>
        <v>0</v>
      </c>
      <c r="AE1658" s="132"/>
      <c r="AF1658" s="49"/>
      <c r="AG1658" s="33"/>
      <c r="AH1658" s="47"/>
      <c r="AI1658" s="47"/>
      <c r="AJ1658" s="47"/>
      <c r="AK1658" s="47"/>
      <c r="AL1658" s="47"/>
      <c r="AM1658" s="47"/>
      <c r="AN1658" s="47"/>
      <c r="AO1658" s="47"/>
      <c r="AP1658" s="47"/>
      <c r="AQ1658" s="47"/>
      <c r="AR1658" s="47"/>
      <c r="AS1658" s="47"/>
      <c r="AT1658" s="47"/>
      <c r="AU1658" s="47"/>
      <c r="AV1658" s="47"/>
      <c r="AW1658" s="47"/>
      <c r="AX1658" s="47"/>
      <c r="AY1658" s="47"/>
      <c r="AZ1658" s="47"/>
      <c r="BA1658" s="47"/>
      <c r="BB1658" s="47"/>
      <c r="BC1658" s="47"/>
      <c r="BD1658" s="47"/>
      <c r="BE1658" s="47"/>
      <c r="BF1658" s="47"/>
      <c r="BG1658" s="47"/>
      <c r="BH1658" s="47"/>
      <c r="BI1658" s="47"/>
      <c r="BJ1658" s="33"/>
      <c r="BK1658" s="33"/>
    </row>
    <row r="1659" spans="1:66" s="16" customFormat="1" ht="31.5" x14ac:dyDescent="0.25">
      <c r="A1659" s="119"/>
      <c r="B1659" s="74"/>
      <c r="C1659" s="188" t="s">
        <v>145</v>
      </c>
      <c r="D1659" s="388" t="s">
        <v>4</v>
      </c>
      <c r="E1659" s="253"/>
      <c r="F1659" s="253"/>
      <c r="G1659" s="253"/>
      <c r="H1659" s="253"/>
      <c r="I1659" s="253"/>
      <c r="J1659" s="253"/>
      <c r="K1659" s="253"/>
      <c r="L1659" s="253"/>
      <c r="M1659" s="253"/>
      <c r="N1659" s="253"/>
      <c r="O1659" s="253"/>
      <c r="P1659" s="249"/>
      <c r="Q1659" s="141"/>
      <c r="R1659" s="296"/>
      <c r="S1659" s="296"/>
      <c r="T1659" s="132"/>
      <c r="U1659" s="436"/>
      <c r="V1659" s="132"/>
      <c r="W1659" s="323"/>
      <c r="X1659" s="324"/>
      <c r="Y1659" s="76"/>
      <c r="Z1659" s="269">
        <f t="shared" si="721"/>
        <v>0</v>
      </c>
      <c r="AA1659" s="269">
        <f t="shared" si="722"/>
        <v>0</v>
      </c>
      <c r="AB1659" s="269">
        <f t="shared" si="723"/>
        <v>0</v>
      </c>
      <c r="AC1659" s="269">
        <f t="shared" si="724"/>
        <v>0</v>
      </c>
      <c r="AD1659" s="1"/>
      <c r="AE1659" s="132"/>
      <c r="AF1659" s="49"/>
      <c r="AG1659" s="33"/>
      <c r="AH1659" s="47"/>
      <c r="AI1659" s="47"/>
      <c r="AJ1659" s="47"/>
      <c r="AK1659" s="47"/>
      <c r="AL1659" s="47"/>
      <c r="AM1659" s="47"/>
      <c r="AN1659" s="47"/>
      <c r="AO1659" s="47"/>
      <c r="AP1659" s="47"/>
      <c r="AQ1659" s="47"/>
      <c r="AR1659" s="47"/>
      <c r="AS1659" s="47"/>
      <c r="AT1659" s="47"/>
      <c r="AU1659" s="47"/>
      <c r="AV1659" s="47"/>
      <c r="AW1659" s="47"/>
      <c r="AX1659" s="47"/>
      <c r="AY1659" s="47"/>
      <c r="AZ1659" s="47"/>
      <c r="BA1659" s="47"/>
      <c r="BB1659" s="47"/>
      <c r="BC1659" s="47"/>
      <c r="BD1659" s="47"/>
      <c r="BE1659" s="47"/>
      <c r="BF1659" s="47"/>
      <c r="BG1659" s="47"/>
      <c r="BH1659" s="47"/>
      <c r="BI1659" s="47"/>
      <c r="BJ1659" s="33"/>
      <c r="BK1659" s="33"/>
    </row>
    <row r="1660" spans="1:66" s="16" customFormat="1" ht="21" customHeight="1" thickBot="1" x14ac:dyDescent="0.3">
      <c r="A1660" s="119"/>
      <c r="B1660" s="74"/>
      <c r="C1660" s="190" t="s">
        <v>145</v>
      </c>
      <c r="D1660" s="184" t="s">
        <v>61</v>
      </c>
      <c r="E1660" s="254"/>
      <c r="F1660" s="254"/>
      <c r="G1660" s="254"/>
      <c r="H1660" s="254"/>
      <c r="I1660" s="254"/>
      <c r="J1660" s="254"/>
      <c r="K1660" s="254"/>
      <c r="L1660" s="254"/>
      <c r="M1660" s="254"/>
      <c r="N1660" s="254"/>
      <c r="O1660" s="254"/>
      <c r="P1660" s="255"/>
      <c r="Q1660" s="141"/>
      <c r="R1660" s="296"/>
      <c r="S1660" s="296"/>
      <c r="T1660" s="132"/>
      <c r="U1660" s="436"/>
      <c r="V1660" s="132"/>
      <c r="W1660" s="323"/>
      <c r="X1660" s="324"/>
      <c r="Y1660" s="76"/>
      <c r="Z1660" s="269">
        <f t="shared" si="721"/>
        <v>0</v>
      </c>
      <c r="AA1660" s="269">
        <f t="shared" si="722"/>
        <v>0</v>
      </c>
      <c r="AB1660" s="269">
        <f t="shared" si="723"/>
        <v>0</v>
      </c>
      <c r="AC1660" s="269">
        <f t="shared" si="724"/>
        <v>0</v>
      </c>
      <c r="AD1660" s="1"/>
      <c r="AE1660" s="132"/>
      <c r="AF1660" s="49"/>
      <c r="AG1660" s="33"/>
      <c r="AH1660" s="47"/>
      <c r="AI1660" s="47"/>
      <c r="AJ1660" s="47"/>
      <c r="AK1660" s="47"/>
      <c r="AL1660" s="47"/>
      <c r="AM1660" s="47"/>
      <c r="AN1660" s="47"/>
      <c r="AO1660" s="47"/>
      <c r="AP1660" s="47"/>
      <c r="AQ1660" s="47"/>
      <c r="AR1660" s="47"/>
      <c r="AS1660" s="47"/>
      <c r="AT1660" s="47"/>
      <c r="AU1660" s="47"/>
      <c r="AV1660" s="47"/>
      <c r="AW1660" s="47"/>
      <c r="AX1660" s="47"/>
      <c r="AY1660" s="47"/>
      <c r="AZ1660" s="47"/>
      <c r="BA1660" s="47"/>
      <c r="BB1660" s="47"/>
      <c r="BC1660" s="47"/>
      <c r="BD1660" s="47"/>
      <c r="BE1660" s="47"/>
      <c r="BF1660" s="47"/>
      <c r="BG1660" s="47"/>
      <c r="BH1660" s="47"/>
      <c r="BI1660" s="47"/>
      <c r="BJ1660" s="33"/>
      <c r="BK1660" s="33"/>
    </row>
    <row r="1661" spans="1:66" s="16" customFormat="1" ht="21" customHeight="1" x14ac:dyDescent="0.25">
      <c r="A1661" s="119"/>
      <c r="B1661" s="74"/>
      <c r="C1661" s="187" t="s">
        <v>98</v>
      </c>
      <c r="D1661" s="134" t="s">
        <v>3</v>
      </c>
      <c r="E1661" s="252"/>
      <c r="F1661" s="252"/>
      <c r="G1661" s="252"/>
      <c r="H1661" s="252"/>
      <c r="I1661" s="252"/>
      <c r="J1661" s="252"/>
      <c r="K1661" s="252"/>
      <c r="L1661" s="252"/>
      <c r="M1661" s="252"/>
      <c r="N1661" s="252"/>
      <c r="O1661" s="252"/>
      <c r="P1661" s="24"/>
      <c r="Q1661" s="141"/>
      <c r="R1661" s="296"/>
      <c r="S1661" s="296"/>
      <c r="T1661" s="132"/>
      <c r="U1661" s="436"/>
      <c r="V1661" s="132"/>
      <c r="W1661" s="320"/>
      <c r="X1661" s="321"/>
      <c r="Y1661" s="413"/>
      <c r="Z1661" s="269">
        <f t="shared" si="721"/>
        <v>0</v>
      </c>
      <c r="AA1661" s="269">
        <f t="shared" si="722"/>
        <v>0</v>
      </c>
      <c r="AB1661" s="269">
        <f t="shared" si="723"/>
        <v>0</v>
      </c>
      <c r="AC1661" s="269">
        <f t="shared" si="724"/>
        <v>0</v>
      </c>
      <c r="AD1661" s="289"/>
      <c r="AE1661" s="132"/>
      <c r="AF1661" s="49"/>
      <c r="AG1661" s="33"/>
      <c r="AH1661" s="47"/>
      <c r="AI1661" s="47"/>
      <c r="AJ1661" s="47"/>
      <c r="AK1661" s="47"/>
      <c r="AL1661" s="47"/>
      <c r="AM1661" s="47"/>
      <c r="AN1661" s="47"/>
      <c r="AO1661" s="47"/>
      <c r="AP1661" s="47"/>
      <c r="AQ1661" s="47"/>
      <c r="AR1661" s="47"/>
      <c r="AS1661" s="47"/>
      <c r="AT1661" s="47"/>
      <c r="AU1661" s="47"/>
      <c r="AV1661" s="47"/>
      <c r="AW1661" s="47"/>
      <c r="AX1661" s="47"/>
      <c r="AY1661" s="47"/>
      <c r="AZ1661" s="47"/>
      <c r="BA1661" s="47"/>
      <c r="BB1661" s="47"/>
      <c r="BC1661" s="47"/>
      <c r="BD1661" s="47"/>
      <c r="BE1661" s="47"/>
      <c r="BF1661" s="47"/>
      <c r="BG1661" s="47"/>
      <c r="BH1661" s="47"/>
      <c r="BI1661" s="47"/>
      <c r="BJ1661" s="33"/>
      <c r="BK1661" s="33"/>
    </row>
    <row r="1662" spans="1:66" s="16" customFormat="1" ht="21" customHeight="1" x14ac:dyDescent="0.25">
      <c r="A1662" s="119"/>
      <c r="B1662" s="74"/>
      <c r="C1662" s="188" t="s">
        <v>98</v>
      </c>
      <c r="D1662" s="388" t="s">
        <v>4</v>
      </c>
      <c r="E1662" s="253"/>
      <c r="F1662" s="253"/>
      <c r="G1662" s="253"/>
      <c r="H1662" s="253"/>
      <c r="I1662" s="253"/>
      <c r="J1662" s="253"/>
      <c r="K1662" s="253"/>
      <c r="L1662" s="253"/>
      <c r="M1662" s="253"/>
      <c r="N1662" s="253"/>
      <c r="O1662" s="253"/>
      <c r="P1662" s="249"/>
      <c r="Q1662" s="141"/>
      <c r="R1662" s="296"/>
      <c r="S1662" s="296"/>
      <c r="T1662" s="132"/>
      <c r="U1662" s="436"/>
      <c r="V1662" s="132"/>
      <c r="W1662" s="62"/>
      <c r="X1662" s="317"/>
      <c r="Y1662" s="193"/>
      <c r="Z1662" s="269">
        <f t="shared" si="721"/>
        <v>0</v>
      </c>
      <c r="AA1662" s="269">
        <f t="shared" si="722"/>
        <v>0</v>
      </c>
      <c r="AB1662" s="269">
        <f t="shared" si="723"/>
        <v>0</v>
      </c>
      <c r="AC1662" s="269">
        <f t="shared" si="724"/>
        <v>0</v>
      </c>
      <c r="AD1662" s="288"/>
      <c r="AE1662" s="132"/>
      <c r="AF1662" s="49"/>
      <c r="AG1662" s="33"/>
      <c r="AH1662" s="47"/>
      <c r="AI1662" s="47"/>
      <c r="AJ1662" s="47"/>
      <c r="AK1662" s="47"/>
      <c r="AL1662" s="47"/>
      <c r="AM1662" s="47"/>
      <c r="AN1662" s="47"/>
      <c r="AO1662" s="47"/>
      <c r="AP1662" s="47"/>
      <c r="AQ1662" s="47"/>
      <c r="AR1662" s="47"/>
      <c r="AS1662" s="47"/>
      <c r="AT1662" s="47"/>
      <c r="AU1662" s="47"/>
      <c r="AV1662" s="47"/>
      <c r="AW1662" s="47"/>
      <c r="AX1662" s="47"/>
      <c r="AY1662" s="47"/>
      <c r="AZ1662" s="47"/>
      <c r="BA1662" s="47"/>
      <c r="BB1662" s="47"/>
      <c r="BC1662" s="47"/>
      <c r="BD1662" s="47"/>
      <c r="BE1662" s="47"/>
      <c r="BF1662" s="47"/>
      <c r="BG1662" s="47"/>
      <c r="BH1662" s="47"/>
      <c r="BI1662" s="47"/>
      <c r="BJ1662" s="33"/>
      <c r="BK1662" s="33"/>
    </row>
    <row r="1663" spans="1:66" s="16" customFormat="1" ht="21" customHeight="1" thickBot="1" x14ac:dyDescent="0.3">
      <c r="A1663" s="119"/>
      <c r="B1663" s="74"/>
      <c r="C1663" s="189" t="s">
        <v>98</v>
      </c>
      <c r="D1663" s="138" t="s">
        <v>61</v>
      </c>
      <c r="E1663" s="254"/>
      <c r="F1663" s="254"/>
      <c r="G1663" s="254"/>
      <c r="H1663" s="254"/>
      <c r="I1663" s="254"/>
      <c r="J1663" s="254"/>
      <c r="K1663" s="254"/>
      <c r="L1663" s="254"/>
      <c r="M1663" s="254"/>
      <c r="N1663" s="254"/>
      <c r="O1663" s="254"/>
      <c r="P1663" s="255"/>
      <c r="Q1663" s="141"/>
      <c r="R1663" s="296"/>
      <c r="S1663" s="296"/>
      <c r="T1663" s="132"/>
      <c r="U1663" s="436"/>
      <c r="V1663" s="132"/>
      <c r="W1663" s="322"/>
      <c r="X1663" s="322"/>
      <c r="Y1663" s="411"/>
      <c r="Z1663" s="269">
        <f t="shared" si="721"/>
        <v>0</v>
      </c>
      <c r="AA1663" s="269">
        <f t="shared" si="722"/>
        <v>0</v>
      </c>
      <c r="AB1663" s="269">
        <f t="shared" si="723"/>
        <v>0</v>
      </c>
      <c r="AC1663" s="269">
        <f t="shared" si="724"/>
        <v>0</v>
      </c>
      <c r="AD1663" s="279"/>
      <c r="AE1663" s="132"/>
      <c r="AF1663" s="49"/>
      <c r="AG1663" s="33"/>
      <c r="AH1663" s="47"/>
      <c r="AI1663" s="47"/>
      <c r="AJ1663" s="47"/>
      <c r="AK1663" s="47"/>
      <c r="AL1663" s="47"/>
      <c r="AM1663" s="47"/>
      <c r="AN1663" s="47"/>
      <c r="AO1663" s="47"/>
      <c r="AP1663" s="47"/>
      <c r="AQ1663" s="47"/>
      <c r="AR1663" s="47"/>
      <c r="AS1663" s="47"/>
      <c r="AT1663" s="47"/>
      <c r="AU1663" s="47"/>
      <c r="AV1663" s="47"/>
      <c r="AW1663" s="47"/>
      <c r="AX1663" s="47"/>
      <c r="AY1663" s="47"/>
      <c r="AZ1663" s="47"/>
      <c r="BA1663" s="47"/>
      <c r="BB1663" s="47"/>
      <c r="BC1663" s="47"/>
      <c r="BD1663" s="47"/>
      <c r="BE1663" s="47"/>
      <c r="BF1663" s="47"/>
      <c r="BG1663" s="47"/>
      <c r="BH1663" s="47"/>
      <c r="BI1663" s="47"/>
      <c r="BJ1663" s="33"/>
      <c r="BK1663" s="33"/>
    </row>
    <row r="1664" spans="1:66" s="16" customFormat="1" ht="20.25" customHeight="1" thickTop="1" thickBot="1" x14ac:dyDescent="0.3">
      <c r="A1664" s="119"/>
      <c r="B1664" s="152"/>
      <c r="C1664" s="576" t="s">
        <v>88</v>
      </c>
      <c r="D1664" s="577"/>
      <c r="E1664" s="344" t="str">
        <f>IF(AND(COUNTA(E1652:E1663)&gt;0,COUNTA(E1652:E1663)=COUNTIF(E1652:E1663,"NR")),"NR",IF(COUNTA(E1652:E1663)&gt;0,SUM(E1652:E1663),"-"))</f>
        <v>-</v>
      </c>
      <c r="F1664" s="344" t="str">
        <f t="shared" ref="F1664" si="758">IF(AND(COUNTA(F1652:F1663)&gt;0,COUNTA(F1652:F1663)=COUNTIF(F1652:F1663,"NR")),"NR",IF(COUNTA(F1652:F1663)&gt;0,SUM(F1652:F1663),"-"))</f>
        <v>-</v>
      </c>
      <c r="G1664" s="344" t="str">
        <f t="shared" ref="G1664" si="759">IF(AND(COUNTA(G1652:G1663)&gt;0,COUNTA(G1652:G1663)=COUNTIF(G1652:G1663,"NR")),"NR",IF(COUNTA(G1652:G1663)&gt;0,SUM(G1652:G1663),"-"))</f>
        <v>-</v>
      </c>
      <c r="H1664" s="344" t="str">
        <f t="shared" ref="H1664" si="760">IF(AND(COUNTA(H1652:H1663)&gt;0,COUNTA(H1652:H1663)=COUNTIF(H1652:H1663,"NR")),"NR",IF(COUNTA(H1652:H1663)&gt;0,SUM(H1652:H1663),"-"))</f>
        <v>-</v>
      </c>
      <c r="I1664" s="344" t="str">
        <f t="shared" ref="I1664" si="761">IF(AND(COUNTA(I1652:I1663)&gt;0,COUNTA(I1652:I1663)=COUNTIF(I1652:I1663,"NR")),"NR",IF(COUNTA(I1652:I1663)&gt;0,SUM(I1652:I1663),"-"))</f>
        <v>-</v>
      </c>
      <c r="J1664" s="344" t="str">
        <f t="shared" ref="J1664" si="762">IF(AND(COUNTA(J1652:J1663)&gt;0,COUNTA(J1652:J1663)=COUNTIF(J1652:J1663,"NR")),"NR",IF(COUNTA(J1652:J1663)&gt;0,SUM(J1652:J1663),"-"))</f>
        <v>-</v>
      </c>
      <c r="K1664" s="344" t="str">
        <f t="shared" ref="K1664" si="763">IF(AND(COUNTA(K1652:K1663)&gt;0,COUNTA(K1652:K1663)=COUNTIF(K1652:K1663,"NR")),"NR",IF(COUNTA(K1652:K1663)&gt;0,SUM(K1652:K1663),"-"))</f>
        <v>-</v>
      </c>
      <c r="L1664" s="344" t="str">
        <f t="shared" ref="L1664" si="764">IF(AND(COUNTA(L1652:L1663)&gt;0,COUNTA(L1652:L1663)=COUNTIF(L1652:L1663,"NR")),"NR",IF(COUNTA(L1652:L1663)&gt;0,SUM(L1652:L1663),"-"))</f>
        <v>-</v>
      </c>
      <c r="M1664" s="344" t="str">
        <f t="shared" ref="M1664" si="765">IF(AND(COUNTA(M1652:M1663)&gt;0,COUNTA(M1652:M1663)=COUNTIF(M1652:M1663,"NR")),"NR",IF(COUNTA(M1652:M1663)&gt;0,SUM(M1652:M1663),"-"))</f>
        <v>-</v>
      </c>
      <c r="N1664" s="344" t="str">
        <f t="shared" ref="N1664" si="766">IF(AND(COUNTA(N1652:N1663)&gt;0,COUNTA(N1652:N1663)=COUNTIF(N1652:N1663,"NR")),"NR",IF(COUNTA(N1652:N1663)&gt;0,SUM(N1652:N1663),"-"))</f>
        <v>-</v>
      </c>
      <c r="O1664" s="344" t="str">
        <f t="shared" ref="O1664" si="767">IF(AND(COUNTA(O1652:O1663)&gt;0,COUNTA(O1652:O1663)=COUNTIF(O1652:O1663,"NR")),"NR",IF(COUNTA(O1652:O1663)&gt;0,SUM(O1652:O1663),"-"))</f>
        <v>-</v>
      </c>
      <c r="P1664" s="345" t="str">
        <f t="shared" ref="P1664" si="768">IF(AND(COUNTA(P1652:P1663)&gt;0,COUNTA(P1652:P1663)=COUNTIF(P1652:P1663,"NR")),"NR",IF(COUNTA(P1652:P1663)&gt;0,SUM(P1652:P1663),"-"))</f>
        <v>-</v>
      </c>
      <c r="Q1664" s="119"/>
      <c r="R1664" s="305"/>
      <c r="S1664" s="305"/>
      <c r="T1664" s="151"/>
      <c r="U1664" s="119"/>
      <c r="V1664" s="151"/>
      <c r="W1664" s="318"/>
      <c r="X1664" s="318"/>
      <c r="Y1664" s="412"/>
      <c r="Z1664" s="269">
        <f t="shared" si="721"/>
        <v>0</v>
      </c>
      <c r="AA1664" s="269">
        <f t="shared" si="722"/>
        <v>0</v>
      </c>
      <c r="AB1664" s="269">
        <f t="shared" si="723"/>
        <v>0</v>
      </c>
      <c r="AC1664" s="269">
        <f t="shared" si="724"/>
        <v>0</v>
      </c>
      <c r="AD1664" s="279"/>
      <c r="AE1664" s="151"/>
      <c r="AF1664" s="57"/>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row>
    <row r="1665" spans="1:66" ht="21" customHeight="1" x14ac:dyDescent="0.25">
      <c r="B1665" s="152"/>
      <c r="C1665" s="143"/>
      <c r="D1665" s="192"/>
      <c r="E1665" s="192"/>
      <c r="F1665" s="192"/>
      <c r="G1665" s="192"/>
      <c r="H1665" s="192"/>
      <c r="I1665" s="192"/>
      <c r="J1665" s="192"/>
      <c r="K1665" s="192"/>
      <c r="L1665" s="192"/>
      <c r="M1665" s="192"/>
      <c r="O1665" s="73"/>
      <c r="W1665" s="318"/>
      <c r="X1665" s="318"/>
      <c r="Y1665" s="412"/>
      <c r="Z1665" s="269">
        <f t="shared" si="721"/>
        <v>0</v>
      </c>
      <c r="AA1665" s="269">
        <f t="shared" si="722"/>
        <v>0</v>
      </c>
      <c r="AB1665" s="269">
        <f t="shared" si="723"/>
        <v>0</v>
      </c>
      <c r="AC1665" s="269">
        <f t="shared" si="724"/>
        <v>0</v>
      </c>
      <c r="AD1665" s="279"/>
      <c r="AE1665" s="85"/>
    </row>
    <row r="1666" spans="1:66" ht="21" customHeight="1" x14ac:dyDescent="0.25">
      <c r="B1666" s="152"/>
      <c r="C1666" s="143"/>
      <c r="D1666" s="192"/>
      <c r="E1666" s="192"/>
      <c r="F1666" s="192"/>
      <c r="G1666" s="192"/>
      <c r="H1666" s="192"/>
      <c r="I1666" s="192"/>
      <c r="J1666" s="192"/>
      <c r="K1666" s="192"/>
      <c r="L1666" s="192"/>
      <c r="M1666" s="192"/>
      <c r="O1666" s="73"/>
      <c r="W1666" s="318"/>
      <c r="X1666" s="318"/>
      <c r="Y1666" s="412"/>
      <c r="Z1666" s="269">
        <f t="shared" si="721"/>
        <v>0</v>
      </c>
      <c r="AA1666" s="269">
        <f t="shared" si="722"/>
        <v>0</v>
      </c>
      <c r="AB1666" s="269">
        <f t="shared" si="723"/>
        <v>0</v>
      </c>
      <c r="AC1666" s="269">
        <f t="shared" si="724"/>
        <v>0</v>
      </c>
      <c r="AD1666" s="279"/>
      <c r="AE1666" s="85"/>
    </row>
    <row r="1667" spans="1:66" s="6" customFormat="1" ht="18.75" x14ac:dyDescent="0.25">
      <c r="A1667" s="195"/>
      <c r="B1667" s="74"/>
      <c r="C1667" s="573" t="s">
        <v>95</v>
      </c>
      <c r="D1667" s="574"/>
      <c r="E1667" s="574"/>
      <c r="F1667" s="574"/>
      <c r="G1667" s="574"/>
      <c r="H1667" s="574"/>
      <c r="I1667" s="574"/>
      <c r="J1667" s="574"/>
      <c r="K1667" s="574"/>
      <c r="L1667" s="574"/>
      <c r="M1667" s="574"/>
      <c r="N1667" s="574"/>
      <c r="O1667" s="574"/>
      <c r="P1667" s="575"/>
      <c r="Q1667" s="196"/>
      <c r="R1667" s="310"/>
      <c r="S1667" s="310"/>
      <c r="T1667" s="197"/>
      <c r="U1667" s="196"/>
      <c r="V1667" s="197"/>
      <c r="W1667" s="62"/>
      <c r="X1667" s="317"/>
      <c r="Y1667" s="217"/>
      <c r="Z1667" s="269">
        <f t="shared" si="721"/>
        <v>0</v>
      </c>
      <c r="AA1667" s="269">
        <f t="shared" si="722"/>
        <v>0</v>
      </c>
      <c r="AB1667" s="269">
        <f t="shared" si="723"/>
        <v>0</v>
      </c>
      <c r="AC1667" s="269">
        <f t="shared" si="724"/>
        <v>0</v>
      </c>
      <c r="AD1667" s="279"/>
      <c r="AE1667" s="197"/>
      <c r="AF1667" s="64"/>
      <c r="AG1667" s="5"/>
      <c r="AH1667" s="65"/>
      <c r="AI1667" s="65"/>
      <c r="AJ1667" s="65"/>
      <c r="AK1667" s="65"/>
      <c r="AL1667" s="65"/>
      <c r="AM1667" s="65"/>
      <c r="AN1667" s="65"/>
      <c r="AO1667" s="65"/>
      <c r="AP1667" s="65"/>
      <c r="AQ1667" s="65"/>
      <c r="AR1667" s="65"/>
      <c r="AS1667" s="65"/>
      <c r="AT1667" s="65"/>
      <c r="AU1667" s="65"/>
      <c r="AV1667" s="65"/>
      <c r="AW1667" s="65"/>
      <c r="AX1667" s="65"/>
      <c r="AY1667" s="65"/>
      <c r="AZ1667" s="65"/>
      <c r="BA1667" s="65"/>
      <c r="BB1667" s="65"/>
      <c r="BC1667" s="65"/>
      <c r="BD1667" s="65"/>
      <c r="BE1667" s="65"/>
      <c r="BF1667" s="65"/>
      <c r="BG1667" s="65"/>
      <c r="BH1667" s="65"/>
      <c r="BI1667" s="65"/>
      <c r="BJ1667" s="5"/>
      <c r="BK1667" s="5"/>
    </row>
    <row r="1668" spans="1:66" ht="16.5" thickBot="1" x14ac:dyDescent="0.3">
      <c r="C1668" s="198"/>
      <c r="D1668" s="389"/>
      <c r="E1668" s="199"/>
      <c r="F1668" s="199"/>
      <c r="G1668" s="199"/>
      <c r="H1668" s="199"/>
      <c r="I1668" s="199"/>
      <c r="J1668" s="199"/>
      <c r="K1668" s="199"/>
      <c r="L1668" s="199"/>
      <c r="M1668" s="199"/>
      <c r="N1668" s="193"/>
      <c r="O1668" s="192"/>
      <c r="P1668" s="192"/>
      <c r="Q1668" s="193"/>
      <c r="R1668" s="311"/>
      <c r="S1668" s="311"/>
      <c r="T1668" s="194"/>
      <c r="U1668" s="193"/>
      <c r="V1668" s="194"/>
      <c r="W1668" s="62"/>
      <c r="X1668" s="317"/>
      <c r="Y1668" s="217"/>
      <c r="Z1668" s="269">
        <f t="shared" si="721"/>
        <v>0</v>
      </c>
      <c r="AA1668" s="269">
        <f t="shared" si="722"/>
        <v>0</v>
      </c>
      <c r="AB1668" s="269">
        <f t="shared" si="723"/>
        <v>0</v>
      </c>
      <c r="AC1668" s="269">
        <f t="shared" si="724"/>
        <v>0</v>
      </c>
      <c r="AD1668" s="279"/>
      <c r="AE1668" s="194"/>
      <c r="AF1668" s="62"/>
      <c r="AG1668" s="63"/>
      <c r="AH1668" s="63"/>
      <c r="AI1668" s="63"/>
      <c r="AJ1668" s="63"/>
      <c r="AK1668" s="63"/>
      <c r="AL1668" s="63"/>
      <c r="AO1668" s="63"/>
      <c r="AP1668" s="63"/>
      <c r="AQ1668" s="63"/>
      <c r="AR1668" s="63"/>
      <c r="AS1668" s="63"/>
      <c r="AT1668" s="63"/>
      <c r="AU1668" s="63"/>
      <c r="AV1668" s="63"/>
      <c r="AW1668" s="63"/>
      <c r="AX1668" s="63"/>
      <c r="AY1668" s="63"/>
      <c r="AZ1668" s="63"/>
      <c r="BA1668" s="63"/>
      <c r="BB1668" s="63"/>
      <c r="BC1668" s="63"/>
      <c r="BD1668" s="63"/>
      <c r="BJ1668" s="2"/>
      <c r="BK1668" s="2"/>
      <c r="BL1668" s="2"/>
      <c r="BM1668" s="2"/>
      <c r="BN1668" s="2"/>
    </row>
    <row r="1669" spans="1:66" s="12" customFormat="1" ht="30.75" thickBot="1" x14ac:dyDescent="0.3">
      <c r="A1669" s="206"/>
      <c r="B1669" s="74"/>
      <c r="C1669" s="125" t="s">
        <v>124</v>
      </c>
      <c r="D1669" s="185" t="s">
        <v>117</v>
      </c>
      <c r="E1669" s="156" t="s">
        <v>77</v>
      </c>
      <c r="F1669" s="155" t="s">
        <v>66</v>
      </c>
      <c r="G1669" s="177" t="s">
        <v>67</v>
      </c>
      <c r="H1669" s="155" t="s">
        <v>68</v>
      </c>
      <c r="I1669" s="177" t="s">
        <v>69</v>
      </c>
      <c r="J1669" s="156" t="s">
        <v>70</v>
      </c>
      <c r="K1669" s="156" t="s">
        <v>71</v>
      </c>
      <c r="L1669" s="155" t="s">
        <v>72</v>
      </c>
      <c r="M1669" s="155" t="s">
        <v>73</v>
      </c>
      <c r="N1669" s="178" t="s">
        <v>74</v>
      </c>
      <c r="O1669" s="178" t="s">
        <v>75</v>
      </c>
      <c r="P1669" s="178" t="s">
        <v>76</v>
      </c>
      <c r="Q1669" s="141"/>
      <c r="R1669" s="296">
        <f>COUNTA(E1670:P1681)</f>
        <v>0</v>
      </c>
      <c r="S1669" s="308">
        <v>144</v>
      </c>
      <c r="T1669" s="132"/>
      <c r="U1669" s="436"/>
      <c r="V1669" s="278" t="s">
        <v>234</v>
      </c>
      <c r="W1669" s="278" t="s">
        <v>189</v>
      </c>
      <c r="X1669" s="278" t="s">
        <v>190</v>
      </c>
      <c r="Y1669" s="407" t="str">
        <f>IF(X1670&gt;0,"Explication(s) sur le(s) NR et autre(s) remarque(s)/commentaire(s)","Remarque(s)/Commentaire(s)")</f>
        <v>Remarque(s)/Commentaire(s)</v>
      </c>
      <c r="Z1669" s="269">
        <f t="shared" si="721"/>
        <v>0</v>
      </c>
      <c r="AA1669" s="269">
        <f t="shared" si="722"/>
        <v>1</v>
      </c>
      <c r="AB1669" s="269">
        <f t="shared" si="723"/>
        <v>0</v>
      </c>
      <c r="AC1669" s="269">
        <f t="shared" si="724"/>
        <v>0</v>
      </c>
      <c r="AD1669" s="279"/>
      <c r="AE1669" s="132"/>
      <c r="AF1669" s="49"/>
      <c r="AG1669" s="13"/>
      <c r="AH1669" s="47"/>
      <c r="AI1669" s="47"/>
      <c r="AJ1669" s="47"/>
      <c r="AK1669" s="47"/>
      <c r="AL1669" s="47"/>
      <c r="AM1669" s="47"/>
      <c r="AN1669" s="47"/>
      <c r="AO1669" s="47"/>
      <c r="AP1669" s="47"/>
      <c r="AQ1669" s="47"/>
      <c r="AR1669" s="47"/>
      <c r="AS1669" s="47"/>
      <c r="AT1669" s="47"/>
      <c r="AU1669" s="47"/>
      <c r="AV1669" s="47"/>
      <c r="AW1669" s="47"/>
      <c r="AX1669" s="47"/>
      <c r="AY1669" s="47"/>
      <c r="AZ1669" s="47"/>
      <c r="BA1669" s="47"/>
      <c r="BB1669" s="47"/>
      <c r="BC1669" s="47"/>
      <c r="BD1669" s="47"/>
      <c r="BE1669" s="47"/>
      <c r="BF1669" s="47"/>
      <c r="BG1669" s="47"/>
      <c r="BH1669" s="47"/>
      <c r="BI1669" s="47"/>
      <c r="BJ1669" s="13"/>
      <c r="BK1669" s="13"/>
    </row>
    <row r="1670" spans="1:66" s="16" customFormat="1" ht="21" customHeight="1" x14ac:dyDescent="0.25">
      <c r="A1670" s="119"/>
      <c r="B1670" s="74"/>
      <c r="C1670" s="187" t="s">
        <v>155</v>
      </c>
      <c r="D1670" s="134" t="s">
        <v>3</v>
      </c>
      <c r="E1670" s="252"/>
      <c r="F1670" s="252"/>
      <c r="G1670" s="252"/>
      <c r="H1670" s="252"/>
      <c r="I1670" s="252"/>
      <c r="J1670" s="252"/>
      <c r="K1670" s="252"/>
      <c r="L1670" s="252"/>
      <c r="M1670" s="252"/>
      <c r="N1670" s="252"/>
      <c r="O1670" s="252"/>
      <c r="P1670" s="24"/>
      <c r="Q1670" s="141"/>
      <c r="R1670" s="296"/>
      <c r="S1670" s="296"/>
      <c r="T1670" s="132"/>
      <c r="U1670" s="436"/>
      <c r="V1670" s="517" t="s">
        <v>240</v>
      </c>
      <c r="W1670" s="517" t="s">
        <v>242</v>
      </c>
      <c r="X1670" s="517">
        <f>COUNTIF(E1670:P1681,"NR")</f>
        <v>0</v>
      </c>
      <c r="Y1670" s="542"/>
      <c r="Z1670" s="269">
        <f t="shared" si="721"/>
        <v>0</v>
      </c>
      <c r="AA1670" s="269">
        <f t="shared" si="722"/>
        <v>0</v>
      </c>
      <c r="AB1670" s="269">
        <f t="shared" si="723"/>
        <v>0</v>
      </c>
      <c r="AC1670" s="269">
        <f t="shared" si="724"/>
        <v>0</v>
      </c>
      <c r="AD1670" s="279"/>
      <c r="AE1670" s="132"/>
      <c r="AF1670" s="49"/>
      <c r="AG1670" s="33"/>
      <c r="AH1670" s="47"/>
      <c r="AI1670" s="47"/>
      <c r="AJ1670" s="47"/>
      <c r="AK1670" s="47"/>
      <c r="AL1670" s="47"/>
      <c r="AM1670" s="47"/>
      <c r="AN1670" s="47"/>
      <c r="AO1670" s="47"/>
      <c r="AP1670" s="47"/>
      <c r="AQ1670" s="47"/>
      <c r="AR1670" s="47"/>
      <c r="AS1670" s="47"/>
      <c r="AT1670" s="47"/>
      <c r="AU1670" s="47"/>
      <c r="AV1670" s="47"/>
      <c r="AW1670" s="47"/>
      <c r="AX1670" s="47"/>
      <c r="AY1670" s="47"/>
      <c r="AZ1670" s="47"/>
      <c r="BA1670" s="47"/>
      <c r="BB1670" s="47"/>
      <c r="BC1670" s="47"/>
      <c r="BD1670" s="47"/>
      <c r="BE1670" s="47"/>
      <c r="BF1670" s="47"/>
      <c r="BG1670" s="47"/>
      <c r="BH1670" s="47"/>
      <c r="BI1670" s="47"/>
      <c r="BJ1670" s="33"/>
      <c r="BK1670" s="33"/>
    </row>
    <row r="1671" spans="1:66" s="16" customFormat="1" ht="78.75" x14ac:dyDescent="0.25">
      <c r="A1671" s="119"/>
      <c r="B1671" s="74"/>
      <c r="C1671" s="188" t="s">
        <v>155</v>
      </c>
      <c r="D1671" s="388" t="s">
        <v>4</v>
      </c>
      <c r="E1671" s="253"/>
      <c r="F1671" s="253"/>
      <c r="G1671" s="253"/>
      <c r="H1671" s="253"/>
      <c r="I1671" s="253"/>
      <c r="J1671" s="253"/>
      <c r="K1671" s="253"/>
      <c r="L1671" s="253"/>
      <c r="M1671" s="253"/>
      <c r="N1671" s="253"/>
      <c r="O1671" s="253"/>
      <c r="P1671" s="249"/>
      <c r="Q1671" s="141"/>
      <c r="R1671" s="296"/>
      <c r="S1671" s="296"/>
      <c r="T1671" s="132"/>
      <c r="U1671" s="436"/>
      <c r="V1671" s="518"/>
      <c r="W1671" s="518"/>
      <c r="X1671" s="518"/>
      <c r="Y1671" s="543"/>
      <c r="Z1671" s="269">
        <f t="shared" ref="Z1671:Z1735" si="769">IF(AND($Y1671="Remarque(s)/Commentaire(s)",$Y1672&gt;0),1,0)</f>
        <v>0</v>
      </c>
      <c r="AA1671" s="269">
        <f t="shared" ref="AA1671:AA1735" si="770">IF($Y1671="Remarque(s)/Commentaire(s)",1,0)</f>
        <v>0</v>
      </c>
      <c r="AB1671" s="269">
        <f t="shared" ref="AB1671:AB1735" si="771">IF(AND($Y1671="Explication(s) sur le(s) NR et autre(s) remarque(s)/commentaire(s)",$Y1672&gt;0),1,0)</f>
        <v>0</v>
      </c>
      <c r="AC1671" s="269">
        <f t="shared" ref="AC1671:AC1735" si="772">IF($Y1671="Explication(s) sur le(s) NR et autre(s) remarque(s)/commentaire(s)",1,0)</f>
        <v>0</v>
      </c>
      <c r="AD1671" s="279"/>
      <c r="AE1671" s="132"/>
      <c r="AF1671" s="49"/>
      <c r="AG1671" s="33"/>
      <c r="AH1671" s="47"/>
      <c r="AI1671" s="47"/>
      <c r="AJ1671" s="47"/>
      <c r="AK1671" s="47"/>
      <c r="AL1671" s="47"/>
      <c r="AM1671" s="47"/>
      <c r="AN1671" s="47"/>
      <c r="AO1671" s="47"/>
      <c r="AP1671" s="47"/>
      <c r="AQ1671" s="47"/>
      <c r="AR1671" s="47"/>
      <c r="AS1671" s="47"/>
      <c r="AT1671" s="47"/>
      <c r="AU1671" s="47"/>
      <c r="AV1671" s="47"/>
      <c r="AW1671" s="47"/>
      <c r="AX1671" s="47"/>
      <c r="AY1671" s="47"/>
      <c r="AZ1671" s="47"/>
      <c r="BA1671" s="47"/>
      <c r="BB1671" s="47"/>
      <c r="BC1671" s="47"/>
      <c r="BD1671" s="47"/>
      <c r="BE1671" s="47"/>
      <c r="BF1671" s="47"/>
      <c r="BG1671" s="47"/>
      <c r="BH1671" s="47"/>
      <c r="BI1671" s="47"/>
      <c r="BJ1671" s="33"/>
      <c r="BK1671" s="33"/>
    </row>
    <row r="1672" spans="1:66" s="16" customFormat="1" ht="21" customHeight="1" thickBot="1" x14ac:dyDescent="0.3">
      <c r="A1672" s="119"/>
      <c r="B1672" s="74"/>
      <c r="C1672" s="189" t="s">
        <v>155</v>
      </c>
      <c r="D1672" s="138" t="s">
        <v>61</v>
      </c>
      <c r="E1672" s="254"/>
      <c r="F1672" s="254"/>
      <c r="G1672" s="254"/>
      <c r="H1672" s="254"/>
      <c r="I1672" s="254"/>
      <c r="J1672" s="254"/>
      <c r="K1672" s="254"/>
      <c r="L1672" s="254"/>
      <c r="M1672" s="254"/>
      <c r="N1672" s="254"/>
      <c r="O1672" s="254"/>
      <c r="P1672" s="255"/>
      <c r="Q1672" s="141"/>
      <c r="R1672" s="296"/>
      <c r="S1672" s="296"/>
      <c r="T1672" s="132"/>
      <c r="U1672" s="436"/>
      <c r="V1672" s="519"/>
      <c r="W1672" s="519"/>
      <c r="X1672" s="519"/>
      <c r="Y1672" s="544"/>
      <c r="Z1672" s="269">
        <f t="shared" si="769"/>
        <v>0</v>
      </c>
      <c r="AA1672" s="269">
        <f t="shared" si="770"/>
        <v>0</v>
      </c>
      <c r="AB1672" s="269">
        <f t="shared" si="771"/>
        <v>0</v>
      </c>
      <c r="AC1672" s="269">
        <f t="shared" si="772"/>
        <v>0</v>
      </c>
      <c r="AD1672" s="279"/>
      <c r="AE1672" s="132"/>
      <c r="AF1672" s="49"/>
      <c r="AG1672" s="33"/>
      <c r="AH1672" s="47"/>
      <c r="AI1672" s="47"/>
      <c r="AJ1672" s="47"/>
      <c r="AK1672" s="47"/>
      <c r="AL1672" s="47"/>
      <c r="AM1672" s="47"/>
      <c r="AN1672" s="47"/>
      <c r="AO1672" s="47"/>
      <c r="AP1672" s="47"/>
      <c r="AQ1672" s="47"/>
      <c r="AR1672" s="47"/>
      <c r="AS1672" s="47"/>
      <c r="AT1672" s="47"/>
      <c r="AU1672" s="47"/>
      <c r="AV1672" s="47"/>
      <c r="AW1672" s="47"/>
      <c r="AX1672" s="47"/>
      <c r="AY1672" s="47"/>
      <c r="AZ1672" s="47"/>
      <c r="BA1672" s="47"/>
      <c r="BB1672" s="47"/>
      <c r="BC1672" s="47"/>
      <c r="BD1672" s="47"/>
      <c r="BE1672" s="47"/>
      <c r="BF1672" s="47"/>
      <c r="BG1672" s="47"/>
      <c r="BH1672" s="47"/>
      <c r="BI1672" s="47"/>
      <c r="BJ1672" s="33"/>
      <c r="BK1672" s="33"/>
    </row>
    <row r="1673" spans="1:66" s="16" customFormat="1" ht="21" customHeight="1" x14ac:dyDescent="0.25">
      <c r="A1673" s="119"/>
      <c r="B1673" s="74"/>
      <c r="C1673" s="187" t="s">
        <v>97</v>
      </c>
      <c r="D1673" s="134" t="s">
        <v>3</v>
      </c>
      <c r="E1673" s="252"/>
      <c r="F1673" s="252"/>
      <c r="G1673" s="252"/>
      <c r="H1673" s="252"/>
      <c r="I1673" s="252"/>
      <c r="J1673" s="252"/>
      <c r="K1673" s="252"/>
      <c r="L1673" s="252"/>
      <c r="M1673" s="252"/>
      <c r="N1673" s="252"/>
      <c r="O1673" s="252"/>
      <c r="P1673" s="24"/>
      <c r="Q1673" s="141"/>
      <c r="R1673" s="296"/>
      <c r="S1673" s="296"/>
      <c r="T1673" s="132"/>
      <c r="U1673" s="436"/>
      <c r="V1673" s="132"/>
      <c r="W1673" s="62"/>
      <c r="X1673" s="317"/>
      <c r="Y1673" s="217"/>
      <c r="Z1673" s="269">
        <f t="shared" si="769"/>
        <v>0</v>
      </c>
      <c r="AA1673" s="269">
        <f t="shared" si="770"/>
        <v>0</v>
      </c>
      <c r="AB1673" s="269">
        <f t="shared" si="771"/>
        <v>0</v>
      </c>
      <c r="AC1673" s="269">
        <f t="shared" si="772"/>
        <v>0</v>
      </c>
      <c r="AD1673" s="279"/>
      <c r="AE1673" s="132"/>
      <c r="AF1673" s="49"/>
      <c r="AG1673" s="33"/>
      <c r="AH1673" s="47"/>
      <c r="AI1673" s="47"/>
      <c r="AJ1673" s="47"/>
      <c r="AK1673" s="47"/>
      <c r="AL1673" s="47"/>
      <c r="AM1673" s="47"/>
      <c r="AN1673" s="47"/>
      <c r="AO1673" s="47"/>
      <c r="AP1673" s="47"/>
      <c r="AQ1673" s="47"/>
      <c r="AR1673" s="47"/>
      <c r="AS1673" s="47"/>
      <c r="AT1673" s="47"/>
      <c r="AU1673" s="47"/>
      <c r="AV1673" s="47"/>
      <c r="AW1673" s="47"/>
      <c r="AX1673" s="47"/>
      <c r="AY1673" s="47"/>
      <c r="AZ1673" s="47"/>
      <c r="BA1673" s="47"/>
      <c r="BB1673" s="47"/>
      <c r="BC1673" s="47"/>
      <c r="BD1673" s="47"/>
      <c r="BE1673" s="47"/>
      <c r="BF1673" s="47"/>
      <c r="BG1673" s="47"/>
      <c r="BH1673" s="47"/>
      <c r="BI1673" s="47"/>
      <c r="BJ1673" s="33"/>
      <c r="BK1673" s="33"/>
    </row>
    <row r="1674" spans="1:66" s="16" customFormat="1" ht="21" customHeight="1" x14ac:dyDescent="0.25">
      <c r="A1674" s="119"/>
      <c r="B1674" s="74"/>
      <c r="C1674" s="188" t="s">
        <v>97</v>
      </c>
      <c r="D1674" s="388" t="s">
        <v>4</v>
      </c>
      <c r="E1674" s="253"/>
      <c r="F1674" s="253"/>
      <c r="G1674" s="253"/>
      <c r="H1674" s="253"/>
      <c r="I1674" s="253"/>
      <c r="J1674" s="253"/>
      <c r="K1674" s="253"/>
      <c r="L1674" s="253"/>
      <c r="M1674" s="253"/>
      <c r="N1674" s="253"/>
      <c r="O1674" s="253"/>
      <c r="P1674" s="249"/>
      <c r="Q1674" s="141"/>
      <c r="R1674" s="296"/>
      <c r="S1674" s="296"/>
      <c r="T1674" s="132"/>
      <c r="U1674" s="436"/>
      <c r="V1674" s="132"/>
      <c r="W1674" s="62"/>
      <c r="X1674" s="317"/>
      <c r="Y1674" s="217"/>
      <c r="Z1674" s="269">
        <f t="shared" si="769"/>
        <v>0</v>
      </c>
      <c r="AA1674" s="269">
        <f t="shared" si="770"/>
        <v>0</v>
      </c>
      <c r="AB1674" s="269">
        <f t="shared" si="771"/>
        <v>0</v>
      </c>
      <c r="AC1674" s="269">
        <f t="shared" si="772"/>
        <v>0</v>
      </c>
      <c r="AD1674" s="279"/>
      <c r="AE1674" s="132"/>
      <c r="AF1674" s="49"/>
      <c r="AG1674" s="33"/>
      <c r="AH1674" s="47"/>
      <c r="AI1674" s="47"/>
      <c r="AJ1674" s="47"/>
      <c r="AK1674" s="47"/>
      <c r="AL1674" s="47"/>
      <c r="AM1674" s="47"/>
      <c r="AN1674" s="47"/>
      <c r="AO1674" s="47"/>
      <c r="AP1674" s="47"/>
      <c r="AQ1674" s="47"/>
      <c r="AR1674" s="47"/>
      <c r="AS1674" s="47"/>
      <c r="AT1674" s="47"/>
      <c r="AU1674" s="47"/>
      <c r="AV1674" s="47"/>
      <c r="AW1674" s="47"/>
      <c r="AX1674" s="47"/>
      <c r="AY1674" s="47"/>
      <c r="AZ1674" s="47"/>
      <c r="BA1674" s="47"/>
      <c r="BB1674" s="47"/>
      <c r="BC1674" s="47"/>
      <c r="BD1674" s="47"/>
      <c r="BE1674" s="47"/>
      <c r="BF1674" s="47"/>
      <c r="BG1674" s="47"/>
      <c r="BH1674" s="47"/>
      <c r="BI1674" s="47"/>
      <c r="BJ1674" s="33"/>
      <c r="BK1674" s="33"/>
    </row>
    <row r="1675" spans="1:66" s="16" customFormat="1" ht="21" customHeight="1" thickBot="1" x14ac:dyDescent="0.3">
      <c r="A1675" s="119"/>
      <c r="B1675" s="74"/>
      <c r="C1675" s="189" t="s">
        <v>97</v>
      </c>
      <c r="D1675" s="138" t="s">
        <v>61</v>
      </c>
      <c r="E1675" s="254"/>
      <c r="F1675" s="254"/>
      <c r="G1675" s="254"/>
      <c r="H1675" s="254"/>
      <c r="I1675" s="254"/>
      <c r="J1675" s="254"/>
      <c r="K1675" s="254"/>
      <c r="L1675" s="254"/>
      <c r="M1675" s="254"/>
      <c r="N1675" s="254"/>
      <c r="O1675" s="254"/>
      <c r="P1675" s="255"/>
      <c r="Q1675" s="141"/>
      <c r="R1675" s="296"/>
      <c r="S1675" s="296"/>
      <c r="T1675" s="132"/>
      <c r="U1675" s="436"/>
      <c r="V1675" s="132"/>
      <c r="W1675" s="62"/>
      <c r="X1675" s="317"/>
      <c r="Y1675" s="217"/>
      <c r="Z1675" s="269">
        <f t="shared" si="769"/>
        <v>0</v>
      </c>
      <c r="AA1675" s="269">
        <f t="shared" si="770"/>
        <v>0</v>
      </c>
      <c r="AB1675" s="269">
        <f t="shared" si="771"/>
        <v>0</v>
      </c>
      <c r="AC1675" s="269">
        <f t="shared" si="772"/>
        <v>0</v>
      </c>
      <c r="AD1675" s="279"/>
      <c r="AE1675" s="132"/>
      <c r="AF1675" s="49"/>
      <c r="AG1675" s="33"/>
      <c r="AH1675" s="47"/>
      <c r="AI1675" s="47"/>
      <c r="AJ1675" s="47"/>
      <c r="AK1675" s="47"/>
      <c r="AL1675" s="47"/>
      <c r="AM1675" s="47"/>
      <c r="AN1675" s="47"/>
      <c r="AO1675" s="47"/>
      <c r="AP1675" s="47"/>
      <c r="AQ1675" s="47"/>
      <c r="AR1675" s="47"/>
      <c r="AS1675" s="47"/>
      <c r="AT1675" s="47"/>
      <c r="AU1675" s="47"/>
      <c r="AV1675" s="47"/>
      <c r="AW1675" s="47"/>
      <c r="AX1675" s="47"/>
      <c r="AY1675" s="47"/>
      <c r="AZ1675" s="47"/>
      <c r="BA1675" s="47"/>
      <c r="BB1675" s="47"/>
      <c r="BC1675" s="47"/>
      <c r="BD1675" s="47"/>
      <c r="BE1675" s="47"/>
      <c r="BF1675" s="47"/>
      <c r="BG1675" s="47"/>
      <c r="BH1675" s="47"/>
      <c r="BI1675" s="47"/>
      <c r="BJ1675" s="33"/>
      <c r="BK1675" s="33"/>
    </row>
    <row r="1676" spans="1:66" s="16" customFormat="1" ht="21" customHeight="1" x14ac:dyDescent="0.25">
      <c r="A1676" s="119"/>
      <c r="B1676" s="74"/>
      <c r="C1676" s="190" t="s">
        <v>145</v>
      </c>
      <c r="D1676" s="183" t="s">
        <v>3</v>
      </c>
      <c r="E1676" s="252"/>
      <c r="F1676" s="252"/>
      <c r="G1676" s="252"/>
      <c r="H1676" s="252"/>
      <c r="I1676" s="252"/>
      <c r="J1676" s="252"/>
      <c r="K1676" s="252"/>
      <c r="L1676" s="252"/>
      <c r="M1676" s="252"/>
      <c r="N1676" s="252"/>
      <c r="O1676" s="252"/>
      <c r="P1676" s="24"/>
      <c r="Q1676" s="141"/>
      <c r="R1676" s="296"/>
      <c r="S1676" s="296"/>
      <c r="T1676" s="132"/>
      <c r="U1676" s="436"/>
      <c r="V1676" s="132"/>
      <c r="W1676" s="62"/>
      <c r="X1676" s="317"/>
      <c r="Y1676" s="217"/>
      <c r="Z1676" s="269">
        <f t="shared" si="769"/>
        <v>0</v>
      </c>
      <c r="AA1676" s="269">
        <f t="shared" si="770"/>
        <v>0</v>
      </c>
      <c r="AB1676" s="269">
        <f t="shared" si="771"/>
        <v>0</v>
      </c>
      <c r="AC1676" s="269">
        <f t="shared" si="772"/>
        <v>0</v>
      </c>
      <c r="AD1676" s="279"/>
      <c r="AE1676" s="132"/>
      <c r="AF1676" s="49"/>
      <c r="AG1676" s="33"/>
      <c r="AH1676" s="47"/>
      <c r="AI1676" s="47"/>
      <c r="AJ1676" s="47"/>
      <c r="AK1676" s="47"/>
      <c r="AL1676" s="47"/>
      <c r="AM1676" s="47"/>
      <c r="AN1676" s="47"/>
      <c r="AO1676" s="47"/>
      <c r="AP1676" s="47"/>
      <c r="AQ1676" s="47"/>
      <c r="AR1676" s="47"/>
      <c r="AS1676" s="47"/>
      <c r="AT1676" s="47"/>
      <c r="AU1676" s="47"/>
      <c r="AV1676" s="47"/>
      <c r="AW1676" s="47"/>
      <c r="AX1676" s="47"/>
      <c r="AY1676" s="47"/>
      <c r="AZ1676" s="47"/>
      <c r="BA1676" s="47"/>
      <c r="BB1676" s="47"/>
      <c r="BC1676" s="47"/>
      <c r="BD1676" s="47"/>
      <c r="BE1676" s="47"/>
      <c r="BF1676" s="47"/>
      <c r="BG1676" s="47"/>
      <c r="BH1676" s="47"/>
      <c r="BI1676" s="47"/>
      <c r="BJ1676" s="33"/>
      <c r="BK1676" s="33"/>
    </row>
    <row r="1677" spans="1:66" s="16" customFormat="1" ht="31.5" x14ac:dyDescent="0.25">
      <c r="A1677" s="119"/>
      <c r="B1677" s="74"/>
      <c r="C1677" s="188" t="s">
        <v>145</v>
      </c>
      <c r="D1677" s="388" t="s">
        <v>4</v>
      </c>
      <c r="E1677" s="253"/>
      <c r="F1677" s="253"/>
      <c r="G1677" s="253"/>
      <c r="H1677" s="253"/>
      <c r="I1677" s="253"/>
      <c r="J1677" s="253"/>
      <c r="K1677" s="253"/>
      <c r="L1677" s="253"/>
      <c r="M1677" s="253"/>
      <c r="N1677" s="253"/>
      <c r="O1677" s="253"/>
      <c r="P1677" s="249"/>
      <c r="Q1677" s="141"/>
      <c r="R1677" s="296"/>
      <c r="S1677" s="296"/>
      <c r="T1677" s="132"/>
      <c r="U1677" s="436"/>
      <c r="V1677" s="132"/>
      <c r="W1677" s="62"/>
      <c r="X1677" s="317"/>
      <c r="Y1677" s="217"/>
      <c r="Z1677" s="269">
        <f t="shared" si="769"/>
        <v>0</v>
      </c>
      <c r="AA1677" s="269">
        <f t="shared" si="770"/>
        <v>0</v>
      </c>
      <c r="AB1677" s="269">
        <f t="shared" si="771"/>
        <v>0</v>
      </c>
      <c r="AC1677" s="269">
        <f t="shared" si="772"/>
        <v>0</v>
      </c>
      <c r="AD1677" s="279"/>
      <c r="AE1677" s="132"/>
      <c r="AF1677" s="49"/>
      <c r="AG1677" s="33"/>
      <c r="AH1677" s="47"/>
      <c r="AI1677" s="47"/>
      <c r="AJ1677" s="47"/>
      <c r="AK1677" s="47"/>
      <c r="AL1677" s="47"/>
      <c r="AM1677" s="47"/>
      <c r="AN1677" s="47"/>
      <c r="AO1677" s="47"/>
      <c r="AP1677" s="47"/>
      <c r="AQ1677" s="47"/>
      <c r="AR1677" s="47"/>
      <c r="AS1677" s="47"/>
      <c r="AT1677" s="47"/>
      <c r="AU1677" s="47"/>
      <c r="AV1677" s="47"/>
      <c r="AW1677" s="47"/>
      <c r="AX1677" s="47"/>
      <c r="AY1677" s="47"/>
      <c r="AZ1677" s="47"/>
      <c r="BA1677" s="47"/>
      <c r="BB1677" s="47"/>
      <c r="BC1677" s="47"/>
      <c r="BD1677" s="47"/>
      <c r="BE1677" s="47"/>
      <c r="BF1677" s="47"/>
      <c r="BG1677" s="47"/>
      <c r="BH1677" s="47"/>
      <c r="BI1677" s="47"/>
      <c r="BJ1677" s="33"/>
      <c r="BK1677" s="33"/>
    </row>
    <row r="1678" spans="1:66" s="16" customFormat="1" ht="21" customHeight="1" thickBot="1" x14ac:dyDescent="0.3">
      <c r="A1678" s="119"/>
      <c r="B1678" s="74"/>
      <c r="C1678" s="190" t="s">
        <v>145</v>
      </c>
      <c r="D1678" s="184" t="s">
        <v>61</v>
      </c>
      <c r="E1678" s="254"/>
      <c r="F1678" s="254"/>
      <c r="G1678" s="254"/>
      <c r="H1678" s="254"/>
      <c r="I1678" s="254"/>
      <c r="J1678" s="254"/>
      <c r="K1678" s="254"/>
      <c r="L1678" s="254"/>
      <c r="M1678" s="254"/>
      <c r="N1678" s="254"/>
      <c r="O1678" s="254"/>
      <c r="P1678" s="255"/>
      <c r="Q1678" s="141"/>
      <c r="R1678" s="296"/>
      <c r="S1678" s="296"/>
      <c r="T1678" s="132"/>
      <c r="U1678" s="436"/>
      <c r="V1678" s="132"/>
      <c r="W1678" s="62"/>
      <c r="X1678" s="317"/>
      <c r="Y1678" s="217"/>
      <c r="Z1678" s="269">
        <f t="shared" si="769"/>
        <v>0</v>
      </c>
      <c r="AA1678" s="269">
        <f t="shared" si="770"/>
        <v>0</v>
      </c>
      <c r="AB1678" s="269">
        <f t="shared" si="771"/>
        <v>0</v>
      </c>
      <c r="AC1678" s="269">
        <f t="shared" si="772"/>
        <v>0</v>
      </c>
      <c r="AD1678" s="279"/>
      <c r="AE1678" s="132"/>
      <c r="AF1678" s="49"/>
      <c r="AG1678" s="33"/>
      <c r="AH1678" s="47"/>
      <c r="AI1678" s="47"/>
      <c r="AJ1678" s="47"/>
      <c r="AK1678" s="47"/>
      <c r="AL1678" s="47"/>
      <c r="AM1678" s="47"/>
      <c r="AN1678" s="47"/>
      <c r="AO1678" s="47"/>
      <c r="AP1678" s="47"/>
      <c r="AQ1678" s="47"/>
      <c r="AR1678" s="47"/>
      <c r="AS1678" s="47"/>
      <c r="AT1678" s="47"/>
      <c r="AU1678" s="47"/>
      <c r="AV1678" s="47"/>
      <c r="AW1678" s="47"/>
      <c r="AX1678" s="47"/>
      <c r="AY1678" s="47"/>
      <c r="AZ1678" s="47"/>
      <c r="BA1678" s="47"/>
      <c r="BB1678" s="47"/>
      <c r="BC1678" s="47"/>
      <c r="BD1678" s="47"/>
      <c r="BE1678" s="47"/>
      <c r="BF1678" s="47"/>
      <c r="BG1678" s="47"/>
      <c r="BH1678" s="47"/>
      <c r="BI1678" s="47"/>
      <c r="BJ1678" s="33"/>
      <c r="BK1678" s="33"/>
    </row>
    <row r="1679" spans="1:66" s="16" customFormat="1" ht="21" customHeight="1" x14ac:dyDescent="0.25">
      <c r="A1679" s="119"/>
      <c r="B1679" s="74"/>
      <c r="C1679" s="187" t="s">
        <v>98</v>
      </c>
      <c r="D1679" s="134" t="s">
        <v>3</v>
      </c>
      <c r="E1679" s="252"/>
      <c r="F1679" s="252"/>
      <c r="G1679" s="252"/>
      <c r="H1679" s="252"/>
      <c r="I1679" s="252"/>
      <c r="J1679" s="252"/>
      <c r="K1679" s="252"/>
      <c r="L1679" s="252"/>
      <c r="M1679" s="252"/>
      <c r="N1679" s="252"/>
      <c r="O1679" s="252"/>
      <c r="P1679" s="24"/>
      <c r="Q1679" s="141"/>
      <c r="R1679" s="296"/>
      <c r="S1679" s="296"/>
      <c r="T1679" s="132"/>
      <c r="U1679" s="436"/>
      <c r="V1679" s="132"/>
      <c r="W1679" s="318"/>
      <c r="X1679" s="319"/>
      <c r="Y1679" s="217"/>
      <c r="Z1679" s="269">
        <f t="shared" si="769"/>
        <v>0</v>
      </c>
      <c r="AA1679" s="269">
        <f t="shared" si="770"/>
        <v>0</v>
      </c>
      <c r="AB1679" s="269">
        <f t="shared" si="771"/>
        <v>0</v>
      </c>
      <c r="AC1679" s="269">
        <f t="shared" si="772"/>
        <v>0</v>
      </c>
      <c r="AE1679" s="132"/>
      <c r="AF1679" s="49"/>
      <c r="AG1679" s="33"/>
      <c r="AH1679" s="47"/>
      <c r="AI1679" s="47"/>
      <c r="AJ1679" s="47"/>
      <c r="AK1679" s="47"/>
      <c r="AL1679" s="47"/>
      <c r="AM1679" s="47"/>
      <c r="AN1679" s="47"/>
      <c r="AO1679" s="47"/>
      <c r="AP1679" s="47"/>
      <c r="AQ1679" s="47"/>
      <c r="AR1679" s="47"/>
      <c r="AS1679" s="47"/>
      <c r="AT1679" s="47"/>
      <c r="AU1679" s="47"/>
      <c r="AV1679" s="47"/>
      <c r="AW1679" s="47"/>
      <c r="AX1679" s="47"/>
      <c r="AY1679" s="47"/>
      <c r="AZ1679" s="47"/>
      <c r="BA1679" s="47"/>
      <c r="BB1679" s="47"/>
      <c r="BC1679" s="47"/>
      <c r="BD1679" s="47"/>
      <c r="BE1679" s="47"/>
      <c r="BF1679" s="47"/>
      <c r="BG1679" s="47"/>
      <c r="BH1679" s="47"/>
      <c r="BI1679" s="47"/>
      <c r="BJ1679" s="33"/>
      <c r="BK1679" s="33"/>
    </row>
    <row r="1680" spans="1:66" s="16" customFormat="1" ht="21" customHeight="1" x14ac:dyDescent="0.25">
      <c r="A1680" s="119"/>
      <c r="B1680" s="74"/>
      <c r="C1680" s="188" t="s">
        <v>98</v>
      </c>
      <c r="D1680" s="388" t="s">
        <v>4</v>
      </c>
      <c r="E1680" s="253"/>
      <c r="F1680" s="253"/>
      <c r="G1680" s="253"/>
      <c r="H1680" s="253"/>
      <c r="I1680" s="253"/>
      <c r="J1680" s="253"/>
      <c r="K1680" s="253"/>
      <c r="L1680" s="253"/>
      <c r="M1680" s="253"/>
      <c r="N1680" s="253"/>
      <c r="O1680" s="253"/>
      <c r="P1680" s="249"/>
      <c r="Q1680" s="141"/>
      <c r="R1680" s="296"/>
      <c r="S1680" s="296"/>
      <c r="T1680" s="132"/>
      <c r="U1680" s="436"/>
      <c r="V1680" s="132"/>
      <c r="W1680" s="62"/>
      <c r="X1680" s="317"/>
      <c r="Y1680" s="193"/>
      <c r="Z1680" s="269">
        <f t="shared" si="769"/>
        <v>0</v>
      </c>
      <c r="AA1680" s="269">
        <f t="shared" si="770"/>
        <v>0</v>
      </c>
      <c r="AB1680" s="269">
        <f t="shared" si="771"/>
        <v>0</v>
      </c>
      <c r="AC1680" s="269">
        <f t="shared" si="772"/>
        <v>0</v>
      </c>
      <c r="AD1680" s="288"/>
      <c r="AE1680" s="132"/>
      <c r="AF1680" s="49"/>
      <c r="AG1680" s="33"/>
      <c r="AH1680" s="47"/>
      <c r="AI1680" s="47"/>
      <c r="AJ1680" s="47"/>
      <c r="AK1680" s="47"/>
      <c r="AL1680" s="47"/>
      <c r="AM1680" s="47"/>
      <c r="AN1680" s="47"/>
      <c r="AO1680" s="47"/>
      <c r="AP1680" s="47"/>
      <c r="AQ1680" s="47"/>
      <c r="AR1680" s="47"/>
      <c r="AS1680" s="47"/>
      <c r="AT1680" s="47"/>
      <c r="AU1680" s="47"/>
      <c r="AV1680" s="47"/>
      <c r="AW1680" s="47"/>
      <c r="AX1680" s="47"/>
      <c r="AY1680" s="47"/>
      <c r="AZ1680" s="47"/>
      <c r="BA1680" s="47"/>
      <c r="BB1680" s="47"/>
      <c r="BC1680" s="47"/>
      <c r="BD1680" s="47"/>
      <c r="BE1680" s="47"/>
      <c r="BF1680" s="47"/>
      <c r="BG1680" s="47"/>
      <c r="BH1680" s="47"/>
      <c r="BI1680" s="47"/>
      <c r="BJ1680" s="33"/>
      <c r="BK1680" s="33"/>
    </row>
    <row r="1681" spans="1:66" s="16" customFormat="1" ht="21" customHeight="1" thickBot="1" x14ac:dyDescent="0.3">
      <c r="A1681" s="119"/>
      <c r="B1681" s="74"/>
      <c r="C1681" s="189" t="s">
        <v>98</v>
      </c>
      <c r="D1681" s="138" t="s">
        <v>61</v>
      </c>
      <c r="E1681" s="254"/>
      <c r="F1681" s="254"/>
      <c r="G1681" s="254"/>
      <c r="H1681" s="254"/>
      <c r="I1681" s="254"/>
      <c r="J1681" s="254"/>
      <c r="K1681" s="254"/>
      <c r="L1681" s="254"/>
      <c r="M1681" s="254"/>
      <c r="N1681" s="254"/>
      <c r="O1681" s="254"/>
      <c r="P1681" s="255"/>
      <c r="Q1681" s="141"/>
      <c r="R1681" s="296"/>
      <c r="S1681" s="296"/>
      <c r="T1681" s="132"/>
      <c r="U1681" s="436"/>
      <c r="V1681" s="132"/>
      <c r="W1681" s="323"/>
      <c r="X1681" s="324"/>
      <c r="Y1681" s="76"/>
      <c r="Z1681" s="269">
        <f t="shared" si="769"/>
        <v>0</v>
      </c>
      <c r="AA1681" s="269">
        <f t="shared" si="770"/>
        <v>0</v>
      </c>
      <c r="AB1681" s="269">
        <f t="shared" si="771"/>
        <v>0</v>
      </c>
      <c r="AC1681" s="269">
        <f t="shared" si="772"/>
        <v>0</v>
      </c>
      <c r="AD1681" s="1"/>
      <c r="AE1681" s="132"/>
      <c r="AF1681" s="49"/>
      <c r="AG1681" s="33"/>
      <c r="AH1681" s="47"/>
      <c r="AI1681" s="47"/>
      <c r="AJ1681" s="47"/>
      <c r="AK1681" s="47"/>
      <c r="AL1681" s="47"/>
      <c r="AM1681" s="47"/>
      <c r="AN1681" s="47"/>
      <c r="AO1681" s="47"/>
      <c r="AP1681" s="47"/>
      <c r="AQ1681" s="47"/>
      <c r="AR1681" s="47"/>
      <c r="AS1681" s="47"/>
      <c r="AT1681" s="47"/>
      <c r="AU1681" s="47"/>
      <c r="AV1681" s="47"/>
      <c r="AW1681" s="47"/>
      <c r="AX1681" s="47"/>
      <c r="AY1681" s="47"/>
      <c r="AZ1681" s="47"/>
      <c r="BA1681" s="47"/>
      <c r="BB1681" s="47"/>
      <c r="BC1681" s="47"/>
      <c r="BD1681" s="47"/>
      <c r="BE1681" s="47"/>
      <c r="BF1681" s="47"/>
      <c r="BG1681" s="47"/>
      <c r="BH1681" s="47"/>
      <c r="BI1681" s="47"/>
      <c r="BJ1681" s="33"/>
      <c r="BK1681" s="33"/>
    </row>
    <row r="1682" spans="1:66" s="16" customFormat="1" ht="20.25" customHeight="1" thickTop="1" thickBot="1" x14ac:dyDescent="0.3">
      <c r="A1682" s="119"/>
      <c r="B1682" s="152"/>
      <c r="C1682" s="576" t="s">
        <v>88</v>
      </c>
      <c r="D1682" s="577"/>
      <c r="E1682" s="344" t="str">
        <f>IF(AND(COUNTA(E1670:E1681)&gt;0,COUNTA(E1670:E1681)=COUNTIF(E1670:E1681,"NR")),"NR",IF(COUNTA(E1670:E1681)&gt;0,SUM(E1670:E1681),"-"))</f>
        <v>-</v>
      </c>
      <c r="F1682" s="344" t="str">
        <f t="shared" ref="F1682" si="773">IF(AND(COUNTA(F1670:F1681)&gt;0,COUNTA(F1670:F1681)=COUNTIF(F1670:F1681,"NR")),"NR",IF(COUNTA(F1670:F1681)&gt;0,SUM(F1670:F1681),"-"))</f>
        <v>-</v>
      </c>
      <c r="G1682" s="344" t="str">
        <f t="shared" ref="G1682" si="774">IF(AND(COUNTA(G1670:G1681)&gt;0,COUNTA(G1670:G1681)=COUNTIF(G1670:G1681,"NR")),"NR",IF(COUNTA(G1670:G1681)&gt;0,SUM(G1670:G1681),"-"))</f>
        <v>-</v>
      </c>
      <c r="H1682" s="344" t="str">
        <f t="shared" ref="H1682" si="775">IF(AND(COUNTA(H1670:H1681)&gt;0,COUNTA(H1670:H1681)=COUNTIF(H1670:H1681,"NR")),"NR",IF(COUNTA(H1670:H1681)&gt;0,SUM(H1670:H1681),"-"))</f>
        <v>-</v>
      </c>
      <c r="I1682" s="344" t="str">
        <f t="shared" ref="I1682" si="776">IF(AND(COUNTA(I1670:I1681)&gt;0,COUNTA(I1670:I1681)=COUNTIF(I1670:I1681,"NR")),"NR",IF(COUNTA(I1670:I1681)&gt;0,SUM(I1670:I1681),"-"))</f>
        <v>-</v>
      </c>
      <c r="J1682" s="344" t="str">
        <f t="shared" ref="J1682" si="777">IF(AND(COUNTA(J1670:J1681)&gt;0,COUNTA(J1670:J1681)=COUNTIF(J1670:J1681,"NR")),"NR",IF(COUNTA(J1670:J1681)&gt;0,SUM(J1670:J1681),"-"))</f>
        <v>-</v>
      </c>
      <c r="K1682" s="344" t="str">
        <f t="shared" ref="K1682" si="778">IF(AND(COUNTA(K1670:K1681)&gt;0,COUNTA(K1670:K1681)=COUNTIF(K1670:K1681,"NR")),"NR",IF(COUNTA(K1670:K1681)&gt;0,SUM(K1670:K1681),"-"))</f>
        <v>-</v>
      </c>
      <c r="L1682" s="344" t="str">
        <f t="shared" ref="L1682" si="779">IF(AND(COUNTA(L1670:L1681)&gt;0,COUNTA(L1670:L1681)=COUNTIF(L1670:L1681,"NR")),"NR",IF(COUNTA(L1670:L1681)&gt;0,SUM(L1670:L1681),"-"))</f>
        <v>-</v>
      </c>
      <c r="M1682" s="344" t="str">
        <f t="shared" ref="M1682" si="780">IF(AND(COUNTA(M1670:M1681)&gt;0,COUNTA(M1670:M1681)=COUNTIF(M1670:M1681,"NR")),"NR",IF(COUNTA(M1670:M1681)&gt;0,SUM(M1670:M1681),"-"))</f>
        <v>-</v>
      </c>
      <c r="N1682" s="344" t="str">
        <f t="shared" ref="N1682" si="781">IF(AND(COUNTA(N1670:N1681)&gt;0,COUNTA(N1670:N1681)=COUNTIF(N1670:N1681,"NR")),"NR",IF(COUNTA(N1670:N1681)&gt;0,SUM(N1670:N1681),"-"))</f>
        <v>-</v>
      </c>
      <c r="O1682" s="344" t="str">
        <f t="shared" ref="O1682" si="782">IF(AND(COUNTA(O1670:O1681)&gt;0,COUNTA(O1670:O1681)=COUNTIF(O1670:O1681,"NR")),"NR",IF(COUNTA(O1670:O1681)&gt;0,SUM(O1670:O1681),"-"))</f>
        <v>-</v>
      </c>
      <c r="P1682" s="345" t="str">
        <f t="shared" ref="P1682" si="783">IF(AND(COUNTA(P1670:P1681)&gt;0,COUNTA(P1670:P1681)=COUNTIF(P1670:P1681,"NR")),"NR",IF(COUNTA(P1670:P1681)&gt;0,SUM(P1670:P1681),"-"))</f>
        <v>-</v>
      </c>
      <c r="Q1682" s="119"/>
      <c r="R1682" s="305"/>
      <c r="S1682" s="305"/>
      <c r="T1682" s="151"/>
      <c r="U1682" s="119"/>
      <c r="V1682" s="151"/>
      <c r="W1682" s="62"/>
      <c r="X1682" s="317"/>
      <c r="Y1682" s="210"/>
      <c r="Z1682" s="269">
        <f t="shared" si="769"/>
        <v>0</v>
      </c>
      <c r="AA1682" s="269">
        <f t="shared" si="770"/>
        <v>0</v>
      </c>
      <c r="AB1682" s="269">
        <f t="shared" si="771"/>
        <v>0</v>
      </c>
      <c r="AC1682" s="269">
        <f t="shared" si="772"/>
        <v>0</v>
      </c>
      <c r="AD1682" s="290"/>
      <c r="AE1682" s="151"/>
      <c r="AF1682" s="57"/>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row>
    <row r="1683" spans="1:66" ht="21" customHeight="1" x14ac:dyDescent="0.25">
      <c r="B1683" s="152"/>
      <c r="C1683" s="143"/>
      <c r="D1683" s="192"/>
      <c r="E1683" s="192"/>
      <c r="F1683" s="192"/>
      <c r="G1683" s="192"/>
      <c r="H1683" s="192"/>
      <c r="I1683" s="192"/>
      <c r="J1683" s="192"/>
      <c r="K1683" s="192"/>
      <c r="L1683" s="192"/>
      <c r="M1683" s="192"/>
      <c r="O1683" s="73"/>
      <c r="W1683" s="62"/>
      <c r="X1683" s="317"/>
      <c r="Y1683" s="217"/>
      <c r="Z1683" s="269">
        <f t="shared" si="769"/>
        <v>0</v>
      </c>
      <c r="AA1683" s="269">
        <f t="shared" si="770"/>
        <v>0</v>
      </c>
      <c r="AB1683" s="269">
        <f t="shared" si="771"/>
        <v>0</v>
      </c>
      <c r="AC1683" s="269">
        <f t="shared" si="772"/>
        <v>0</v>
      </c>
      <c r="AD1683" s="279"/>
      <c r="AE1683" s="85"/>
    </row>
    <row r="1684" spans="1:66" ht="21" customHeight="1" x14ac:dyDescent="0.25">
      <c r="B1684" s="152"/>
      <c r="C1684" s="143"/>
      <c r="D1684" s="192"/>
      <c r="E1684" s="192"/>
      <c r="F1684" s="192"/>
      <c r="G1684" s="192"/>
      <c r="H1684" s="192"/>
      <c r="I1684" s="192"/>
      <c r="J1684" s="192"/>
      <c r="K1684" s="192"/>
      <c r="L1684" s="192"/>
      <c r="M1684" s="192"/>
      <c r="O1684" s="73"/>
      <c r="W1684" s="62"/>
      <c r="X1684" s="317"/>
      <c r="Y1684" s="217"/>
      <c r="Z1684" s="269">
        <f t="shared" si="769"/>
        <v>0</v>
      </c>
      <c r="AA1684" s="269">
        <f t="shared" si="770"/>
        <v>0</v>
      </c>
      <c r="AB1684" s="269">
        <f t="shared" si="771"/>
        <v>0</v>
      </c>
      <c r="AC1684" s="269">
        <f t="shared" si="772"/>
        <v>0</v>
      </c>
      <c r="AD1684" s="279"/>
      <c r="AE1684" s="85"/>
    </row>
    <row r="1685" spans="1:66" s="6" customFormat="1" ht="18.75" x14ac:dyDescent="0.25">
      <c r="A1685" s="195"/>
      <c r="B1685" s="74"/>
      <c r="C1685" s="578" t="s">
        <v>96</v>
      </c>
      <c r="D1685" s="579"/>
      <c r="E1685" s="579"/>
      <c r="F1685" s="579"/>
      <c r="G1685" s="579"/>
      <c r="H1685" s="579"/>
      <c r="I1685" s="579"/>
      <c r="J1685" s="579"/>
      <c r="K1685" s="579"/>
      <c r="L1685" s="579"/>
      <c r="M1685" s="579"/>
      <c r="N1685" s="579"/>
      <c r="O1685" s="579"/>
      <c r="P1685" s="580"/>
      <c r="Q1685" s="196"/>
      <c r="R1685" s="310"/>
      <c r="S1685" s="310"/>
      <c r="T1685" s="197"/>
      <c r="U1685" s="196"/>
      <c r="V1685" s="197"/>
      <c r="W1685" s="323"/>
      <c r="X1685" s="324"/>
      <c r="Y1685" s="76"/>
      <c r="Z1685" s="269">
        <f t="shared" si="769"/>
        <v>0</v>
      </c>
      <c r="AA1685" s="269">
        <f t="shared" si="770"/>
        <v>0</v>
      </c>
      <c r="AB1685" s="269">
        <f t="shared" si="771"/>
        <v>0</v>
      </c>
      <c r="AC1685" s="269">
        <f t="shared" si="772"/>
        <v>0</v>
      </c>
      <c r="AD1685" s="1"/>
      <c r="AE1685" s="197"/>
      <c r="AF1685" s="64"/>
      <c r="AG1685" s="5"/>
      <c r="AH1685" s="65"/>
      <c r="AI1685" s="65"/>
      <c r="AJ1685" s="65"/>
      <c r="AK1685" s="65"/>
      <c r="AL1685" s="65"/>
      <c r="AM1685" s="65"/>
      <c r="AN1685" s="65"/>
      <c r="AO1685" s="65"/>
      <c r="AP1685" s="65"/>
      <c r="AQ1685" s="65"/>
      <c r="AR1685" s="65"/>
      <c r="AS1685" s="65"/>
      <c r="AT1685" s="65"/>
      <c r="AU1685" s="65"/>
      <c r="AV1685" s="65"/>
      <c r="AW1685" s="65"/>
      <c r="AX1685" s="65"/>
      <c r="AY1685" s="65"/>
      <c r="AZ1685" s="65"/>
      <c r="BA1685" s="65"/>
      <c r="BB1685" s="65"/>
      <c r="BC1685" s="65"/>
      <c r="BD1685" s="65"/>
      <c r="BE1685" s="65"/>
      <c r="BF1685" s="65"/>
      <c r="BG1685" s="65"/>
      <c r="BH1685" s="65"/>
      <c r="BI1685" s="65"/>
      <c r="BJ1685" s="5"/>
      <c r="BK1685" s="5"/>
    </row>
    <row r="1686" spans="1:66" ht="16.5" thickBot="1" x14ac:dyDescent="0.3">
      <c r="C1686" s="198"/>
      <c r="D1686" s="389"/>
      <c r="E1686" s="199"/>
      <c r="F1686" s="199"/>
      <c r="G1686" s="199"/>
      <c r="H1686" s="199"/>
      <c r="I1686" s="199"/>
      <c r="J1686" s="199"/>
      <c r="K1686" s="199"/>
      <c r="L1686" s="199"/>
      <c r="M1686" s="199"/>
      <c r="N1686" s="193"/>
      <c r="O1686" s="192"/>
      <c r="P1686" s="192"/>
      <c r="Q1686" s="193"/>
      <c r="R1686" s="311"/>
      <c r="S1686" s="311"/>
      <c r="T1686" s="194"/>
      <c r="U1686" s="193"/>
      <c r="V1686" s="194"/>
      <c r="W1686" s="320"/>
      <c r="X1686" s="321"/>
      <c r="Y1686" s="413"/>
      <c r="Z1686" s="269">
        <f t="shared" si="769"/>
        <v>0</v>
      </c>
      <c r="AA1686" s="269">
        <f t="shared" si="770"/>
        <v>0</v>
      </c>
      <c r="AB1686" s="269">
        <f t="shared" si="771"/>
        <v>0</v>
      </c>
      <c r="AC1686" s="269">
        <f t="shared" si="772"/>
        <v>0</v>
      </c>
      <c r="AD1686" s="289"/>
      <c r="AE1686" s="194"/>
      <c r="AF1686" s="62"/>
      <c r="AG1686" s="63"/>
      <c r="AH1686" s="63"/>
      <c r="AI1686" s="63"/>
      <c r="AJ1686" s="63"/>
      <c r="AK1686" s="63"/>
      <c r="AL1686" s="63"/>
      <c r="AO1686" s="63"/>
      <c r="AP1686" s="63"/>
      <c r="AQ1686" s="63"/>
      <c r="AR1686" s="63"/>
      <c r="AS1686" s="63"/>
      <c r="AT1686" s="63"/>
      <c r="AU1686" s="63"/>
      <c r="AV1686" s="63"/>
      <c r="AW1686" s="63"/>
      <c r="AX1686" s="63"/>
      <c r="AY1686" s="63"/>
      <c r="AZ1686" s="63"/>
      <c r="BA1686" s="63"/>
      <c r="BB1686" s="63"/>
      <c r="BC1686" s="63"/>
      <c r="BD1686" s="63"/>
      <c r="BJ1686" s="2"/>
      <c r="BK1686" s="2"/>
      <c r="BL1686" s="2"/>
      <c r="BM1686" s="2"/>
      <c r="BN1686" s="2"/>
    </row>
    <row r="1687" spans="1:66" s="12" customFormat="1" ht="30.75" thickBot="1" x14ac:dyDescent="0.3">
      <c r="A1687" s="206"/>
      <c r="B1687" s="74"/>
      <c r="C1687" s="125" t="s">
        <v>124</v>
      </c>
      <c r="D1687" s="185" t="s">
        <v>117</v>
      </c>
      <c r="E1687" s="156" t="s">
        <v>77</v>
      </c>
      <c r="F1687" s="155" t="s">
        <v>66</v>
      </c>
      <c r="G1687" s="177" t="s">
        <v>67</v>
      </c>
      <c r="H1687" s="155" t="s">
        <v>68</v>
      </c>
      <c r="I1687" s="177" t="s">
        <v>69</v>
      </c>
      <c r="J1687" s="156" t="s">
        <v>70</v>
      </c>
      <c r="K1687" s="156" t="s">
        <v>71</v>
      </c>
      <c r="L1687" s="155" t="s">
        <v>72</v>
      </c>
      <c r="M1687" s="155" t="s">
        <v>73</v>
      </c>
      <c r="N1687" s="178" t="s">
        <v>74</v>
      </c>
      <c r="O1687" s="178" t="s">
        <v>75</v>
      </c>
      <c r="P1687" s="178" t="s">
        <v>76</v>
      </c>
      <c r="Q1687" s="141"/>
      <c r="R1687" s="296">
        <f>COUNTA(E1688:P1699)</f>
        <v>0</v>
      </c>
      <c r="S1687" s="308">
        <v>144</v>
      </c>
      <c r="T1687" s="132"/>
      <c r="U1687" s="436"/>
      <c r="V1687" s="278" t="s">
        <v>234</v>
      </c>
      <c r="W1687" s="278" t="s">
        <v>189</v>
      </c>
      <c r="X1687" s="278" t="s">
        <v>190</v>
      </c>
      <c r="Y1687" s="407" t="str">
        <f>IF(X1688&gt;0,"Explication(s) sur le(s) NR et autre(s) remarque(s)/commentaire(s)","Remarque(s)/Commentaire(s)")</f>
        <v>Remarque(s)/Commentaire(s)</v>
      </c>
      <c r="Z1687" s="269">
        <f t="shared" si="769"/>
        <v>0</v>
      </c>
      <c r="AA1687" s="269">
        <f t="shared" si="770"/>
        <v>1</v>
      </c>
      <c r="AB1687" s="269">
        <f t="shared" si="771"/>
        <v>0</v>
      </c>
      <c r="AC1687" s="269">
        <f t="shared" si="772"/>
        <v>0</v>
      </c>
      <c r="AD1687" s="288"/>
      <c r="AE1687" s="132"/>
      <c r="AF1687" s="49"/>
      <c r="AG1687" s="13"/>
      <c r="AH1687" s="47"/>
      <c r="AI1687" s="47"/>
      <c r="AJ1687" s="47"/>
      <c r="AK1687" s="47"/>
      <c r="AL1687" s="47"/>
      <c r="AM1687" s="47"/>
      <c r="AN1687" s="47"/>
      <c r="AO1687" s="47"/>
      <c r="AP1687" s="47"/>
      <c r="AQ1687" s="47"/>
      <c r="AR1687" s="47"/>
      <c r="AS1687" s="47"/>
      <c r="AT1687" s="47"/>
      <c r="AU1687" s="47"/>
      <c r="AV1687" s="47"/>
      <c r="AW1687" s="47"/>
      <c r="AX1687" s="47"/>
      <c r="AY1687" s="47"/>
      <c r="AZ1687" s="47"/>
      <c r="BA1687" s="47"/>
      <c r="BB1687" s="47"/>
      <c r="BC1687" s="47"/>
      <c r="BD1687" s="47"/>
      <c r="BE1687" s="47"/>
      <c r="BF1687" s="47"/>
      <c r="BG1687" s="47"/>
      <c r="BH1687" s="47"/>
      <c r="BI1687" s="47"/>
      <c r="BJ1687" s="13"/>
      <c r="BK1687" s="13"/>
    </row>
    <row r="1688" spans="1:66" s="16" customFormat="1" ht="21" customHeight="1" x14ac:dyDescent="0.25">
      <c r="A1688" s="119"/>
      <c r="B1688" s="74"/>
      <c r="C1688" s="187" t="s">
        <v>155</v>
      </c>
      <c r="D1688" s="134" t="s">
        <v>3</v>
      </c>
      <c r="E1688" s="252"/>
      <c r="F1688" s="252"/>
      <c r="G1688" s="252"/>
      <c r="H1688" s="252"/>
      <c r="I1688" s="252"/>
      <c r="J1688" s="252"/>
      <c r="K1688" s="252"/>
      <c r="L1688" s="252"/>
      <c r="M1688" s="252"/>
      <c r="N1688" s="252"/>
      <c r="O1688" s="252"/>
      <c r="P1688" s="24"/>
      <c r="Q1688" s="141"/>
      <c r="R1688" s="296"/>
      <c r="S1688" s="296"/>
      <c r="T1688" s="132"/>
      <c r="U1688" s="436"/>
      <c r="V1688" s="517" t="s">
        <v>61</v>
      </c>
      <c r="W1688" s="517" t="s">
        <v>242</v>
      </c>
      <c r="X1688" s="517">
        <f>COUNTIF(E1688:P1699,"NR")</f>
        <v>0</v>
      </c>
      <c r="Y1688" s="542"/>
      <c r="Z1688" s="269">
        <f t="shared" si="769"/>
        <v>0</v>
      </c>
      <c r="AA1688" s="269">
        <f t="shared" si="770"/>
        <v>0</v>
      </c>
      <c r="AB1688" s="269">
        <f t="shared" si="771"/>
        <v>0</v>
      </c>
      <c r="AC1688" s="269">
        <f t="shared" si="772"/>
        <v>0</v>
      </c>
      <c r="AD1688" s="279"/>
      <c r="AE1688" s="132"/>
      <c r="AF1688" s="49"/>
      <c r="AG1688" s="33"/>
      <c r="AH1688" s="47"/>
      <c r="AI1688" s="47"/>
      <c r="AJ1688" s="47"/>
      <c r="AK1688" s="47"/>
      <c r="AL1688" s="47"/>
      <c r="AM1688" s="47"/>
      <c r="AN1688" s="47"/>
      <c r="AO1688" s="47"/>
      <c r="AP1688" s="47"/>
      <c r="AQ1688" s="47"/>
      <c r="AR1688" s="47"/>
      <c r="AS1688" s="47"/>
      <c r="AT1688" s="47"/>
      <c r="AU1688" s="47"/>
      <c r="AV1688" s="47"/>
      <c r="AW1688" s="47"/>
      <c r="AX1688" s="47"/>
      <c r="AY1688" s="47"/>
      <c r="AZ1688" s="47"/>
      <c r="BA1688" s="47"/>
      <c r="BB1688" s="47"/>
      <c r="BC1688" s="47"/>
      <c r="BD1688" s="47"/>
      <c r="BE1688" s="47"/>
      <c r="BF1688" s="47"/>
      <c r="BG1688" s="47"/>
      <c r="BH1688" s="47"/>
      <c r="BI1688" s="47"/>
      <c r="BJ1688" s="33"/>
      <c r="BK1688" s="33"/>
    </row>
    <row r="1689" spans="1:66" s="16" customFormat="1" ht="78.75" x14ac:dyDescent="0.25">
      <c r="A1689" s="119"/>
      <c r="B1689" s="74"/>
      <c r="C1689" s="188" t="s">
        <v>155</v>
      </c>
      <c r="D1689" s="388" t="s">
        <v>4</v>
      </c>
      <c r="E1689" s="253"/>
      <c r="F1689" s="253"/>
      <c r="G1689" s="253"/>
      <c r="H1689" s="253"/>
      <c r="I1689" s="253"/>
      <c r="J1689" s="253"/>
      <c r="K1689" s="253"/>
      <c r="L1689" s="253"/>
      <c r="M1689" s="253"/>
      <c r="N1689" s="253"/>
      <c r="O1689" s="253"/>
      <c r="P1689" s="249"/>
      <c r="Q1689" s="141"/>
      <c r="R1689" s="296"/>
      <c r="S1689" s="296"/>
      <c r="T1689" s="132"/>
      <c r="U1689" s="436"/>
      <c r="V1689" s="518"/>
      <c r="W1689" s="518"/>
      <c r="X1689" s="518"/>
      <c r="Y1689" s="543"/>
      <c r="Z1689" s="269">
        <f t="shared" si="769"/>
        <v>0</v>
      </c>
      <c r="AA1689" s="269">
        <f t="shared" si="770"/>
        <v>0</v>
      </c>
      <c r="AB1689" s="269">
        <f t="shared" si="771"/>
        <v>0</v>
      </c>
      <c r="AC1689" s="269">
        <f t="shared" si="772"/>
        <v>0</v>
      </c>
      <c r="AD1689" s="279"/>
      <c r="AE1689" s="132"/>
      <c r="AF1689" s="49"/>
      <c r="AG1689" s="33"/>
      <c r="AH1689" s="47"/>
      <c r="AI1689" s="47"/>
      <c r="AJ1689" s="47"/>
      <c r="AK1689" s="47"/>
      <c r="AL1689" s="47"/>
      <c r="AM1689" s="47"/>
      <c r="AN1689" s="47"/>
      <c r="AO1689" s="47"/>
      <c r="AP1689" s="47"/>
      <c r="AQ1689" s="47"/>
      <c r="AR1689" s="47"/>
      <c r="AS1689" s="47"/>
      <c r="AT1689" s="47"/>
      <c r="AU1689" s="47"/>
      <c r="AV1689" s="47"/>
      <c r="AW1689" s="47"/>
      <c r="AX1689" s="47"/>
      <c r="AY1689" s="47"/>
      <c r="AZ1689" s="47"/>
      <c r="BA1689" s="47"/>
      <c r="BB1689" s="47"/>
      <c r="BC1689" s="47"/>
      <c r="BD1689" s="47"/>
      <c r="BE1689" s="47"/>
      <c r="BF1689" s="47"/>
      <c r="BG1689" s="47"/>
      <c r="BH1689" s="47"/>
      <c r="BI1689" s="47"/>
      <c r="BJ1689" s="33"/>
      <c r="BK1689" s="33"/>
    </row>
    <row r="1690" spans="1:66" s="16" customFormat="1" ht="21" customHeight="1" thickBot="1" x14ac:dyDescent="0.3">
      <c r="A1690" s="119"/>
      <c r="B1690" s="74"/>
      <c r="C1690" s="189" t="s">
        <v>155</v>
      </c>
      <c r="D1690" s="138" t="s">
        <v>61</v>
      </c>
      <c r="E1690" s="254"/>
      <c r="F1690" s="254"/>
      <c r="G1690" s="254"/>
      <c r="H1690" s="254"/>
      <c r="I1690" s="254"/>
      <c r="J1690" s="254"/>
      <c r="K1690" s="254"/>
      <c r="L1690" s="254"/>
      <c r="M1690" s="254"/>
      <c r="N1690" s="254"/>
      <c r="O1690" s="254"/>
      <c r="P1690" s="255"/>
      <c r="Q1690" s="141"/>
      <c r="R1690" s="296"/>
      <c r="S1690" s="296"/>
      <c r="T1690" s="132"/>
      <c r="U1690" s="436"/>
      <c r="V1690" s="519"/>
      <c r="W1690" s="519"/>
      <c r="X1690" s="519"/>
      <c r="Y1690" s="544"/>
      <c r="Z1690" s="269">
        <f t="shared" si="769"/>
        <v>0</v>
      </c>
      <c r="AA1690" s="269">
        <f t="shared" si="770"/>
        <v>0</v>
      </c>
      <c r="AB1690" s="269">
        <f t="shared" si="771"/>
        <v>0</v>
      </c>
      <c r="AC1690" s="269">
        <f t="shared" si="772"/>
        <v>0</v>
      </c>
      <c r="AD1690" s="279"/>
      <c r="AE1690" s="132"/>
      <c r="AF1690" s="49"/>
      <c r="AG1690" s="33"/>
      <c r="AH1690" s="47"/>
      <c r="AI1690" s="47"/>
      <c r="AJ1690" s="47"/>
      <c r="AK1690" s="47"/>
      <c r="AL1690" s="47"/>
      <c r="AM1690" s="47"/>
      <c r="AN1690" s="47"/>
      <c r="AO1690" s="47"/>
      <c r="AP1690" s="47"/>
      <c r="AQ1690" s="47"/>
      <c r="AR1690" s="47"/>
      <c r="AS1690" s="47"/>
      <c r="AT1690" s="47"/>
      <c r="AU1690" s="47"/>
      <c r="AV1690" s="47"/>
      <c r="AW1690" s="47"/>
      <c r="AX1690" s="47"/>
      <c r="AY1690" s="47"/>
      <c r="AZ1690" s="47"/>
      <c r="BA1690" s="47"/>
      <c r="BB1690" s="47"/>
      <c r="BC1690" s="47"/>
      <c r="BD1690" s="47"/>
      <c r="BE1690" s="47"/>
      <c r="BF1690" s="47"/>
      <c r="BG1690" s="47"/>
      <c r="BH1690" s="47"/>
      <c r="BI1690" s="47"/>
      <c r="BJ1690" s="33"/>
      <c r="BK1690" s="33"/>
    </row>
    <row r="1691" spans="1:66" s="16" customFormat="1" ht="21" customHeight="1" x14ac:dyDescent="0.25">
      <c r="A1691" s="119"/>
      <c r="B1691" s="74"/>
      <c r="C1691" s="187" t="s">
        <v>97</v>
      </c>
      <c r="D1691" s="134" t="s">
        <v>3</v>
      </c>
      <c r="E1691" s="252"/>
      <c r="F1691" s="252"/>
      <c r="G1691" s="252"/>
      <c r="H1691" s="252"/>
      <c r="I1691" s="252"/>
      <c r="J1691" s="252"/>
      <c r="K1691" s="252"/>
      <c r="L1691" s="252"/>
      <c r="M1691" s="252"/>
      <c r="N1691" s="252"/>
      <c r="O1691" s="252"/>
      <c r="P1691" s="24"/>
      <c r="Q1691" s="141"/>
      <c r="R1691" s="296"/>
      <c r="S1691" s="296"/>
      <c r="T1691" s="132"/>
      <c r="U1691" s="436"/>
      <c r="V1691" s="132"/>
      <c r="W1691" s="318"/>
      <c r="X1691" s="318"/>
      <c r="Y1691" s="412"/>
      <c r="Z1691" s="269">
        <f t="shared" si="769"/>
        <v>0</v>
      </c>
      <c r="AA1691" s="269">
        <f t="shared" si="770"/>
        <v>0</v>
      </c>
      <c r="AB1691" s="269">
        <f t="shared" si="771"/>
        <v>0</v>
      </c>
      <c r="AC1691" s="269">
        <f t="shared" si="772"/>
        <v>0</v>
      </c>
      <c r="AD1691" s="279"/>
      <c r="AE1691" s="132"/>
      <c r="AF1691" s="49"/>
      <c r="AG1691" s="33"/>
      <c r="AH1691" s="47"/>
      <c r="AI1691" s="47"/>
      <c r="AJ1691" s="47"/>
      <c r="AK1691" s="47"/>
      <c r="AL1691" s="47"/>
      <c r="AM1691" s="47"/>
      <c r="AN1691" s="47"/>
      <c r="AO1691" s="47"/>
      <c r="AP1691" s="47"/>
      <c r="AQ1691" s="47"/>
      <c r="AR1691" s="47"/>
      <c r="AS1691" s="47"/>
      <c r="AT1691" s="47"/>
      <c r="AU1691" s="47"/>
      <c r="AV1691" s="47"/>
      <c r="AW1691" s="47"/>
      <c r="AX1691" s="47"/>
      <c r="AY1691" s="47"/>
      <c r="AZ1691" s="47"/>
      <c r="BA1691" s="47"/>
      <c r="BB1691" s="47"/>
      <c r="BC1691" s="47"/>
      <c r="BD1691" s="47"/>
      <c r="BE1691" s="47"/>
      <c r="BF1691" s="47"/>
      <c r="BG1691" s="47"/>
      <c r="BH1691" s="47"/>
      <c r="BI1691" s="47"/>
      <c r="BJ1691" s="33"/>
      <c r="BK1691" s="33"/>
    </row>
    <row r="1692" spans="1:66" s="16" customFormat="1" ht="21" customHeight="1" x14ac:dyDescent="0.25">
      <c r="A1692" s="119"/>
      <c r="B1692" s="74"/>
      <c r="C1692" s="188" t="s">
        <v>97</v>
      </c>
      <c r="D1692" s="388" t="s">
        <v>4</v>
      </c>
      <c r="E1692" s="253"/>
      <c r="F1692" s="253"/>
      <c r="G1692" s="253"/>
      <c r="H1692" s="253"/>
      <c r="I1692" s="253"/>
      <c r="J1692" s="253"/>
      <c r="K1692" s="253"/>
      <c r="L1692" s="253"/>
      <c r="M1692" s="253"/>
      <c r="N1692" s="253"/>
      <c r="O1692" s="253"/>
      <c r="P1692" s="249"/>
      <c r="Q1692" s="141"/>
      <c r="R1692" s="296"/>
      <c r="S1692" s="296"/>
      <c r="T1692" s="132"/>
      <c r="U1692" s="436"/>
      <c r="V1692" s="132"/>
      <c r="W1692" s="62"/>
      <c r="X1692" s="317"/>
      <c r="Y1692" s="217"/>
      <c r="Z1692" s="269">
        <f t="shared" si="769"/>
        <v>0</v>
      </c>
      <c r="AA1692" s="269">
        <f t="shared" si="770"/>
        <v>0</v>
      </c>
      <c r="AB1692" s="269">
        <f t="shared" si="771"/>
        <v>0</v>
      </c>
      <c r="AC1692" s="269">
        <f t="shared" si="772"/>
        <v>0</v>
      </c>
      <c r="AD1692" s="279"/>
      <c r="AE1692" s="132"/>
      <c r="AF1692" s="49"/>
      <c r="AG1692" s="33"/>
      <c r="AH1692" s="47"/>
      <c r="AI1692" s="47"/>
      <c r="AJ1692" s="47"/>
      <c r="AK1692" s="47"/>
      <c r="AL1692" s="47"/>
      <c r="AM1692" s="47"/>
      <c r="AN1692" s="47"/>
      <c r="AO1692" s="47"/>
      <c r="AP1692" s="47"/>
      <c r="AQ1692" s="47"/>
      <c r="AR1692" s="47"/>
      <c r="AS1692" s="47"/>
      <c r="AT1692" s="47"/>
      <c r="AU1692" s="47"/>
      <c r="AV1692" s="47"/>
      <c r="AW1692" s="47"/>
      <c r="AX1692" s="47"/>
      <c r="AY1692" s="47"/>
      <c r="AZ1692" s="47"/>
      <c r="BA1692" s="47"/>
      <c r="BB1692" s="47"/>
      <c r="BC1692" s="47"/>
      <c r="BD1692" s="47"/>
      <c r="BE1692" s="47"/>
      <c r="BF1692" s="47"/>
      <c r="BG1692" s="47"/>
      <c r="BH1692" s="47"/>
      <c r="BI1692" s="47"/>
      <c r="BJ1692" s="33"/>
      <c r="BK1692" s="33"/>
    </row>
    <row r="1693" spans="1:66" s="16" customFormat="1" ht="21" customHeight="1" thickBot="1" x14ac:dyDescent="0.3">
      <c r="A1693" s="119"/>
      <c r="B1693" s="74"/>
      <c r="C1693" s="189" t="s">
        <v>97</v>
      </c>
      <c r="D1693" s="138" t="s">
        <v>61</v>
      </c>
      <c r="E1693" s="254"/>
      <c r="F1693" s="254"/>
      <c r="G1693" s="254"/>
      <c r="H1693" s="254"/>
      <c r="I1693" s="254"/>
      <c r="J1693" s="254"/>
      <c r="K1693" s="254"/>
      <c r="L1693" s="254"/>
      <c r="M1693" s="254"/>
      <c r="N1693" s="254"/>
      <c r="O1693" s="254"/>
      <c r="P1693" s="255"/>
      <c r="Q1693" s="141"/>
      <c r="R1693" s="296"/>
      <c r="S1693" s="296"/>
      <c r="T1693" s="132"/>
      <c r="U1693" s="436"/>
      <c r="V1693" s="132"/>
      <c r="W1693" s="62"/>
      <c r="X1693" s="317"/>
      <c r="Y1693" s="217"/>
      <c r="Z1693" s="269">
        <f t="shared" si="769"/>
        <v>0</v>
      </c>
      <c r="AA1693" s="269">
        <f t="shared" si="770"/>
        <v>0</v>
      </c>
      <c r="AB1693" s="269">
        <f t="shared" si="771"/>
        <v>0</v>
      </c>
      <c r="AC1693" s="269">
        <f t="shared" si="772"/>
        <v>0</v>
      </c>
      <c r="AD1693" s="279"/>
      <c r="AE1693" s="132"/>
      <c r="AF1693" s="49"/>
      <c r="AG1693" s="33"/>
      <c r="AH1693" s="47"/>
      <c r="AI1693" s="47"/>
      <c r="AJ1693" s="47"/>
      <c r="AK1693" s="47"/>
      <c r="AL1693" s="47"/>
      <c r="AM1693" s="47"/>
      <c r="AN1693" s="47"/>
      <c r="AO1693" s="47"/>
      <c r="AP1693" s="47"/>
      <c r="AQ1693" s="47"/>
      <c r="AR1693" s="47"/>
      <c r="AS1693" s="47"/>
      <c r="AT1693" s="47"/>
      <c r="AU1693" s="47"/>
      <c r="AV1693" s="47"/>
      <c r="AW1693" s="47"/>
      <c r="AX1693" s="47"/>
      <c r="AY1693" s="47"/>
      <c r="AZ1693" s="47"/>
      <c r="BA1693" s="47"/>
      <c r="BB1693" s="47"/>
      <c r="BC1693" s="47"/>
      <c r="BD1693" s="47"/>
      <c r="BE1693" s="47"/>
      <c r="BF1693" s="47"/>
      <c r="BG1693" s="47"/>
      <c r="BH1693" s="47"/>
      <c r="BI1693" s="47"/>
      <c r="BJ1693" s="33"/>
      <c r="BK1693" s="33"/>
    </row>
    <row r="1694" spans="1:66" s="16" customFormat="1" ht="21" customHeight="1" x14ac:dyDescent="0.25">
      <c r="A1694" s="119"/>
      <c r="B1694" s="74"/>
      <c r="C1694" s="190" t="s">
        <v>145</v>
      </c>
      <c r="D1694" s="183" t="s">
        <v>3</v>
      </c>
      <c r="E1694" s="252"/>
      <c r="F1694" s="252"/>
      <c r="G1694" s="252"/>
      <c r="H1694" s="252"/>
      <c r="I1694" s="252"/>
      <c r="J1694" s="252"/>
      <c r="K1694" s="252"/>
      <c r="L1694" s="252"/>
      <c r="M1694" s="252"/>
      <c r="N1694" s="252"/>
      <c r="O1694" s="252"/>
      <c r="P1694" s="24"/>
      <c r="Q1694" s="141"/>
      <c r="R1694" s="296"/>
      <c r="S1694" s="296"/>
      <c r="T1694" s="132"/>
      <c r="U1694" s="436"/>
      <c r="V1694" s="132"/>
      <c r="W1694" s="62"/>
      <c r="X1694" s="317"/>
      <c r="Y1694" s="217"/>
      <c r="Z1694" s="269">
        <f t="shared" si="769"/>
        <v>0</v>
      </c>
      <c r="AA1694" s="269">
        <f t="shared" si="770"/>
        <v>0</v>
      </c>
      <c r="AB1694" s="269">
        <f t="shared" si="771"/>
        <v>0</v>
      </c>
      <c r="AC1694" s="269">
        <f t="shared" si="772"/>
        <v>0</v>
      </c>
      <c r="AD1694" s="279"/>
      <c r="AE1694" s="132"/>
      <c r="AF1694" s="49"/>
      <c r="AG1694" s="33"/>
      <c r="AH1694" s="47"/>
      <c r="AI1694" s="47"/>
      <c r="AJ1694" s="47"/>
      <c r="AK1694" s="47"/>
      <c r="AL1694" s="47"/>
      <c r="AM1694" s="47"/>
      <c r="AN1694" s="47"/>
      <c r="AO1694" s="47"/>
      <c r="AP1694" s="47"/>
      <c r="AQ1694" s="47"/>
      <c r="AR1694" s="47"/>
      <c r="AS1694" s="47"/>
      <c r="AT1694" s="47"/>
      <c r="AU1694" s="47"/>
      <c r="AV1694" s="47"/>
      <c r="AW1694" s="47"/>
      <c r="AX1694" s="47"/>
      <c r="AY1694" s="47"/>
      <c r="AZ1694" s="47"/>
      <c r="BA1694" s="47"/>
      <c r="BB1694" s="47"/>
      <c r="BC1694" s="47"/>
      <c r="BD1694" s="47"/>
      <c r="BE1694" s="47"/>
      <c r="BF1694" s="47"/>
      <c r="BG1694" s="47"/>
      <c r="BH1694" s="47"/>
      <c r="BI1694" s="47"/>
      <c r="BJ1694" s="33"/>
      <c r="BK1694" s="33"/>
    </row>
    <row r="1695" spans="1:66" s="16" customFormat="1" ht="31.5" x14ac:dyDescent="0.25">
      <c r="A1695" s="119"/>
      <c r="B1695" s="74"/>
      <c r="C1695" s="188" t="s">
        <v>145</v>
      </c>
      <c r="D1695" s="388" t="s">
        <v>4</v>
      </c>
      <c r="E1695" s="253"/>
      <c r="F1695" s="253"/>
      <c r="G1695" s="253"/>
      <c r="H1695" s="253"/>
      <c r="I1695" s="253"/>
      <c r="J1695" s="253"/>
      <c r="K1695" s="253"/>
      <c r="L1695" s="253"/>
      <c r="M1695" s="253"/>
      <c r="N1695" s="253"/>
      <c r="O1695" s="253"/>
      <c r="P1695" s="249"/>
      <c r="Q1695" s="141"/>
      <c r="R1695" s="296"/>
      <c r="S1695" s="296"/>
      <c r="T1695" s="132"/>
      <c r="U1695" s="436"/>
      <c r="V1695" s="132"/>
      <c r="W1695" s="62"/>
      <c r="X1695" s="317"/>
      <c r="Y1695" s="217"/>
      <c r="Z1695" s="269">
        <f t="shared" si="769"/>
        <v>0</v>
      </c>
      <c r="AA1695" s="269">
        <f t="shared" si="770"/>
        <v>0</v>
      </c>
      <c r="AB1695" s="269">
        <f t="shared" si="771"/>
        <v>0</v>
      </c>
      <c r="AC1695" s="269">
        <f t="shared" si="772"/>
        <v>0</v>
      </c>
      <c r="AD1695" s="279"/>
      <c r="AE1695" s="132"/>
      <c r="AF1695" s="49"/>
      <c r="AG1695" s="33"/>
      <c r="AH1695" s="47"/>
      <c r="AI1695" s="47"/>
      <c r="AJ1695" s="47"/>
      <c r="AK1695" s="47"/>
      <c r="AL1695" s="47"/>
      <c r="AM1695" s="47"/>
      <c r="AN1695" s="47"/>
      <c r="AO1695" s="47"/>
      <c r="AP1695" s="47"/>
      <c r="AQ1695" s="47"/>
      <c r="AR1695" s="47"/>
      <c r="AS1695" s="47"/>
      <c r="AT1695" s="47"/>
      <c r="AU1695" s="47"/>
      <c r="AV1695" s="47"/>
      <c r="AW1695" s="47"/>
      <c r="AX1695" s="47"/>
      <c r="AY1695" s="47"/>
      <c r="AZ1695" s="47"/>
      <c r="BA1695" s="47"/>
      <c r="BB1695" s="47"/>
      <c r="BC1695" s="47"/>
      <c r="BD1695" s="47"/>
      <c r="BE1695" s="47"/>
      <c r="BF1695" s="47"/>
      <c r="BG1695" s="47"/>
      <c r="BH1695" s="47"/>
      <c r="BI1695" s="47"/>
      <c r="BJ1695" s="33"/>
      <c r="BK1695" s="33"/>
    </row>
    <row r="1696" spans="1:66" s="16" customFormat="1" ht="21" customHeight="1" thickBot="1" x14ac:dyDescent="0.3">
      <c r="A1696" s="119"/>
      <c r="B1696" s="74"/>
      <c r="C1696" s="190" t="s">
        <v>145</v>
      </c>
      <c r="D1696" s="184" t="s">
        <v>61</v>
      </c>
      <c r="E1696" s="254"/>
      <c r="F1696" s="254"/>
      <c r="G1696" s="254"/>
      <c r="H1696" s="254"/>
      <c r="I1696" s="254"/>
      <c r="J1696" s="254"/>
      <c r="K1696" s="254"/>
      <c r="L1696" s="254"/>
      <c r="M1696" s="254"/>
      <c r="N1696" s="254"/>
      <c r="O1696" s="254"/>
      <c r="P1696" s="255"/>
      <c r="Q1696" s="141"/>
      <c r="R1696" s="296"/>
      <c r="S1696" s="296"/>
      <c r="T1696" s="132"/>
      <c r="U1696" s="436"/>
      <c r="V1696" s="132"/>
      <c r="W1696" s="62"/>
      <c r="X1696" s="317"/>
      <c r="Y1696" s="217"/>
      <c r="Z1696" s="269">
        <f t="shared" si="769"/>
        <v>0</v>
      </c>
      <c r="AA1696" s="269">
        <f t="shared" si="770"/>
        <v>0</v>
      </c>
      <c r="AB1696" s="269">
        <f t="shared" si="771"/>
        <v>0</v>
      </c>
      <c r="AC1696" s="269">
        <f t="shared" si="772"/>
        <v>0</v>
      </c>
      <c r="AD1696" s="279"/>
      <c r="AE1696" s="132"/>
      <c r="AF1696" s="49"/>
      <c r="AG1696" s="33"/>
      <c r="AH1696" s="47"/>
      <c r="AI1696" s="47"/>
      <c r="AJ1696" s="47"/>
      <c r="AK1696" s="47"/>
      <c r="AL1696" s="47"/>
      <c r="AM1696" s="47"/>
      <c r="AN1696" s="47"/>
      <c r="AO1696" s="47"/>
      <c r="AP1696" s="47"/>
      <c r="AQ1696" s="47"/>
      <c r="AR1696" s="47"/>
      <c r="AS1696" s="47"/>
      <c r="AT1696" s="47"/>
      <c r="AU1696" s="47"/>
      <c r="AV1696" s="47"/>
      <c r="AW1696" s="47"/>
      <c r="AX1696" s="47"/>
      <c r="AY1696" s="47"/>
      <c r="AZ1696" s="47"/>
      <c r="BA1696" s="47"/>
      <c r="BB1696" s="47"/>
      <c r="BC1696" s="47"/>
      <c r="BD1696" s="47"/>
      <c r="BE1696" s="47"/>
      <c r="BF1696" s="47"/>
      <c r="BG1696" s="47"/>
      <c r="BH1696" s="47"/>
      <c r="BI1696" s="47"/>
      <c r="BJ1696" s="33"/>
      <c r="BK1696" s="33"/>
    </row>
    <row r="1697" spans="1:126" s="16" customFormat="1" ht="21" customHeight="1" x14ac:dyDescent="0.25">
      <c r="A1697" s="119"/>
      <c r="B1697" s="74"/>
      <c r="C1697" s="187" t="s">
        <v>98</v>
      </c>
      <c r="D1697" s="134" t="s">
        <v>3</v>
      </c>
      <c r="E1697" s="252"/>
      <c r="F1697" s="252"/>
      <c r="G1697" s="252"/>
      <c r="H1697" s="252"/>
      <c r="I1697" s="252"/>
      <c r="J1697" s="252"/>
      <c r="K1697" s="252"/>
      <c r="L1697" s="252"/>
      <c r="M1697" s="252"/>
      <c r="N1697" s="252"/>
      <c r="O1697" s="252"/>
      <c r="P1697" s="24"/>
      <c r="Q1697" s="141"/>
      <c r="R1697" s="296"/>
      <c r="S1697" s="296"/>
      <c r="T1697" s="132"/>
      <c r="U1697" s="436"/>
      <c r="V1697" s="132"/>
      <c r="W1697" s="62"/>
      <c r="X1697" s="317"/>
      <c r="Y1697" s="217"/>
      <c r="Z1697" s="269">
        <f t="shared" si="769"/>
        <v>0</v>
      </c>
      <c r="AA1697" s="269">
        <f t="shared" si="770"/>
        <v>0</v>
      </c>
      <c r="AB1697" s="269">
        <f t="shared" si="771"/>
        <v>0</v>
      </c>
      <c r="AC1697" s="269">
        <f t="shared" si="772"/>
        <v>0</v>
      </c>
      <c r="AD1697" s="279"/>
      <c r="AE1697" s="132"/>
      <c r="AF1697" s="49"/>
      <c r="AG1697" s="33"/>
      <c r="AH1697" s="47"/>
      <c r="AI1697" s="47"/>
      <c r="AJ1697" s="47"/>
      <c r="AK1697" s="47"/>
      <c r="AL1697" s="47"/>
      <c r="AM1697" s="47"/>
      <c r="AN1697" s="47"/>
      <c r="AO1697" s="47"/>
      <c r="AP1697" s="47"/>
      <c r="AQ1697" s="47"/>
      <c r="AR1697" s="47"/>
      <c r="AS1697" s="47"/>
      <c r="AT1697" s="47"/>
      <c r="AU1697" s="47"/>
      <c r="AV1697" s="47"/>
      <c r="AW1697" s="47"/>
      <c r="AX1697" s="47"/>
      <c r="AY1697" s="47"/>
      <c r="AZ1697" s="47"/>
      <c r="BA1697" s="47"/>
      <c r="BB1697" s="47"/>
      <c r="BC1697" s="47"/>
      <c r="BD1697" s="47"/>
      <c r="BE1697" s="47"/>
      <c r="BF1697" s="47"/>
      <c r="BG1697" s="47"/>
      <c r="BH1697" s="47"/>
      <c r="BI1697" s="47"/>
      <c r="BJ1697" s="33"/>
      <c r="BK1697" s="33"/>
    </row>
    <row r="1698" spans="1:126" s="16" customFormat="1" ht="21" customHeight="1" x14ac:dyDescent="0.25">
      <c r="A1698" s="119"/>
      <c r="B1698" s="74"/>
      <c r="C1698" s="188" t="s">
        <v>98</v>
      </c>
      <c r="D1698" s="388" t="s">
        <v>4</v>
      </c>
      <c r="E1698" s="253"/>
      <c r="F1698" s="253"/>
      <c r="G1698" s="253"/>
      <c r="H1698" s="253"/>
      <c r="I1698" s="253"/>
      <c r="J1698" s="253"/>
      <c r="K1698" s="253"/>
      <c r="L1698" s="253"/>
      <c r="M1698" s="253"/>
      <c r="N1698" s="253"/>
      <c r="O1698" s="253"/>
      <c r="P1698" s="249"/>
      <c r="Q1698" s="141"/>
      <c r="R1698" s="296"/>
      <c r="S1698" s="296"/>
      <c r="T1698" s="132"/>
      <c r="U1698" s="436"/>
      <c r="V1698" s="132"/>
      <c r="W1698" s="62"/>
      <c r="X1698" s="317"/>
      <c r="Y1698" s="217"/>
      <c r="Z1698" s="269">
        <f t="shared" si="769"/>
        <v>0</v>
      </c>
      <c r="AA1698" s="269">
        <f t="shared" si="770"/>
        <v>0</v>
      </c>
      <c r="AB1698" s="269">
        <f t="shared" si="771"/>
        <v>0</v>
      </c>
      <c r="AC1698" s="269">
        <f t="shared" si="772"/>
        <v>0</v>
      </c>
      <c r="AD1698" s="279"/>
      <c r="AE1698" s="132"/>
      <c r="AF1698" s="49"/>
      <c r="AG1698" s="33"/>
      <c r="AH1698" s="47"/>
      <c r="AI1698" s="47"/>
      <c r="AJ1698" s="47"/>
      <c r="AK1698" s="47"/>
      <c r="AL1698" s="47"/>
      <c r="AM1698" s="47"/>
      <c r="AN1698" s="47"/>
      <c r="AO1698" s="47"/>
      <c r="AP1698" s="47"/>
      <c r="AQ1698" s="47"/>
      <c r="AR1698" s="47"/>
      <c r="AS1698" s="47"/>
      <c r="AT1698" s="47"/>
      <c r="AU1698" s="47"/>
      <c r="AV1698" s="47"/>
      <c r="AW1698" s="47"/>
      <c r="AX1698" s="47"/>
      <c r="AY1698" s="47"/>
      <c r="AZ1698" s="47"/>
      <c r="BA1698" s="47"/>
      <c r="BB1698" s="47"/>
      <c r="BC1698" s="47"/>
      <c r="BD1698" s="47"/>
      <c r="BE1698" s="47"/>
      <c r="BF1698" s="47"/>
      <c r="BG1698" s="47"/>
      <c r="BH1698" s="47"/>
      <c r="BI1698" s="47"/>
      <c r="BJ1698" s="33"/>
      <c r="BK1698" s="33"/>
    </row>
    <row r="1699" spans="1:126" s="16" customFormat="1" ht="21" customHeight="1" thickBot="1" x14ac:dyDescent="0.3">
      <c r="A1699" s="119"/>
      <c r="B1699" s="74"/>
      <c r="C1699" s="189" t="s">
        <v>98</v>
      </c>
      <c r="D1699" s="138" t="s">
        <v>61</v>
      </c>
      <c r="E1699" s="254"/>
      <c r="F1699" s="254"/>
      <c r="G1699" s="254"/>
      <c r="H1699" s="254"/>
      <c r="I1699" s="254"/>
      <c r="J1699" s="254"/>
      <c r="K1699" s="254"/>
      <c r="L1699" s="254"/>
      <c r="M1699" s="254"/>
      <c r="N1699" s="254"/>
      <c r="O1699" s="254"/>
      <c r="P1699" s="255"/>
      <c r="Q1699" s="141"/>
      <c r="R1699" s="296"/>
      <c r="S1699" s="296"/>
      <c r="T1699" s="132"/>
      <c r="U1699" s="436"/>
      <c r="V1699" s="132"/>
      <c r="W1699" s="62"/>
      <c r="X1699" s="317"/>
      <c r="Y1699" s="217"/>
      <c r="Z1699" s="269">
        <f t="shared" si="769"/>
        <v>0</v>
      </c>
      <c r="AA1699" s="269">
        <f t="shared" si="770"/>
        <v>0</v>
      </c>
      <c r="AB1699" s="269">
        <f t="shared" si="771"/>
        <v>0</v>
      </c>
      <c r="AC1699" s="269">
        <f t="shared" si="772"/>
        <v>0</v>
      </c>
      <c r="AD1699" s="279"/>
      <c r="AE1699" s="132"/>
      <c r="AF1699" s="49"/>
      <c r="AG1699" s="33"/>
      <c r="AH1699" s="47"/>
      <c r="AI1699" s="47"/>
      <c r="AJ1699" s="47"/>
      <c r="AK1699" s="47"/>
      <c r="AL1699" s="47"/>
      <c r="AM1699" s="47"/>
      <c r="AN1699" s="47"/>
      <c r="AO1699" s="47"/>
      <c r="AP1699" s="47"/>
      <c r="AQ1699" s="47"/>
      <c r="AR1699" s="47"/>
      <c r="AS1699" s="47"/>
      <c r="AT1699" s="47"/>
      <c r="AU1699" s="47"/>
      <c r="AV1699" s="47"/>
      <c r="AW1699" s="47"/>
      <c r="AX1699" s="47"/>
      <c r="AY1699" s="47"/>
      <c r="AZ1699" s="47"/>
      <c r="BA1699" s="47"/>
      <c r="BB1699" s="47"/>
      <c r="BC1699" s="47"/>
      <c r="BD1699" s="47"/>
      <c r="BE1699" s="47"/>
      <c r="BF1699" s="47"/>
      <c r="BG1699" s="47"/>
      <c r="BH1699" s="47"/>
      <c r="BI1699" s="47"/>
      <c r="BJ1699" s="33"/>
      <c r="BK1699" s="33"/>
    </row>
    <row r="1700" spans="1:126" s="16" customFormat="1" ht="20.25" customHeight="1" thickTop="1" thickBot="1" x14ac:dyDescent="0.3">
      <c r="A1700" s="119"/>
      <c r="B1700" s="152"/>
      <c r="C1700" s="576" t="s">
        <v>88</v>
      </c>
      <c r="D1700" s="577"/>
      <c r="E1700" s="344" t="str">
        <f>IF(AND(COUNTA(E1688:E1699)&gt;0,COUNTA(E1688:E1699)=COUNTIF(E1688:E1699,"NR")),"NR",IF(COUNTA(E1688:E1699)&gt;0,SUM(E1688:E1699),"-"))</f>
        <v>-</v>
      </c>
      <c r="F1700" s="344" t="str">
        <f t="shared" ref="F1700" si="784">IF(AND(COUNTA(F1688:F1699)&gt;0,COUNTA(F1688:F1699)=COUNTIF(F1688:F1699,"NR")),"NR",IF(COUNTA(F1688:F1699)&gt;0,SUM(F1688:F1699),"-"))</f>
        <v>-</v>
      </c>
      <c r="G1700" s="344" t="str">
        <f t="shared" ref="G1700" si="785">IF(AND(COUNTA(G1688:G1699)&gt;0,COUNTA(G1688:G1699)=COUNTIF(G1688:G1699,"NR")),"NR",IF(COUNTA(G1688:G1699)&gt;0,SUM(G1688:G1699),"-"))</f>
        <v>-</v>
      </c>
      <c r="H1700" s="344" t="str">
        <f t="shared" ref="H1700" si="786">IF(AND(COUNTA(H1688:H1699)&gt;0,COUNTA(H1688:H1699)=COUNTIF(H1688:H1699,"NR")),"NR",IF(COUNTA(H1688:H1699)&gt;0,SUM(H1688:H1699),"-"))</f>
        <v>-</v>
      </c>
      <c r="I1700" s="344" t="str">
        <f t="shared" ref="I1700" si="787">IF(AND(COUNTA(I1688:I1699)&gt;0,COUNTA(I1688:I1699)=COUNTIF(I1688:I1699,"NR")),"NR",IF(COUNTA(I1688:I1699)&gt;0,SUM(I1688:I1699),"-"))</f>
        <v>-</v>
      </c>
      <c r="J1700" s="344" t="str">
        <f t="shared" ref="J1700" si="788">IF(AND(COUNTA(J1688:J1699)&gt;0,COUNTA(J1688:J1699)=COUNTIF(J1688:J1699,"NR")),"NR",IF(COUNTA(J1688:J1699)&gt;0,SUM(J1688:J1699),"-"))</f>
        <v>-</v>
      </c>
      <c r="K1700" s="344" t="str">
        <f t="shared" ref="K1700" si="789">IF(AND(COUNTA(K1688:K1699)&gt;0,COUNTA(K1688:K1699)=COUNTIF(K1688:K1699,"NR")),"NR",IF(COUNTA(K1688:K1699)&gt;0,SUM(K1688:K1699),"-"))</f>
        <v>-</v>
      </c>
      <c r="L1700" s="344" t="str">
        <f t="shared" ref="L1700" si="790">IF(AND(COUNTA(L1688:L1699)&gt;0,COUNTA(L1688:L1699)=COUNTIF(L1688:L1699,"NR")),"NR",IF(COUNTA(L1688:L1699)&gt;0,SUM(L1688:L1699),"-"))</f>
        <v>-</v>
      </c>
      <c r="M1700" s="344" t="str">
        <f t="shared" ref="M1700" si="791">IF(AND(COUNTA(M1688:M1699)&gt;0,COUNTA(M1688:M1699)=COUNTIF(M1688:M1699,"NR")),"NR",IF(COUNTA(M1688:M1699)&gt;0,SUM(M1688:M1699),"-"))</f>
        <v>-</v>
      </c>
      <c r="N1700" s="344" t="str">
        <f t="shared" ref="N1700" si="792">IF(AND(COUNTA(N1688:N1699)&gt;0,COUNTA(N1688:N1699)=COUNTIF(N1688:N1699,"NR")),"NR",IF(COUNTA(N1688:N1699)&gt;0,SUM(N1688:N1699),"-"))</f>
        <v>-</v>
      </c>
      <c r="O1700" s="344" t="str">
        <f t="shared" ref="O1700" si="793">IF(AND(COUNTA(O1688:O1699)&gt;0,COUNTA(O1688:O1699)=COUNTIF(O1688:O1699,"NR")),"NR",IF(COUNTA(O1688:O1699)&gt;0,SUM(O1688:O1699),"-"))</f>
        <v>-</v>
      </c>
      <c r="P1700" s="345" t="str">
        <f t="shared" ref="P1700" si="794">IF(AND(COUNTA(P1688:P1699)&gt;0,COUNTA(P1688:P1699)=COUNTIF(P1688:P1699,"NR")),"NR",IF(COUNTA(P1688:P1699)&gt;0,SUM(P1688:P1699),"-"))</f>
        <v>-</v>
      </c>
      <c r="Q1700" s="119"/>
      <c r="R1700" s="305"/>
      <c r="S1700" s="305"/>
      <c r="T1700" s="151"/>
      <c r="U1700" s="119"/>
      <c r="V1700" s="151"/>
      <c r="W1700" s="62"/>
      <c r="X1700" s="317"/>
      <c r="Y1700" s="217"/>
      <c r="Z1700" s="269">
        <f t="shared" si="769"/>
        <v>0</v>
      </c>
      <c r="AA1700" s="269">
        <f t="shared" si="770"/>
        <v>0</v>
      </c>
      <c r="AB1700" s="269">
        <f t="shared" si="771"/>
        <v>0</v>
      </c>
      <c r="AC1700" s="269">
        <f t="shared" si="772"/>
        <v>0</v>
      </c>
      <c r="AD1700" s="279"/>
      <c r="AE1700" s="151"/>
      <c r="AF1700" s="57"/>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row>
    <row r="1701" spans="1:126" x14ac:dyDescent="0.25">
      <c r="C1701" s="191"/>
      <c r="D1701" s="192"/>
      <c r="E1701" s="191"/>
      <c r="F1701" s="191"/>
      <c r="G1701" s="191"/>
      <c r="H1701" s="192"/>
      <c r="I1701" s="192"/>
      <c r="J1701" s="192"/>
      <c r="K1701" s="192"/>
      <c r="L1701" s="192"/>
      <c r="M1701" s="192"/>
      <c r="N1701" s="192"/>
      <c r="O1701" s="192"/>
      <c r="P1701" s="192"/>
      <c r="Q1701" s="193"/>
      <c r="R1701" s="311"/>
      <c r="S1701" s="311"/>
      <c r="T1701" s="194"/>
      <c r="U1701" s="193"/>
      <c r="V1701" s="194"/>
      <c r="W1701" s="62"/>
      <c r="X1701" s="317"/>
      <c r="Y1701" s="217"/>
      <c r="Z1701" s="269">
        <f t="shared" si="769"/>
        <v>0</v>
      </c>
      <c r="AA1701" s="269">
        <f t="shared" si="770"/>
        <v>0</v>
      </c>
      <c r="AB1701" s="269">
        <f t="shared" si="771"/>
        <v>0</v>
      </c>
      <c r="AC1701" s="269">
        <f t="shared" si="772"/>
        <v>0</v>
      </c>
      <c r="AD1701" s="279"/>
      <c r="AE1701" s="194"/>
      <c r="AF1701" s="62"/>
      <c r="AG1701" s="63"/>
      <c r="AH1701" s="63"/>
      <c r="AI1701" s="63"/>
      <c r="AJ1701" s="63"/>
      <c r="AK1701" s="63"/>
      <c r="AL1701" s="63"/>
      <c r="AO1701" s="63"/>
      <c r="AP1701" s="63"/>
      <c r="AQ1701" s="63"/>
      <c r="AR1701" s="63"/>
      <c r="AS1701" s="63"/>
      <c r="AT1701" s="63"/>
      <c r="AU1701" s="63"/>
      <c r="AV1701" s="63"/>
      <c r="AW1701" s="63"/>
      <c r="AX1701" s="63"/>
      <c r="AY1701" s="63"/>
      <c r="AZ1701" s="63"/>
      <c r="BA1701" s="63"/>
      <c r="BB1701" s="63"/>
      <c r="BC1701" s="63"/>
      <c r="BD1701" s="63"/>
      <c r="BJ1701" s="2"/>
      <c r="BK1701" s="2"/>
      <c r="BL1701" s="2"/>
      <c r="BM1701" s="2"/>
      <c r="BN1701" s="2"/>
    </row>
    <row r="1702" spans="1:126" x14ac:dyDescent="0.25">
      <c r="C1702" s="191"/>
      <c r="D1702" s="389"/>
      <c r="E1702" s="199"/>
      <c r="F1702" s="199"/>
      <c r="G1702" s="199"/>
      <c r="H1702" s="199"/>
      <c r="I1702" s="199"/>
      <c r="J1702" s="199"/>
      <c r="K1702" s="199"/>
      <c r="L1702" s="199"/>
      <c r="M1702" s="199"/>
      <c r="N1702" s="208"/>
      <c r="O1702" s="208"/>
      <c r="P1702" s="208"/>
      <c r="Q1702" s="199"/>
      <c r="W1702" s="62"/>
      <c r="X1702" s="317"/>
      <c r="Y1702" s="217"/>
      <c r="Z1702" s="269">
        <f t="shared" si="769"/>
        <v>0</v>
      </c>
      <c r="AA1702" s="269">
        <f t="shared" si="770"/>
        <v>0</v>
      </c>
      <c r="AB1702" s="269">
        <f t="shared" si="771"/>
        <v>0</v>
      </c>
      <c r="AC1702" s="269">
        <f t="shared" si="772"/>
        <v>0</v>
      </c>
      <c r="AD1702" s="279"/>
      <c r="AE1702" s="85"/>
    </row>
    <row r="1703" spans="1:126" s="14" customFormat="1" ht="33" customHeight="1" x14ac:dyDescent="0.25">
      <c r="A1703" s="116"/>
      <c r="B1703" s="74" t="s">
        <v>42</v>
      </c>
      <c r="C1703" s="516" t="s">
        <v>142</v>
      </c>
      <c r="D1703" s="516"/>
      <c r="E1703" s="516"/>
      <c r="F1703" s="516"/>
      <c r="G1703" s="516"/>
      <c r="H1703" s="516"/>
      <c r="I1703" s="516"/>
      <c r="J1703" s="516"/>
      <c r="K1703" s="516"/>
      <c r="L1703" s="516"/>
      <c r="M1703" s="516"/>
      <c r="N1703" s="516"/>
      <c r="O1703" s="516"/>
      <c r="P1703" s="516"/>
      <c r="Q1703" s="186"/>
      <c r="R1703" s="296"/>
      <c r="S1703" s="296"/>
      <c r="T1703" s="146"/>
      <c r="U1703" s="186"/>
      <c r="V1703" s="445"/>
      <c r="W1703" s="62"/>
      <c r="X1703" s="317"/>
      <c r="Y1703" s="217"/>
      <c r="Z1703" s="269">
        <f t="shared" si="769"/>
        <v>0</v>
      </c>
      <c r="AA1703" s="269">
        <f t="shared" si="770"/>
        <v>0</v>
      </c>
      <c r="AB1703" s="269">
        <f t="shared" si="771"/>
        <v>0</v>
      </c>
      <c r="AC1703" s="269">
        <f t="shared" si="772"/>
        <v>0</v>
      </c>
      <c r="AD1703" s="279"/>
      <c r="AE1703" s="146"/>
      <c r="AF1703" s="55"/>
      <c r="AG1703" s="17"/>
      <c r="AH1703" s="17"/>
      <c r="AI1703" s="17"/>
      <c r="AJ1703" s="17"/>
      <c r="AK1703" s="17"/>
      <c r="AL1703" s="17"/>
      <c r="AM1703" s="17"/>
      <c r="AN1703" s="17"/>
      <c r="AO1703" s="17"/>
      <c r="AP1703" s="17"/>
      <c r="AQ1703" s="17"/>
      <c r="AR1703" s="17"/>
      <c r="AS1703" s="17"/>
      <c r="AT1703" s="17"/>
      <c r="AU1703" s="17"/>
      <c r="AV1703" s="17"/>
      <c r="AW1703" s="17"/>
      <c r="AX1703" s="17"/>
      <c r="AY1703" s="17"/>
      <c r="AZ1703" s="17"/>
      <c r="BA1703" s="17"/>
      <c r="BB1703" s="17"/>
      <c r="BC1703" s="17"/>
      <c r="BD1703" s="17"/>
      <c r="BE1703" s="17"/>
      <c r="BF1703" s="17"/>
      <c r="BG1703" s="17"/>
      <c r="BH1703" s="17"/>
      <c r="BI1703" s="17"/>
      <c r="BJ1703" s="17"/>
      <c r="BK1703" s="17"/>
      <c r="BL1703" s="17"/>
      <c r="BM1703" s="17"/>
      <c r="BN1703" s="17"/>
      <c r="BO1703" s="17"/>
      <c r="BP1703" s="17"/>
      <c r="BQ1703" s="17"/>
      <c r="BR1703" s="17"/>
      <c r="BS1703" s="17"/>
      <c r="BT1703" s="17"/>
      <c r="BU1703" s="17"/>
      <c r="BV1703" s="17"/>
      <c r="BW1703" s="17"/>
      <c r="BX1703" s="17"/>
      <c r="BY1703" s="17"/>
      <c r="BZ1703" s="17"/>
      <c r="CA1703" s="17"/>
      <c r="CB1703" s="17"/>
      <c r="CC1703" s="17"/>
      <c r="CD1703" s="17"/>
      <c r="CE1703" s="17"/>
      <c r="CF1703" s="17"/>
      <c r="CG1703" s="17"/>
      <c r="CH1703" s="17"/>
      <c r="CI1703" s="17"/>
      <c r="CJ1703" s="17"/>
      <c r="CK1703" s="17"/>
      <c r="CL1703" s="17"/>
      <c r="CM1703" s="17"/>
      <c r="CN1703" s="17"/>
      <c r="CO1703" s="17"/>
      <c r="CP1703" s="17"/>
      <c r="CQ1703" s="17"/>
      <c r="CR1703" s="17"/>
      <c r="CS1703" s="17"/>
      <c r="CT1703" s="17"/>
      <c r="CU1703" s="17"/>
      <c r="CV1703" s="17"/>
      <c r="CW1703" s="17"/>
      <c r="CX1703" s="17"/>
      <c r="CY1703" s="17"/>
      <c r="CZ1703" s="17"/>
      <c r="DA1703" s="17"/>
      <c r="DB1703" s="17"/>
      <c r="DC1703" s="17"/>
      <c r="DD1703" s="17"/>
      <c r="DE1703" s="17"/>
      <c r="DF1703" s="17"/>
      <c r="DG1703" s="17"/>
      <c r="DH1703" s="17"/>
      <c r="DI1703" s="17"/>
      <c r="DJ1703" s="17"/>
      <c r="DK1703" s="17"/>
      <c r="DL1703" s="17"/>
      <c r="DM1703" s="17"/>
      <c r="DN1703" s="17"/>
      <c r="DO1703" s="17"/>
      <c r="DP1703" s="17"/>
      <c r="DQ1703" s="17"/>
      <c r="DR1703" s="17"/>
      <c r="DS1703" s="17"/>
      <c r="DT1703" s="17"/>
      <c r="DU1703" s="17"/>
      <c r="DV1703" s="17"/>
    </row>
    <row r="1704" spans="1:126" s="14" customFormat="1" ht="35.25" customHeight="1" x14ac:dyDescent="0.25">
      <c r="A1704" s="116"/>
      <c r="B1704" s="74"/>
      <c r="C1704" s="617" t="s">
        <v>264</v>
      </c>
      <c r="D1704" s="617"/>
      <c r="E1704" s="617"/>
      <c r="F1704" s="617"/>
      <c r="G1704" s="617"/>
      <c r="H1704" s="617"/>
      <c r="I1704" s="617"/>
      <c r="J1704" s="617"/>
      <c r="K1704" s="617"/>
      <c r="L1704" s="617"/>
      <c r="M1704" s="617"/>
      <c r="N1704" s="617"/>
      <c r="O1704" s="617"/>
      <c r="P1704" s="617"/>
      <c r="Q1704" s="186"/>
      <c r="R1704" s="296"/>
      <c r="S1704" s="296"/>
      <c r="T1704" s="146"/>
      <c r="U1704" s="186"/>
      <c r="V1704" s="445"/>
      <c r="W1704" s="318"/>
      <c r="X1704" s="319"/>
      <c r="Y1704" s="217"/>
      <c r="Z1704" s="269">
        <f t="shared" si="769"/>
        <v>0</v>
      </c>
      <c r="AA1704" s="269">
        <f t="shared" si="770"/>
        <v>0</v>
      </c>
      <c r="AB1704" s="269">
        <f t="shared" si="771"/>
        <v>0</v>
      </c>
      <c r="AC1704" s="269">
        <f t="shared" si="772"/>
        <v>0</v>
      </c>
      <c r="AD1704" s="16"/>
      <c r="AE1704" s="146"/>
      <c r="AF1704" s="55"/>
      <c r="AG1704" s="17"/>
      <c r="AH1704" s="17"/>
      <c r="AI1704" s="17"/>
      <c r="AJ1704" s="17"/>
      <c r="AK1704" s="17"/>
      <c r="AL1704" s="17"/>
      <c r="AM1704" s="17"/>
      <c r="AN1704" s="17"/>
      <c r="AO1704" s="17"/>
      <c r="AP1704" s="17"/>
      <c r="AQ1704" s="17"/>
      <c r="AR1704" s="17"/>
      <c r="AS1704" s="17"/>
      <c r="AT1704" s="17"/>
      <c r="AU1704" s="17"/>
      <c r="AV1704" s="17"/>
      <c r="AW1704" s="17"/>
      <c r="AX1704" s="17"/>
      <c r="AY1704" s="17"/>
      <c r="AZ1704" s="17"/>
      <c r="BA1704" s="17"/>
      <c r="BB1704" s="17"/>
      <c r="BC1704" s="17"/>
      <c r="BD1704" s="17"/>
      <c r="BE1704" s="17"/>
      <c r="BF1704" s="17"/>
      <c r="BG1704" s="17"/>
      <c r="BH1704" s="17"/>
      <c r="BI1704" s="17"/>
      <c r="BJ1704" s="17"/>
      <c r="BK1704" s="17"/>
      <c r="BL1704" s="17"/>
      <c r="BM1704" s="17"/>
      <c r="BN1704" s="17"/>
      <c r="BO1704" s="17"/>
      <c r="BP1704" s="17"/>
      <c r="BQ1704" s="17"/>
      <c r="BR1704" s="17"/>
      <c r="BS1704" s="17"/>
      <c r="BT1704" s="17"/>
      <c r="BU1704" s="17"/>
      <c r="BV1704" s="17"/>
      <c r="BW1704" s="17"/>
      <c r="BX1704" s="17"/>
      <c r="BY1704" s="17"/>
      <c r="BZ1704" s="17"/>
      <c r="CA1704" s="17"/>
      <c r="CB1704" s="17"/>
      <c r="CC1704" s="17"/>
      <c r="CD1704" s="17"/>
      <c r="CE1704" s="17"/>
      <c r="CF1704" s="17"/>
      <c r="CG1704" s="17"/>
      <c r="CH1704" s="17"/>
      <c r="CI1704" s="17"/>
      <c r="CJ1704" s="17"/>
      <c r="CK1704" s="17"/>
      <c r="CL1704" s="17"/>
      <c r="CM1704" s="17"/>
      <c r="CN1704" s="17"/>
      <c r="CO1704" s="17"/>
      <c r="CP1704" s="17"/>
      <c r="CQ1704" s="17"/>
      <c r="CR1704" s="17"/>
      <c r="CS1704" s="17"/>
      <c r="CT1704" s="17"/>
      <c r="CU1704" s="17"/>
      <c r="CV1704" s="17"/>
      <c r="CW1704" s="17"/>
      <c r="CX1704" s="17"/>
      <c r="CY1704" s="17"/>
      <c r="CZ1704" s="17"/>
      <c r="DA1704" s="17"/>
      <c r="DB1704" s="17"/>
      <c r="DC1704" s="17"/>
      <c r="DD1704" s="17"/>
      <c r="DE1704" s="17"/>
      <c r="DF1704" s="17"/>
      <c r="DG1704" s="17"/>
      <c r="DH1704" s="17"/>
      <c r="DI1704" s="17"/>
      <c r="DJ1704" s="17"/>
      <c r="DK1704" s="17"/>
      <c r="DL1704" s="17"/>
      <c r="DM1704" s="17"/>
      <c r="DN1704" s="17"/>
      <c r="DO1704" s="17"/>
      <c r="DP1704" s="17"/>
      <c r="DQ1704" s="17"/>
      <c r="DR1704" s="17"/>
      <c r="DS1704" s="17"/>
      <c r="DT1704" s="17"/>
      <c r="DU1704" s="17"/>
      <c r="DV1704" s="17"/>
    </row>
    <row r="1705" spans="1:126" s="14" customFormat="1" x14ac:dyDescent="0.25">
      <c r="A1705" s="116"/>
      <c r="B1705" s="74"/>
      <c r="C1705" s="566" t="s">
        <v>157</v>
      </c>
      <c r="D1705" s="566"/>
      <c r="E1705" s="566"/>
      <c r="F1705" s="143"/>
      <c r="G1705" s="143"/>
      <c r="H1705" s="143"/>
      <c r="I1705" s="143"/>
      <c r="J1705" s="143"/>
      <c r="K1705" s="143"/>
      <c r="L1705" s="143"/>
      <c r="M1705" s="143"/>
      <c r="N1705" s="143"/>
      <c r="O1705" s="143"/>
      <c r="P1705" s="143"/>
      <c r="Q1705" s="186"/>
      <c r="R1705" s="296"/>
      <c r="S1705" s="296"/>
      <c r="T1705" s="146"/>
      <c r="U1705" s="186"/>
      <c r="V1705" s="445"/>
      <c r="W1705" s="62"/>
      <c r="X1705" s="317"/>
      <c r="Y1705" s="193"/>
      <c r="Z1705" s="269">
        <f t="shared" si="769"/>
        <v>0</v>
      </c>
      <c r="AA1705" s="269">
        <f t="shared" si="770"/>
        <v>0</v>
      </c>
      <c r="AB1705" s="269">
        <f t="shared" si="771"/>
        <v>0</v>
      </c>
      <c r="AC1705" s="269">
        <f t="shared" si="772"/>
        <v>0</v>
      </c>
      <c r="AD1705" s="279"/>
      <c r="AE1705" s="146"/>
      <c r="AF1705" s="55"/>
      <c r="AG1705" s="17"/>
      <c r="AH1705" s="17"/>
      <c r="AI1705" s="17"/>
      <c r="AJ1705" s="17"/>
      <c r="AK1705" s="17"/>
      <c r="AL1705" s="17"/>
      <c r="AM1705" s="17"/>
      <c r="AN1705" s="17"/>
      <c r="AO1705" s="17"/>
      <c r="AP1705" s="17"/>
      <c r="AQ1705" s="17"/>
      <c r="AR1705" s="17"/>
      <c r="AS1705" s="17"/>
      <c r="AT1705" s="17"/>
      <c r="AU1705" s="17"/>
      <c r="AV1705" s="17"/>
      <c r="AW1705" s="17"/>
      <c r="AX1705" s="17"/>
      <c r="AY1705" s="17"/>
      <c r="AZ1705" s="17"/>
      <c r="BA1705" s="17"/>
      <c r="BB1705" s="17"/>
      <c r="BC1705" s="17"/>
      <c r="BD1705" s="17"/>
      <c r="BE1705" s="17"/>
      <c r="BF1705" s="17"/>
      <c r="BG1705" s="17"/>
      <c r="BH1705" s="17"/>
      <c r="BI1705" s="17"/>
      <c r="BJ1705" s="17"/>
      <c r="BK1705" s="17"/>
      <c r="BL1705" s="17"/>
      <c r="BM1705" s="17"/>
      <c r="BN1705" s="17"/>
      <c r="BO1705" s="17"/>
      <c r="BP1705" s="17"/>
      <c r="BQ1705" s="17"/>
      <c r="BR1705" s="17"/>
      <c r="BS1705" s="17"/>
      <c r="BT1705" s="17"/>
      <c r="BU1705" s="17"/>
      <c r="BV1705" s="17"/>
      <c r="BW1705" s="17"/>
      <c r="BX1705" s="17"/>
      <c r="BY1705" s="17"/>
      <c r="BZ1705" s="17"/>
      <c r="CA1705" s="17"/>
      <c r="CB1705" s="17"/>
      <c r="CC1705" s="17"/>
      <c r="CD1705" s="17"/>
      <c r="CE1705" s="17"/>
      <c r="CF1705" s="17"/>
      <c r="CG1705" s="17"/>
      <c r="CH1705" s="17"/>
      <c r="CI1705" s="17"/>
      <c r="CJ1705" s="17"/>
      <c r="CK1705" s="17"/>
      <c r="CL1705" s="17"/>
      <c r="CM1705" s="17"/>
      <c r="CN1705" s="17"/>
      <c r="CO1705" s="17"/>
      <c r="CP1705" s="17"/>
      <c r="CQ1705" s="17"/>
      <c r="CR1705" s="17"/>
      <c r="CS1705" s="17"/>
      <c r="CT1705" s="17"/>
      <c r="CU1705" s="17"/>
      <c r="CV1705" s="17"/>
      <c r="CW1705" s="17"/>
      <c r="CX1705" s="17"/>
      <c r="CY1705" s="17"/>
      <c r="CZ1705" s="17"/>
      <c r="DA1705" s="17"/>
      <c r="DB1705" s="17"/>
      <c r="DC1705" s="17"/>
      <c r="DD1705" s="17"/>
      <c r="DE1705" s="17"/>
      <c r="DF1705" s="17"/>
      <c r="DG1705" s="17"/>
      <c r="DH1705" s="17"/>
      <c r="DI1705" s="17"/>
      <c r="DJ1705" s="17"/>
      <c r="DK1705" s="17"/>
      <c r="DL1705" s="17"/>
      <c r="DM1705" s="17"/>
      <c r="DN1705" s="17"/>
      <c r="DO1705" s="17"/>
      <c r="DP1705" s="17"/>
      <c r="DQ1705" s="17"/>
      <c r="DR1705" s="17"/>
      <c r="DS1705" s="17"/>
      <c r="DT1705" s="17"/>
      <c r="DU1705" s="17"/>
      <c r="DV1705" s="17"/>
    </row>
    <row r="1706" spans="1:126" s="16" customFormat="1" ht="21" customHeight="1" x14ac:dyDescent="0.25">
      <c r="A1706" s="119"/>
      <c r="B1706" s="152"/>
      <c r="C1706" s="120"/>
      <c r="D1706" s="294"/>
      <c r="E1706" s="120"/>
      <c r="F1706" s="120"/>
      <c r="G1706" s="120"/>
      <c r="H1706" s="120"/>
      <c r="I1706" s="120"/>
      <c r="J1706" s="120"/>
      <c r="K1706" s="120"/>
      <c r="L1706" s="120"/>
      <c r="M1706" s="120"/>
      <c r="N1706" s="119"/>
      <c r="O1706" s="119"/>
      <c r="P1706" s="119"/>
      <c r="Q1706" s="108"/>
      <c r="R1706" s="306"/>
      <c r="S1706" s="306"/>
      <c r="T1706" s="136"/>
      <c r="U1706" s="433"/>
      <c r="V1706" s="136"/>
      <c r="W1706" s="323"/>
      <c r="X1706" s="324"/>
      <c r="Y1706" s="76"/>
      <c r="Z1706" s="269">
        <f t="shared" si="769"/>
        <v>0</v>
      </c>
      <c r="AA1706" s="269">
        <f t="shared" si="770"/>
        <v>0</v>
      </c>
      <c r="AB1706" s="269">
        <f t="shared" si="771"/>
        <v>0</v>
      </c>
      <c r="AC1706" s="269">
        <f t="shared" si="772"/>
        <v>0</v>
      </c>
      <c r="AD1706" s="1"/>
      <c r="AE1706" s="151"/>
      <c r="AF1706" s="57"/>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row>
    <row r="1707" spans="1:126" s="6" customFormat="1" ht="18.75" x14ac:dyDescent="0.25">
      <c r="A1707" s="195"/>
      <c r="B1707" s="74"/>
      <c r="C1707" s="578" t="s">
        <v>90</v>
      </c>
      <c r="D1707" s="579"/>
      <c r="E1707" s="579"/>
      <c r="F1707" s="579"/>
      <c r="G1707" s="579"/>
      <c r="H1707" s="579"/>
      <c r="I1707" s="579"/>
      <c r="J1707" s="579"/>
      <c r="K1707" s="579"/>
      <c r="L1707" s="579"/>
      <c r="M1707" s="579"/>
      <c r="N1707" s="579"/>
      <c r="O1707" s="579"/>
      <c r="P1707" s="580"/>
      <c r="Q1707" s="196"/>
      <c r="R1707" s="310"/>
      <c r="S1707" s="310"/>
      <c r="T1707" s="197"/>
      <c r="U1707" s="196"/>
      <c r="V1707" s="197"/>
      <c r="W1707" s="320"/>
      <c r="X1707" s="321"/>
      <c r="Y1707" s="413"/>
      <c r="Z1707" s="269">
        <f t="shared" si="769"/>
        <v>0</v>
      </c>
      <c r="AA1707" s="269">
        <f t="shared" si="770"/>
        <v>0</v>
      </c>
      <c r="AB1707" s="269">
        <f t="shared" si="771"/>
        <v>0</v>
      </c>
      <c r="AC1707" s="269">
        <f t="shared" si="772"/>
        <v>0</v>
      </c>
      <c r="AD1707" s="289"/>
      <c r="AE1707" s="197"/>
      <c r="AF1707" s="64"/>
      <c r="AG1707" s="5"/>
      <c r="AH1707" s="65"/>
      <c r="AI1707" s="65"/>
      <c r="AJ1707" s="65"/>
      <c r="AK1707" s="65"/>
      <c r="AL1707" s="65"/>
      <c r="AM1707" s="65"/>
      <c r="AN1707" s="65"/>
      <c r="AO1707" s="65"/>
      <c r="AP1707" s="65"/>
      <c r="AQ1707" s="65"/>
      <c r="AR1707" s="65"/>
      <c r="AS1707" s="65"/>
      <c r="AT1707" s="65"/>
      <c r="AU1707" s="65"/>
      <c r="AV1707" s="65"/>
      <c r="AW1707" s="65"/>
      <c r="AX1707" s="65"/>
      <c r="AY1707" s="65"/>
      <c r="AZ1707" s="65"/>
      <c r="BA1707" s="65"/>
      <c r="BB1707" s="65"/>
      <c r="BC1707" s="65"/>
      <c r="BD1707" s="65"/>
      <c r="BE1707" s="65"/>
      <c r="BF1707" s="65"/>
      <c r="BG1707" s="65"/>
      <c r="BH1707" s="65"/>
      <c r="BI1707" s="65"/>
      <c r="BJ1707" s="5"/>
      <c r="BK1707" s="5"/>
    </row>
    <row r="1708" spans="1:126" ht="16.5" thickBot="1" x14ac:dyDescent="0.3">
      <c r="C1708" s="198"/>
      <c r="D1708" s="389"/>
      <c r="E1708" s="199"/>
      <c r="F1708" s="199"/>
      <c r="G1708" s="199"/>
      <c r="H1708" s="199"/>
      <c r="I1708" s="199"/>
      <c r="J1708" s="199"/>
      <c r="K1708" s="199"/>
      <c r="L1708" s="199"/>
      <c r="M1708" s="199"/>
      <c r="N1708" s="193"/>
      <c r="O1708" s="192"/>
      <c r="P1708" s="192"/>
      <c r="Q1708" s="193"/>
      <c r="R1708" s="311"/>
      <c r="S1708" s="311"/>
      <c r="T1708" s="194"/>
      <c r="U1708" s="193"/>
      <c r="V1708" s="194"/>
      <c r="W1708" s="62"/>
      <c r="X1708" s="317"/>
      <c r="Y1708" s="193"/>
      <c r="Z1708" s="269">
        <f t="shared" si="769"/>
        <v>0</v>
      </c>
      <c r="AA1708" s="269">
        <f t="shared" si="770"/>
        <v>0</v>
      </c>
      <c r="AB1708" s="269">
        <f t="shared" si="771"/>
        <v>0</v>
      </c>
      <c r="AC1708" s="269">
        <f t="shared" si="772"/>
        <v>0</v>
      </c>
      <c r="AD1708" s="288"/>
      <c r="AE1708" s="194"/>
      <c r="AF1708" s="62"/>
      <c r="AG1708" s="63"/>
      <c r="AH1708" s="63"/>
      <c r="AI1708" s="63"/>
      <c r="AJ1708" s="63"/>
      <c r="AK1708" s="63"/>
      <c r="AL1708" s="63"/>
      <c r="AO1708" s="63"/>
      <c r="AP1708" s="63"/>
      <c r="AQ1708" s="63"/>
      <c r="AR1708" s="63"/>
      <c r="AS1708" s="63"/>
      <c r="AT1708" s="63"/>
      <c r="AU1708" s="63"/>
      <c r="AV1708" s="63"/>
      <c r="AW1708" s="63"/>
      <c r="AX1708" s="63"/>
      <c r="AY1708" s="63"/>
      <c r="AZ1708" s="63"/>
      <c r="BA1708" s="63"/>
      <c r="BB1708" s="63"/>
      <c r="BC1708" s="63"/>
      <c r="BD1708" s="63"/>
      <c r="BJ1708" s="2"/>
      <c r="BK1708" s="2"/>
      <c r="BL1708" s="2"/>
      <c r="BM1708" s="2"/>
      <c r="BN1708" s="2"/>
    </row>
    <row r="1709" spans="1:126" s="12" customFormat="1" ht="30.75" thickBot="1" x14ac:dyDescent="0.3">
      <c r="A1709" s="206"/>
      <c r="B1709" s="74"/>
      <c r="C1709" s="125" t="s">
        <v>124</v>
      </c>
      <c r="D1709" s="185" t="s">
        <v>117</v>
      </c>
      <c r="E1709" s="156" t="s">
        <v>77</v>
      </c>
      <c r="F1709" s="155" t="s">
        <v>66</v>
      </c>
      <c r="G1709" s="177" t="s">
        <v>67</v>
      </c>
      <c r="H1709" s="155" t="s">
        <v>68</v>
      </c>
      <c r="I1709" s="177" t="s">
        <v>69</v>
      </c>
      <c r="J1709" s="156" t="s">
        <v>70</v>
      </c>
      <c r="K1709" s="156" t="s">
        <v>71</v>
      </c>
      <c r="L1709" s="155" t="s">
        <v>72</v>
      </c>
      <c r="M1709" s="155" t="s">
        <v>73</v>
      </c>
      <c r="N1709" s="178" t="s">
        <v>74</v>
      </c>
      <c r="O1709" s="178" t="s">
        <v>75</v>
      </c>
      <c r="P1709" s="178" t="s">
        <v>76</v>
      </c>
      <c r="Q1709" s="141"/>
      <c r="R1709" s="296">
        <f>COUNTA(E1710:P1721)</f>
        <v>0</v>
      </c>
      <c r="S1709" s="308">
        <v>144</v>
      </c>
      <c r="T1709" s="132"/>
      <c r="U1709" s="278" t="s">
        <v>257</v>
      </c>
      <c r="V1709" s="278" t="s">
        <v>234</v>
      </c>
      <c r="W1709" s="278" t="s">
        <v>189</v>
      </c>
      <c r="X1709" s="278" t="s">
        <v>190</v>
      </c>
      <c r="Y1709" s="407" t="str">
        <f>IF(X1710&gt;0,"Explication(s) sur le(s) NR et autre(s) remarque(s)/commentaire(s)","Remarque(s)/Commentaire(s)")</f>
        <v>Remarque(s)/Commentaire(s)</v>
      </c>
      <c r="Z1709" s="269">
        <f t="shared" si="769"/>
        <v>0</v>
      </c>
      <c r="AA1709" s="269">
        <f t="shared" si="770"/>
        <v>1</v>
      </c>
      <c r="AB1709" s="269">
        <f t="shared" si="771"/>
        <v>0</v>
      </c>
      <c r="AC1709" s="269">
        <f t="shared" si="772"/>
        <v>0</v>
      </c>
      <c r="AD1709" s="279"/>
      <c r="AE1709" s="132"/>
      <c r="AF1709" s="49"/>
      <c r="AG1709" s="13"/>
      <c r="AH1709" s="47"/>
      <c r="AI1709" s="47"/>
      <c r="AJ1709" s="47"/>
      <c r="AK1709" s="47"/>
      <c r="AL1709" s="47"/>
      <c r="AM1709" s="47"/>
      <c r="AN1709" s="47"/>
      <c r="AO1709" s="47"/>
      <c r="AP1709" s="47"/>
      <c r="AQ1709" s="47"/>
      <c r="AR1709" s="47"/>
      <c r="AS1709" s="47"/>
      <c r="AT1709" s="47"/>
      <c r="AU1709" s="47"/>
      <c r="AV1709" s="47"/>
      <c r="AW1709" s="47"/>
      <c r="AX1709" s="47"/>
      <c r="AY1709" s="47"/>
      <c r="AZ1709" s="47"/>
      <c r="BA1709" s="47"/>
      <c r="BB1709" s="47"/>
      <c r="BC1709" s="47"/>
      <c r="BD1709" s="47"/>
      <c r="BE1709" s="47"/>
      <c r="BF1709" s="47"/>
      <c r="BG1709" s="47"/>
      <c r="BH1709" s="47"/>
      <c r="BI1709" s="47"/>
      <c r="BJ1709" s="13"/>
      <c r="BK1709" s="13"/>
    </row>
    <row r="1710" spans="1:126" s="16" customFormat="1" ht="21" customHeight="1" x14ac:dyDescent="0.25">
      <c r="A1710" s="119"/>
      <c r="B1710" s="74"/>
      <c r="C1710" s="187" t="s">
        <v>155</v>
      </c>
      <c r="D1710" s="134" t="s">
        <v>3</v>
      </c>
      <c r="E1710" s="252"/>
      <c r="F1710" s="252"/>
      <c r="G1710" s="252"/>
      <c r="H1710" s="252"/>
      <c r="I1710" s="252"/>
      <c r="J1710" s="252"/>
      <c r="K1710" s="252"/>
      <c r="L1710" s="252"/>
      <c r="M1710" s="252"/>
      <c r="N1710" s="252"/>
      <c r="O1710" s="252"/>
      <c r="P1710" s="24"/>
      <c r="Q1710" s="141"/>
      <c r="R1710" s="296"/>
      <c r="S1710" s="296"/>
      <c r="T1710" s="132"/>
      <c r="U1710" s="517" t="s">
        <v>259</v>
      </c>
      <c r="V1710" s="517" t="s">
        <v>235</v>
      </c>
      <c r="W1710" s="517" t="s">
        <v>243</v>
      </c>
      <c r="X1710" s="517">
        <f>COUNTIF(E1710:P1721,"NR")</f>
        <v>0</v>
      </c>
      <c r="Y1710" s="542"/>
      <c r="Z1710" s="269">
        <f t="shared" si="769"/>
        <v>0</v>
      </c>
      <c r="AA1710" s="269">
        <f t="shared" si="770"/>
        <v>0</v>
      </c>
      <c r="AB1710" s="269">
        <f t="shared" si="771"/>
        <v>0</v>
      </c>
      <c r="AC1710" s="269">
        <f t="shared" si="772"/>
        <v>0</v>
      </c>
      <c r="AD1710" s="279"/>
      <c r="AE1710" s="132"/>
      <c r="AF1710" s="49"/>
      <c r="AG1710" s="33"/>
      <c r="AH1710" s="47"/>
      <c r="AI1710" s="47"/>
      <c r="AJ1710" s="47"/>
      <c r="AK1710" s="47"/>
      <c r="AL1710" s="47"/>
      <c r="AM1710" s="47"/>
      <c r="AN1710" s="47"/>
      <c r="AO1710" s="47"/>
      <c r="AP1710" s="47"/>
      <c r="AQ1710" s="47"/>
      <c r="AR1710" s="47"/>
      <c r="AS1710" s="47"/>
      <c r="AT1710" s="47"/>
      <c r="AU1710" s="47"/>
      <c r="AV1710" s="47"/>
      <c r="AW1710" s="47"/>
      <c r="AX1710" s="47"/>
      <c r="AY1710" s="47"/>
      <c r="AZ1710" s="47"/>
      <c r="BA1710" s="47"/>
      <c r="BB1710" s="47"/>
      <c r="BC1710" s="47"/>
      <c r="BD1710" s="47"/>
      <c r="BE1710" s="47"/>
      <c r="BF1710" s="47"/>
      <c r="BG1710" s="47"/>
      <c r="BH1710" s="47"/>
      <c r="BI1710" s="47"/>
      <c r="BJ1710" s="33"/>
      <c r="BK1710" s="33"/>
    </row>
    <row r="1711" spans="1:126" s="16" customFormat="1" ht="78.75" x14ac:dyDescent="0.25">
      <c r="A1711" s="119"/>
      <c r="B1711" s="74"/>
      <c r="C1711" s="188" t="s">
        <v>155</v>
      </c>
      <c r="D1711" s="388" t="s">
        <v>4</v>
      </c>
      <c r="E1711" s="253"/>
      <c r="F1711" s="253"/>
      <c r="G1711" s="253"/>
      <c r="H1711" s="253"/>
      <c r="I1711" s="253"/>
      <c r="J1711" s="253"/>
      <c r="K1711" s="253"/>
      <c r="L1711" s="253"/>
      <c r="M1711" s="253"/>
      <c r="N1711" s="253"/>
      <c r="O1711" s="253"/>
      <c r="P1711" s="249"/>
      <c r="Q1711" s="141"/>
      <c r="R1711" s="296"/>
      <c r="S1711" s="296"/>
      <c r="T1711" s="132"/>
      <c r="U1711" s="518"/>
      <c r="V1711" s="518"/>
      <c r="W1711" s="518"/>
      <c r="X1711" s="518"/>
      <c r="Y1711" s="543"/>
      <c r="Z1711" s="269">
        <f t="shared" si="769"/>
        <v>0</v>
      </c>
      <c r="AA1711" s="269">
        <f t="shared" si="770"/>
        <v>0</v>
      </c>
      <c r="AB1711" s="269">
        <f t="shared" si="771"/>
        <v>0</v>
      </c>
      <c r="AC1711" s="269">
        <f t="shared" si="772"/>
        <v>0</v>
      </c>
      <c r="AD1711" s="279"/>
      <c r="AE1711" s="132"/>
      <c r="AF1711" s="49"/>
      <c r="AG1711" s="33"/>
      <c r="AH1711" s="47"/>
      <c r="AI1711" s="47"/>
      <c r="AJ1711" s="47"/>
      <c r="AK1711" s="47"/>
      <c r="AL1711" s="47"/>
      <c r="AM1711" s="47"/>
      <c r="AN1711" s="47"/>
      <c r="AO1711" s="47"/>
      <c r="AP1711" s="47"/>
      <c r="AQ1711" s="47"/>
      <c r="AR1711" s="47"/>
      <c r="AS1711" s="47"/>
      <c r="AT1711" s="47"/>
      <c r="AU1711" s="47"/>
      <c r="AV1711" s="47"/>
      <c r="AW1711" s="47"/>
      <c r="AX1711" s="47"/>
      <c r="AY1711" s="47"/>
      <c r="AZ1711" s="47"/>
      <c r="BA1711" s="47"/>
      <c r="BB1711" s="47"/>
      <c r="BC1711" s="47"/>
      <c r="BD1711" s="47"/>
      <c r="BE1711" s="47"/>
      <c r="BF1711" s="47"/>
      <c r="BG1711" s="47"/>
      <c r="BH1711" s="47"/>
      <c r="BI1711" s="47"/>
      <c r="BJ1711" s="33"/>
      <c r="BK1711" s="33"/>
    </row>
    <row r="1712" spans="1:126" s="16" customFormat="1" ht="21" customHeight="1" thickBot="1" x14ac:dyDescent="0.3">
      <c r="A1712" s="119"/>
      <c r="B1712" s="74"/>
      <c r="C1712" s="189" t="s">
        <v>155</v>
      </c>
      <c r="D1712" s="138" t="s">
        <v>61</v>
      </c>
      <c r="E1712" s="254"/>
      <c r="F1712" s="254"/>
      <c r="G1712" s="254"/>
      <c r="H1712" s="254"/>
      <c r="I1712" s="254"/>
      <c r="J1712" s="254"/>
      <c r="K1712" s="254"/>
      <c r="L1712" s="254"/>
      <c r="M1712" s="254"/>
      <c r="N1712" s="254"/>
      <c r="O1712" s="254"/>
      <c r="P1712" s="255"/>
      <c r="Q1712" s="141"/>
      <c r="R1712" s="296"/>
      <c r="S1712" s="296"/>
      <c r="T1712" s="132"/>
      <c r="U1712" s="519"/>
      <c r="V1712" s="519"/>
      <c r="W1712" s="519"/>
      <c r="X1712" s="519"/>
      <c r="Y1712" s="544"/>
      <c r="Z1712" s="269">
        <f t="shared" si="769"/>
        <v>0</v>
      </c>
      <c r="AA1712" s="269">
        <f t="shared" si="770"/>
        <v>0</v>
      </c>
      <c r="AB1712" s="269">
        <f t="shared" si="771"/>
        <v>0</v>
      </c>
      <c r="AC1712" s="269">
        <f t="shared" si="772"/>
        <v>0</v>
      </c>
      <c r="AD1712" s="279"/>
      <c r="AE1712" s="132"/>
      <c r="AF1712" s="49"/>
      <c r="AG1712" s="33"/>
      <c r="AH1712" s="47"/>
      <c r="AI1712" s="47"/>
      <c r="AJ1712" s="47"/>
      <c r="AK1712" s="47"/>
      <c r="AL1712" s="47"/>
      <c r="AM1712" s="47"/>
      <c r="AN1712" s="47"/>
      <c r="AO1712" s="47"/>
      <c r="AP1712" s="47"/>
      <c r="AQ1712" s="47"/>
      <c r="AR1712" s="47"/>
      <c r="AS1712" s="47"/>
      <c r="AT1712" s="47"/>
      <c r="AU1712" s="47"/>
      <c r="AV1712" s="47"/>
      <c r="AW1712" s="47"/>
      <c r="AX1712" s="47"/>
      <c r="AY1712" s="47"/>
      <c r="AZ1712" s="47"/>
      <c r="BA1712" s="47"/>
      <c r="BB1712" s="47"/>
      <c r="BC1712" s="47"/>
      <c r="BD1712" s="47"/>
      <c r="BE1712" s="47"/>
      <c r="BF1712" s="47"/>
      <c r="BG1712" s="47"/>
      <c r="BH1712" s="47"/>
      <c r="BI1712" s="47"/>
      <c r="BJ1712" s="33"/>
      <c r="BK1712" s="33"/>
    </row>
    <row r="1713" spans="1:66" s="16" customFormat="1" ht="21" customHeight="1" x14ac:dyDescent="0.25">
      <c r="A1713" s="119"/>
      <c r="B1713" s="74"/>
      <c r="C1713" s="187" t="s">
        <v>97</v>
      </c>
      <c r="D1713" s="134" t="s">
        <v>3</v>
      </c>
      <c r="E1713" s="252"/>
      <c r="F1713" s="252"/>
      <c r="G1713" s="252"/>
      <c r="H1713" s="252"/>
      <c r="I1713" s="252"/>
      <c r="J1713" s="252"/>
      <c r="K1713" s="252"/>
      <c r="L1713" s="252"/>
      <c r="M1713" s="252"/>
      <c r="N1713" s="252"/>
      <c r="O1713" s="252"/>
      <c r="P1713" s="24"/>
      <c r="Q1713" s="141"/>
      <c r="R1713" s="296"/>
      <c r="S1713" s="296"/>
      <c r="T1713" s="132"/>
      <c r="U1713" s="436"/>
      <c r="V1713" s="132"/>
      <c r="W1713" s="62"/>
      <c r="X1713" s="317"/>
      <c r="Y1713" s="217"/>
      <c r="Z1713" s="269">
        <f t="shared" si="769"/>
        <v>0</v>
      </c>
      <c r="AA1713" s="269">
        <f t="shared" si="770"/>
        <v>0</v>
      </c>
      <c r="AB1713" s="269">
        <f t="shared" si="771"/>
        <v>0</v>
      </c>
      <c r="AC1713" s="269">
        <f t="shared" si="772"/>
        <v>0</v>
      </c>
      <c r="AD1713" s="279"/>
      <c r="AE1713" s="132"/>
      <c r="AF1713" s="49"/>
      <c r="AG1713" s="33"/>
      <c r="AH1713" s="47"/>
      <c r="AI1713" s="47"/>
      <c r="AJ1713" s="47"/>
      <c r="AK1713" s="47"/>
      <c r="AL1713" s="47"/>
      <c r="AM1713" s="47"/>
      <c r="AN1713" s="47"/>
      <c r="AO1713" s="47"/>
      <c r="AP1713" s="47"/>
      <c r="AQ1713" s="47"/>
      <c r="AR1713" s="47"/>
      <c r="AS1713" s="47"/>
      <c r="AT1713" s="47"/>
      <c r="AU1713" s="47"/>
      <c r="AV1713" s="47"/>
      <c r="AW1713" s="47"/>
      <c r="AX1713" s="47"/>
      <c r="AY1713" s="47"/>
      <c r="AZ1713" s="47"/>
      <c r="BA1713" s="47"/>
      <c r="BB1713" s="47"/>
      <c r="BC1713" s="47"/>
      <c r="BD1713" s="47"/>
      <c r="BE1713" s="47"/>
      <c r="BF1713" s="47"/>
      <c r="BG1713" s="47"/>
      <c r="BH1713" s="47"/>
      <c r="BI1713" s="47"/>
      <c r="BJ1713" s="33"/>
      <c r="BK1713" s="33"/>
    </row>
    <row r="1714" spans="1:66" s="16" customFormat="1" ht="21" customHeight="1" x14ac:dyDescent="0.25">
      <c r="A1714" s="119"/>
      <c r="B1714" s="74"/>
      <c r="C1714" s="188" t="s">
        <v>97</v>
      </c>
      <c r="D1714" s="388" t="s">
        <v>4</v>
      </c>
      <c r="E1714" s="253"/>
      <c r="F1714" s="253"/>
      <c r="G1714" s="253"/>
      <c r="H1714" s="253"/>
      <c r="I1714" s="253"/>
      <c r="J1714" s="253"/>
      <c r="K1714" s="253"/>
      <c r="L1714" s="253"/>
      <c r="M1714" s="253"/>
      <c r="N1714" s="253"/>
      <c r="O1714" s="253"/>
      <c r="P1714" s="249"/>
      <c r="Q1714" s="141"/>
      <c r="R1714" s="296"/>
      <c r="S1714" s="296"/>
      <c r="T1714" s="132"/>
      <c r="U1714" s="436"/>
      <c r="V1714" s="132"/>
      <c r="W1714" s="62"/>
      <c r="X1714" s="317"/>
      <c r="Y1714" s="217"/>
      <c r="Z1714" s="269">
        <f t="shared" si="769"/>
        <v>0</v>
      </c>
      <c r="AA1714" s="269">
        <f t="shared" si="770"/>
        <v>0</v>
      </c>
      <c r="AB1714" s="269">
        <f t="shared" si="771"/>
        <v>0</v>
      </c>
      <c r="AC1714" s="269">
        <f t="shared" si="772"/>
        <v>0</v>
      </c>
      <c r="AD1714" s="279"/>
      <c r="AE1714" s="132"/>
      <c r="AF1714" s="49"/>
      <c r="AG1714" s="33"/>
      <c r="AH1714" s="47"/>
      <c r="AI1714" s="47"/>
      <c r="AJ1714" s="47"/>
      <c r="AK1714" s="47"/>
      <c r="AL1714" s="47"/>
      <c r="AM1714" s="47"/>
      <c r="AN1714" s="47"/>
      <c r="AO1714" s="47"/>
      <c r="AP1714" s="47"/>
      <c r="AQ1714" s="47"/>
      <c r="AR1714" s="47"/>
      <c r="AS1714" s="47"/>
      <c r="AT1714" s="47"/>
      <c r="AU1714" s="47"/>
      <c r="AV1714" s="47"/>
      <c r="AW1714" s="47"/>
      <c r="AX1714" s="47"/>
      <c r="AY1714" s="47"/>
      <c r="AZ1714" s="47"/>
      <c r="BA1714" s="47"/>
      <c r="BB1714" s="47"/>
      <c r="BC1714" s="47"/>
      <c r="BD1714" s="47"/>
      <c r="BE1714" s="47"/>
      <c r="BF1714" s="47"/>
      <c r="BG1714" s="47"/>
      <c r="BH1714" s="47"/>
      <c r="BI1714" s="47"/>
      <c r="BJ1714" s="33"/>
      <c r="BK1714" s="33"/>
    </row>
    <row r="1715" spans="1:66" s="16" customFormat="1" ht="21" customHeight="1" thickBot="1" x14ac:dyDescent="0.3">
      <c r="A1715" s="119"/>
      <c r="B1715" s="74"/>
      <c r="C1715" s="189" t="s">
        <v>97</v>
      </c>
      <c r="D1715" s="138" t="s">
        <v>61</v>
      </c>
      <c r="E1715" s="254"/>
      <c r="F1715" s="254"/>
      <c r="G1715" s="254"/>
      <c r="H1715" s="254"/>
      <c r="I1715" s="254"/>
      <c r="J1715" s="254"/>
      <c r="K1715" s="254"/>
      <c r="L1715" s="254"/>
      <c r="M1715" s="254"/>
      <c r="N1715" s="254"/>
      <c r="O1715" s="254"/>
      <c r="P1715" s="255"/>
      <c r="Q1715" s="141"/>
      <c r="R1715" s="296"/>
      <c r="S1715" s="296"/>
      <c r="T1715" s="132"/>
      <c r="U1715" s="436"/>
      <c r="V1715" s="132"/>
      <c r="W1715" s="62"/>
      <c r="X1715" s="317"/>
      <c r="Y1715" s="217"/>
      <c r="Z1715" s="269">
        <f t="shared" si="769"/>
        <v>0</v>
      </c>
      <c r="AA1715" s="269">
        <f t="shared" si="770"/>
        <v>0</v>
      </c>
      <c r="AB1715" s="269">
        <f t="shared" si="771"/>
        <v>0</v>
      </c>
      <c r="AC1715" s="269">
        <f t="shared" si="772"/>
        <v>0</v>
      </c>
      <c r="AD1715" s="279"/>
      <c r="AE1715" s="132"/>
      <c r="AF1715" s="49"/>
      <c r="AG1715" s="33"/>
      <c r="AH1715" s="47"/>
      <c r="AI1715" s="47"/>
      <c r="AJ1715" s="47"/>
      <c r="AK1715" s="47"/>
      <c r="AL1715" s="47"/>
      <c r="AM1715" s="47"/>
      <c r="AN1715" s="47"/>
      <c r="AO1715" s="47"/>
      <c r="AP1715" s="47"/>
      <c r="AQ1715" s="47"/>
      <c r="AR1715" s="47"/>
      <c r="AS1715" s="47"/>
      <c r="AT1715" s="47"/>
      <c r="AU1715" s="47"/>
      <c r="AV1715" s="47"/>
      <c r="AW1715" s="47"/>
      <c r="AX1715" s="47"/>
      <c r="AY1715" s="47"/>
      <c r="AZ1715" s="47"/>
      <c r="BA1715" s="47"/>
      <c r="BB1715" s="47"/>
      <c r="BC1715" s="47"/>
      <c r="BD1715" s="47"/>
      <c r="BE1715" s="47"/>
      <c r="BF1715" s="47"/>
      <c r="BG1715" s="47"/>
      <c r="BH1715" s="47"/>
      <c r="BI1715" s="47"/>
      <c r="BJ1715" s="33"/>
      <c r="BK1715" s="33"/>
    </row>
    <row r="1716" spans="1:66" s="16" customFormat="1" ht="21" customHeight="1" x14ac:dyDescent="0.25">
      <c r="A1716" s="119"/>
      <c r="B1716" s="74"/>
      <c r="C1716" s="190" t="s">
        <v>145</v>
      </c>
      <c r="D1716" s="183" t="s">
        <v>3</v>
      </c>
      <c r="E1716" s="252"/>
      <c r="F1716" s="252"/>
      <c r="G1716" s="252"/>
      <c r="H1716" s="252"/>
      <c r="I1716" s="252"/>
      <c r="J1716" s="252"/>
      <c r="K1716" s="252"/>
      <c r="L1716" s="252"/>
      <c r="M1716" s="252"/>
      <c r="N1716" s="252"/>
      <c r="O1716" s="252"/>
      <c r="P1716" s="24"/>
      <c r="Q1716" s="141"/>
      <c r="R1716" s="296"/>
      <c r="S1716" s="296"/>
      <c r="T1716" s="132"/>
      <c r="U1716" s="436"/>
      <c r="V1716" s="132"/>
      <c r="W1716" s="62"/>
      <c r="X1716" s="317"/>
      <c r="Y1716" s="217"/>
      <c r="Z1716" s="269">
        <f t="shared" si="769"/>
        <v>0</v>
      </c>
      <c r="AA1716" s="269">
        <f t="shared" si="770"/>
        <v>0</v>
      </c>
      <c r="AB1716" s="269">
        <f t="shared" si="771"/>
        <v>0</v>
      </c>
      <c r="AC1716" s="269">
        <f t="shared" si="772"/>
        <v>0</v>
      </c>
      <c r="AD1716" s="279"/>
      <c r="AE1716" s="132"/>
      <c r="AF1716" s="49"/>
      <c r="AG1716" s="33"/>
      <c r="AH1716" s="47"/>
      <c r="AI1716" s="47"/>
      <c r="AJ1716" s="47"/>
      <c r="AK1716" s="47"/>
      <c r="AL1716" s="47"/>
      <c r="AM1716" s="47"/>
      <c r="AN1716" s="47"/>
      <c r="AO1716" s="47"/>
      <c r="AP1716" s="47"/>
      <c r="AQ1716" s="47"/>
      <c r="AR1716" s="47"/>
      <c r="AS1716" s="47"/>
      <c r="AT1716" s="47"/>
      <c r="AU1716" s="47"/>
      <c r="AV1716" s="47"/>
      <c r="AW1716" s="47"/>
      <c r="AX1716" s="47"/>
      <c r="AY1716" s="47"/>
      <c r="AZ1716" s="47"/>
      <c r="BA1716" s="47"/>
      <c r="BB1716" s="47"/>
      <c r="BC1716" s="47"/>
      <c r="BD1716" s="47"/>
      <c r="BE1716" s="47"/>
      <c r="BF1716" s="47"/>
      <c r="BG1716" s="47"/>
      <c r="BH1716" s="47"/>
      <c r="BI1716" s="47"/>
      <c r="BJ1716" s="33"/>
      <c r="BK1716" s="33"/>
    </row>
    <row r="1717" spans="1:66" s="16" customFormat="1" ht="31.5" x14ac:dyDescent="0.25">
      <c r="A1717" s="119"/>
      <c r="B1717" s="74"/>
      <c r="C1717" s="188" t="s">
        <v>145</v>
      </c>
      <c r="D1717" s="388" t="s">
        <v>4</v>
      </c>
      <c r="E1717" s="253"/>
      <c r="F1717" s="253"/>
      <c r="G1717" s="253"/>
      <c r="H1717" s="253"/>
      <c r="I1717" s="253"/>
      <c r="J1717" s="253"/>
      <c r="K1717" s="253"/>
      <c r="L1717" s="253"/>
      <c r="M1717" s="253"/>
      <c r="N1717" s="253"/>
      <c r="O1717" s="253"/>
      <c r="P1717" s="249"/>
      <c r="Q1717" s="141"/>
      <c r="R1717" s="296"/>
      <c r="S1717" s="296"/>
      <c r="T1717" s="132"/>
      <c r="U1717" s="436"/>
      <c r="V1717" s="132"/>
      <c r="W1717" s="62"/>
      <c r="X1717" s="317"/>
      <c r="Y1717" s="217"/>
      <c r="Z1717" s="269">
        <f t="shared" si="769"/>
        <v>0</v>
      </c>
      <c r="AA1717" s="269">
        <f t="shared" si="770"/>
        <v>0</v>
      </c>
      <c r="AB1717" s="269">
        <f t="shared" si="771"/>
        <v>0</v>
      </c>
      <c r="AC1717" s="269">
        <f t="shared" si="772"/>
        <v>0</v>
      </c>
      <c r="AD1717" s="279"/>
      <c r="AE1717" s="132"/>
      <c r="AF1717" s="49"/>
      <c r="AG1717" s="33"/>
      <c r="AH1717" s="47"/>
      <c r="AI1717" s="47"/>
      <c r="AJ1717" s="47"/>
      <c r="AK1717" s="47"/>
      <c r="AL1717" s="47"/>
      <c r="AM1717" s="47"/>
      <c r="AN1717" s="47"/>
      <c r="AO1717" s="47"/>
      <c r="AP1717" s="47"/>
      <c r="AQ1717" s="47"/>
      <c r="AR1717" s="47"/>
      <c r="AS1717" s="47"/>
      <c r="AT1717" s="47"/>
      <c r="AU1717" s="47"/>
      <c r="AV1717" s="47"/>
      <c r="AW1717" s="47"/>
      <c r="AX1717" s="47"/>
      <c r="AY1717" s="47"/>
      <c r="AZ1717" s="47"/>
      <c r="BA1717" s="47"/>
      <c r="BB1717" s="47"/>
      <c r="BC1717" s="47"/>
      <c r="BD1717" s="47"/>
      <c r="BE1717" s="47"/>
      <c r="BF1717" s="47"/>
      <c r="BG1717" s="47"/>
      <c r="BH1717" s="47"/>
      <c r="BI1717" s="47"/>
      <c r="BJ1717" s="33"/>
      <c r="BK1717" s="33"/>
    </row>
    <row r="1718" spans="1:66" s="16" customFormat="1" ht="21" customHeight="1" thickBot="1" x14ac:dyDescent="0.3">
      <c r="A1718" s="119"/>
      <c r="B1718" s="74"/>
      <c r="C1718" s="190" t="s">
        <v>145</v>
      </c>
      <c r="D1718" s="184" t="s">
        <v>61</v>
      </c>
      <c r="E1718" s="254"/>
      <c r="F1718" s="254"/>
      <c r="G1718" s="254"/>
      <c r="H1718" s="254"/>
      <c r="I1718" s="254"/>
      <c r="J1718" s="254"/>
      <c r="K1718" s="254"/>
      <c r="L1718" s="254"/>
      <c r="M1718" s="254"/>
      <c r="N1718" s="254"/>
      <c r="O1718" s="254"/>
      <c r="P1718" s="255"/>
      <c r="Q1718" s="141"/>
      <c r="R1718" s="296"/>
      <c r="S1718" s="296"/>
      <c r="T1718" s="132"/>
      <c r="U1718" s="436"/>
      <c r="V1718" s="132"/>
      <c r="W1718" s="62"/>
      <c r="X1718" s="317"/>
      <c r="Y1718" s="217"/>
      <c r="Z1718" s="269">
        <f t="shared" si="769"/>
        <v>0</v>
      </c>
      <c r="AA1718" s="269">
        <f t="shared" si="770"/>
        <v>0</v>
      </c>
      <c r="AB1718" s="269">
        <f t="shared" si="771"/>
        <v>0</v>
      </c>
      <c r="AC1718" s="269">
        <f t="shared" si="772"/>
        <v>0</v>
      </c>
      <c r="AD1718" s="279"/>
      <c r="AE1718" s="132"/>
      <c r="AF1718" s="49"/>
      <c r="AG1718" s="33"/>
      <c r="AH1718" s="47"/>
      <c r="AI1718" s="47"/>
      <c r="AJ1718" s="47"/>
      <c r="AK1718" s="47"/>
      <c r="AL1718" s="47"/>
      <c r="AM1718" s="47"/>
      <c r="AN1718" s="47"/>
      <c r="AO1718" s="47"/>
      <c r="AP1718" s="47"/>
      <c r="AQ1718" s="47"/>
      <c r="AR1718" s="47"/>
      <c r="AS1718" s="47"/>
      <c r="AT1718" s="47"/>
      <c r="AU1718" s="47"/>
      <c r="AV1718" s="47"/>
      <c r="AW1718" s="47"/>
      <c r="AX1718" s="47"/>
      <c r="AY1718" s="47"/>
      <c r="AZ1718" s="47"/>
      <c r="BA1718" s="47"/>
      <c r="BB1718" s="47"/>
      <c r="BC1718" s="47"/>
      <c r="BD1718" s="47"/>
      <c r="BE1718" s="47"/>
      <c r="BF1718" s="47"/>
      <c r="BG1718" s="47"/>
      <c r="BH1718" s="47"/>
      <c r="BI1718" s="47"/>
      <c r="BJ1718" s="33"/>
      <c r="BK1718" s="33"/>
    </row>
    <row r="1719" spans="1:66" s="16" customFormat="1" ht="21" customHeight="1" x14ac:dyDescent="0.25">
      <c r="A1719" s="119"/>
      <c r="B1719" s="74"/>
      <c r="C1719" s="187" t="s">
        <v>98</v>
      </c>
      <c r="D1719" s="134" t="s">
        <v>3</v>
      </c>
      <c r="E1719" s="252"/>
      <c r="F1719" s="252"/>
      <c r="G1719" s="252"/>
      <c r="H1719" s="252"/>
      <c r="I1719" s="252"/>
      <c r="J1719" s="252"/>
      <c r="K1719" s="252"/>
      <c r="L1719" s="252"/>
      <c r="M1719" s="252"/>
      <c r="N1719" s="252"/>
      <c r="O1719" s="252"/>
      <c r="P1719" s="24"/>
      <c r="Q1719" s="141"/>
      <c r="R1719" s="296"/>
      <c r="S1719" s="296"/>
      <c r="T1719" s="132"/>
      <c r="U1719" s="436"/>
      <c r="V1719" s="132"/>
      <c r="W1719" s="62"/>
      <c r="X1719" s="317"/>
      <c r="Y1719" s="217"/>
      <c r="Z1719" s="269">
        <f t="shared" si="769"/>
        <v>0</v>
      </c>
      <c r="AA1719" s="269">
        <f t="shared" si="770"/>
        <v>0</v>
      </c>
      <c r="AB1719" s="269">
        <f t="shared" si="771"/>
        <v>0</v>
      </c>
      <c r="AC1719" s="269">
        <f t="shared" si="772"/>
        <v>0</v>
      </c>
      <c r="AD1719" s="279"/>
      <c r="AE1719" s="132"/>
      <c r="AF1719" s="49"/>
      <c r="AG1719" s="33"/>
      <c r="AH1719" s="47"/>
      <c r="AI1719" s="47"/>
      <c r="AJ1719" s="47"/>
      <c r="AK1719" s="47"/>
      <c r="AL1719" s="47"/>
      <c r="AM1719" s="47"/>
      <c r="AN1719" s="47"/>
      <c r="AO1719" s="47"/>
      <c r="AP1719" s="47"/>
      <c r="AQ1719" s="47"/>
      <c r="AR1719" s="47"/>
      <c r="AS1719" s="47"/>
      <c r="AT1719" s="47"/>
      <c r="AU1719" s="47"/>
      <c r="AV1719" s="47"/>
      <c r="AW1719" s="47"/>
      <c r="AX1719" s="47"/>
      <c r="AY1719" s="47"/>
      <c r="AZ1719" s="47"/>
      <c r="BA1719" s="47"/>
      <c r="BB1719" s="47"/>
      <c r="BC1719" s="47"/>
      <c r="BD1719" s="47"/>
      <c r="BE1719" s="47"/>
      <c r="BF1719" s="47"/>
      <c r="BG1719" s="47"/>
      <c r="BH1719" s="47"/>
      <c r="BI1719" s="47"/>
      <c r="BJ1719" s="33"/>
      <c r="BK1719" s="33"/>
    </row>
    <row r="1720" spans="1:66" s="16" customFormat="1" ht="21" customHeight="1" x14ac:dyDescent="0.25">
      <c r="A1720" s="119"/>
      <c r="B1720" s="74"/>
      <c r="C1720" s="188" t="s">
        <v>98</v>
      </c>
      <c r="D1720" s="388" t="s">
        <v>4</v>
      </c>
      <c r="E1720" s="253"/>
      <c r="F1720" s="253"/>
      <c r="G1720" s="253"/>
      <c r="H1720" s="253"/>
      <c r="I1720" s="253"/>
      <c r="J1720" s="253"/>
      <c r="K1720" s="253"/>
      <c r="L1720" s="253"/>
      <c r="M1720" s="253"/>
      <c r="N1720" s="253"/>
      <c r="O1720" s="253"/>
      <c r="P1720" s="249"/>
      <c r="Q1720" s="141"/>
      <c r="R1720" s="296"/>
      <c r="S1720" s="296"/>
      <c r="T1720" s="132"/>
      <c r="U1720" s="436"/>
      <c r="V1720" s="132"/>
      <c r="W1720" s="62"/>
      <c r="X1720" s="317"/>
      <c r="Y1720" s="217"/>
      <c r="Z1720" s="269">
        <f t="shared" si="769"/>
        <v>0</v>
      </c>
      <c r="AA1720" s="269">
        <f t="shared" si="770"/>
        <v>0</v>
      </c>
      <c r="AB1720" s="269">
        <f t="shared" si="771"/>
        <v>0</v>
      </c>
      <c r="AC1720" s="269">
        <f t="shared" si="772"/>
        <v>0</v>
      </c>
      <c r="AD1720" s="279"/>
      <c r="AE1720" s="132"/>
      <c r="AF1720" s="49"/>
      <c r="AG1720" s="33"/>
      <c r="AH1720" s="47"/>
      <c r="AI1720" s="47"/>
      <c r="AJ1720" s="47"/>
      <c r="AK1720" s="47"/>
      <c r="AL1720" s="47"/>
      <c r="AM1720" s="47"/>
      <c r="AN1720" s="47"/>
      <c r="AO1720" s="47"/>
      <c r="AP1720" s="47"/>
      <c r="AQ1720" s="47"/>
      <c r="AR1720" s="47"/>
      <c r="AS1720" s="47"/>
      <c r="AT1720" s="47"/>
      <c r="AU1720" s="47"/>
      <c r="AV1720" s="47"/>
      <c r="AW1720" s="47"/>
      <c r="AX1720" s="47"/>
      <c r="AY1720" s="47"/>
      <c r="AZ1720" s="47"/>
      <c r="BA1720" s="47"/>
      <c r="BB1720" s="47"/>
      <c r="BC1720" s="47"/>
      <c r="BD1720" s="47"/>
      <c r="BE1720" s="47"/>
      <c r="BF1720" s="47"/>
      <c r="BG1720" s="47"/>
      <c r="BH1720" s="47"/>
      <c r="BI1720" s="47"/>
      <c r="BJ1720" s="33"/>
      <c r="BK1720" s="33"/>
    </row>
    <row r="1721" spans="1:66" s="16" customFormat="1" ht="21" customHeight="1" thickBot="1" x14ac:dyDescent="0.3">
      <c r="A1721" s="119"/>
      <c r="B1721" s="74"/>
      <c r="C1721" s="189" t="s">
        <v>98</v>
      </c>
      <c r="D1721" s="138" t="s">
        <v>61</v>
      </c>
      <c r="E1721" s="254"/>
      <c r="F1721" s="254"/>
      <c r="G1721" s="254"/>
      <c r="H1721" s="254"/>
      <c r="I1721" s="254"/>
      <c r="J1721" s="254"/>
      <c r="K1721" s="254"/>
      <c r="L1721" s="254"/>
      <c r="M1721" s="254"/>
      <c r="N1721" s="254"/>
      <c r="O1721" s="254"/>
      <c r="P1721" s="255"/>
      <c r="Q1721" s="141"/>
      <c r="R1721" s="296"/>
      <c r="S1721" s="296"/>
      <c r="T1721" s="132"/>
      <c r="U1721" s="436"/>
      <c r="V1721" s="132"/>
      <c r="W1721" s="62"/>
      <c r="X1721" s="317"/>
      <c r="Y1721" s="217"/>
      <c r="Z1721" s="269">
        <f t="shared" si="769"/>
        <v>0</v>
      </c>
      <c r="AA1721" s="269">
        <f t="shared" si="770"/>
        <v>0</v>
      </c>
      <c r="AB1721" s="269">
        <f t="shared" si="771"/>
        <v>0</v>
      </c>
      <c r="AC1721" s="269">
        <f t="shared" si="772"/>
        <v>0</v>
      </c>
      <c r="AD1721" s="279"/>
      <c r="AE1721" s="132"/>
      <c r="AF1721" s="49"/>
      <c r="AG1721" s="33"/>
      <c r="AH1721" s="47"/>
      <c r="AI1721" s="47"/>
      <c r="AJ1721" s="47"/>
      <c r="AK1721" s="47"/>
      <c r="AL1721" s="47"/>
      <c r="AM1721" s="47"/>
      <c r="AN1721" s="47"/>
      <c r="AO1721" s="47"/>
      <c r="AP1721" s="47"/>
      <c r="AQ1721" s="47"/>
      <c r="AR1721" s="47"/>
      <c r="AS1721" s="47"/>
      <c r="AT1721" s="47"/>
      <c r="AU1721" s="47"/>
      <c r="AV1721" s="47"/>
      <c r="AW1721" s="47"/>
      <c r="AX1721" s="47"/>
      <c r="AY1721" s="47"/>
      <c r="AZ1721" s="47"/>
      <c r="BA1721" s="47"/>
      <c r="BB1721" s="47"/>
      <c r="BC1721" s="47"/>
      <c r="BD1721" s="47"/>
      <c r="BE1721" s="47"/>
      <c r="BF1721" s="47"/>
      <c r="BG1721" s="47"/>
      <c r="BH1721" s="47"/>
      <c r="BI1721" s="47"/>
      <c r="BJ1721" s="33"/>
      <c r="BK1721" s="33"/>
    </row>
    <row r="1722" spans="1:66" s="16" customFormat="1" ht="20.25" customHeight="1" thickTop="1" thickBot="1" x14ac:dyDescent="0.3">
      <c r="A1722" s="119"/>
      <c r="B1722" s="152"/>
      <c r="C1722" s="576" t="s">
        <v>88</v>
      </c>
      <c r="D1722" s="577"/>
      <c r="E1722" s="344" t="str">
        <f>IF(AND(COUNTA(E1710:E1721)&gt;0,COUNTA(E1710:E1721)=COUNTIF(E1710:E1721,"NR")),"NR",IF(COUNTA(E1710:E1721)&gt;0,SUM(E1710:E1721),"-"))</f>
        <v>-</v>
      </c>
      <c r="F1722" s="344" t="str">
        <f t="shared" ref="F1722" si="795">IF(AND(COUNTA(F1710:F1721)&gt;0,COUNTA(F1710:F1721)=COUNTIF(F1710:F1721,"NR")),"NR",IF(COUNTA(F1710:F1721)&gt;0,SUM(F1710:F1721),"-"))</f>
        <v>-</v>
      </c>
      <c r="G1722" s="344" t="str">
        <f t="shared" ref="G1722" si="796">IF(AND(COUNTA(G1710:G1721)&gt;0,COUNTA(G1710:G1721)=COUNTIF(G1710:G1721,"NR")),"NR",IF(COUNTA(G1710:G1721)&gt;0,SUM(G1710:G1721),"-"))</f>
        <v>-</v>
      </c>
      <c r="H1722" s="344" t="str">
        <f t="shared" ref="H1722" si="797">IF(AND(COUNTA(H1710:H1721)&gt;0,COUNTA(H1710:H1721)=COUNTIF(H1710:H1721,"NR")),"NR",IF(COUNTA(H1710:H1721)&gt;0,SUM(H1710:H1721),"-"))</f>
        <v>-</v>
      </c>
      <c r="I1722" s="344" t="str">
        <f t="shared" ref="I1722" si="798">IF(AND(COUNTA(I1710:I1721)&gt;0,COUNTA(I1710:I1721)=COUNTIF(I1710:I1721,"NR")),"NR",IF(COUNTA(I1710:I1721)&gt;0,SUM(I1710:I1721),"-"))</f>
        <v>-</v>
      </c>
      <c r="J1722" s="344" t="str">
        <f t="shared" ref="J1722" si="799">IF(AND(COUNTA(J1710:J1721)&gt;0,COUNTA(J1710:J1721)=COUNTIF(J1710:J1721,"NR")),"NR",IF(COUNTA(J1710:J1721)&gt;0,SUM(J1710:J1721),"-"))</f>
        <v>-</v>
      </c>
      <c r="K1722" s="344" t="str">
        <f t="shared" ref="K1722" si="800">IF(AND(COUNTA(K1710:K1721)&gt;0,COUNTA(K1710:K1721)=COUNTIF(K1710:K1721,"NR")),"NR",IF(COUNTA(K1710:K1721)&gt;0,SUM(K1710:K1721),"-"))</f>
        <v>-</v>
      </c>
      <c r="L1722" s="344" t="str">
        <f t="shared" ref="L1722" si="801">IF(AND(COUNTA(L1710:L1721)&gt;0,COUNTA(L1710:L1721)=COUNTIF(L1710:L1721,"NR")),"NR",IF(COUNTA(L1710:L1721)&gt;0,SUM(L1710:L1721),"-"))</f>
        <v>-</v>
      </c>
      <c r="M1722" s="344" t="str">
        <f t="shared" ref="M1722" si="802">IF(AND(COUNTA(M1710:M1721)&gt;0,COUNTA(M1710:M1721)=COUNTIF(M1710:M1721,"NR")),"NR",IF(COUNTA(M1710:M1721)&gt;0,SUM(M1710:M1721),"-"))</f>
        <v>-</v>
      </c>
      <c r="N1722" s="344" t="str">
        <f t="shared" ref="N1722" si="803">IF(AND(COUNTA(N1710:N1721)&gt;0,COUNTA(N1710:N1721)=COUNTIF(N1710:N1721,"NR")),"NR",IF(COUNTA(N1710:N1721)&gt;0,SUM(N1710:N1721),"-"))</f>
        <v>-</v>
      </c>
      <c r="O1722" s="344" t="str">
        <f t="shared" ref="O1722" si="804">IF(AND(COUNTA(O1710:O1721)&gt;0,COUNTA(O1710:O1721)=COUNTIF(O1710:O1721,"NR")),"NR",IF(COUNTA(O1710:O1721)&gt;0,SUM(O1710:O1721),"-"))</f>
        <v>-</v>
      </c>
      <c r="P1722" s="345" t="str">
        <f t="shared" ref="P1722" si="805">IF(AND(COUNTA(P1710:P1721)&gt;0,COUNTA(P1710:P1721)=COUNTIF(P1710:P1721,"NR")),"NR",IF(COUNTA(P1710:P1721)&gt;0,SUM(P1710:P1721),"-"))</f>
        <v>-</v>
      </c>
      <c r="Q1722" s="119"/>
      <c r="R1722" s="305"/>
      <c r="S1722" s="305"/>
      <c r="T1722" s="151"/>
      <c r="U1722" s="119"/>
      <c r="V1722" s="151"/>
      <c r="W1722" s="62"/>
      <c r="X1722" s="317"/>
      <c r="Y1722" s="217"/>
      <c r="Z1722" s="269">
        <f t="shared" si="769"/>
        <v>0</v>
      </c>
      <c r="AA1722" s="269">
        <f t="shared" si="770"/>
        <v>0</v>
      </c>
      <c r="AB1722" s="269">
        <f t="shared" si="771"/>
        <v>0</v>
      </c>
      <c r="AC1722" s="269">
        <f t="shared" si="772"/>
        <v>0</v>
      </c>
      <c r="AD1722" s="279"/>
      <c r="AE1722" s="151"/>
      <c r="AF1722" s="57"/>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row>
    <row r="1723" spans="1:66" s="12" customFormat="1" x14ac:dyDescent="0.25">
      <c r="A1723" s="206"/>
      <c r="B1723" s="74"/>
      <c r="C1723" s="109"/>
      <c r="D1723" s="293"/>
      <c r="E1723" s="109"/>
      <c r="F1723" s="109"/>
      <c r="G1723" s="109"/>
      <c r="H1723" s="143"/>
      <c r="I1723" s="143"/>
      <c r="J1723" s="143"/>
      <c r="K1723" s="143"/>
      <c r="L1723" s="143"/>
      <c r="M1723" s="143"/>
      <c r="N1723" s="143"/>
      <c r="O1723" s="143"/>
      <c r="P1723" s="143"/>
      <c r="Q1723" s="131"/>
      <c r="R1723" s="296"/>
      <c r="S1723" s="296"/>
      <c r="T1723" s="132"/>
      <c r="U1723" s="436"/>
      <c r="V1723" s="132"/>
      <c r="W1723" s="62"/>
      <c r="X1723" s="317"/>
      <c r="Y1723" s="217"/>
      <c r="Z1723" s="269">
        <f t="shared" si="769"/>
        <v>0</v>
      </c>
      <c r="AA1723" s="269">
        <f t="shared" si="770"/>
        <v>0</v>
      </c>
      <c r="AB1723" s="269">
        <f t="shared" si="771"/>
        <v>0</v>
      </c>
      <c r="AC1723" s="269">
        <f t="shared" si="772"/>
        <v>0</v>
      </c>
      <c r="AD1723" s="279"/>
      <c r="AE1723" s="132"/>
      <c r="AF1723" s="49"/>
      <c r="AG1723" s="47"/>
      <c r="AH1723" s="47"/>
      <c r="AI1723" s="47"/>
      <c r="AJ1723" s="47"/>
      <c r="AK1723" s="47"/>
      <c r="AL1723" s="47"/>
      <c r="AM1723" s="13"/>
      <c r="AN1723" s="13"/>
      <c r="AO1723" s="47"/>
      <c r="AP1723" s="47"/>
      <c r="AQ1723" s="47"/>
      <c r="AR1723" s="47"/>
      <c r="AS1723" s="47"/>
      <c r="AT1723" s="47"/>
      <c r="AU1723" s="47"/>
      <c r="AV1723" s="47"/>
      <c r="AW1723" s="47"/>
      <c r="AX1723" s="47"/>
      <c r="AY1723" s="47"/>
      <c r="AZ1723" s="47"/>
      <c r="BA1723" s="47"/>
      <c r="BB1723" s="47"/>
      <c r="BC1723" s="47"/>
      <c r="BD1723" s="47"/>
      <c r="BE1723" s="13"/>
      <c r="BF1723" s="13"/>
      <c r="BG1723" s="13"/>
      <c r="BH1723" s="13"/>
      <c r="BI1723" s="13"/>
      <c r="BJ1723" s="13"/>
      <c r="BK1723" s="13"/>
      <c r="BL1723" s="13"/>
      <c r="BM1723" s="13"/>
      <c r="BN1723" s="13"/>
    </row>
    <row r="1724" spans="1:66" ht="21" customHeight="1" x14ac:dyDescent="0.25">
      <c r="B1724" s="152"/>
      <c r="C1724" s="143"/>
      <c r="D1724" s="192"/>
      <c r="E1724" s="192"/>
      <c r="F1724" s="192"/>
      <c r="G1724" s="192"/>
      <c r="H1724" s="192"/>
      <c r="I1724" s="192"/>
      <c r="J1724" s="192"/>
      <c r="K1724" s="192"/>
      <c r="L1724" s="192"/>
      <c r="M1724" s="192"/>
      <c r="O1724" s="73"/>
      <c r="W1724" s="62"/>
      <c r="X1724" s="317"/>
      <c r="Y1724" s="217"/>
      <c r="Z1724" s="269">
        <f t="shared" si="769"/>
        <v>0</v>
      </c>
      <c r="AA1724" s="269">
        <f t="shared" si="770"/>
        <v>0</v>
      </c>
      <c r="AB1724" s="269">
        <f t="shared" si="771"/>
        <v>0</v>
      </c>
      <c r="AC1724" s="269">
        <f t="shared" si="772"/>
        <v>0</v>
      </c>
      <c r="AD1724" s="279"/>
      <c r="AE1724" s="85"/>
    </row>
    <row r="1725" spans="1:66" s="6" customFormat="1" ht="18.75" x14ac:dyDescent="0.25">
      <c r="A1725" s="195"/>
      <c r="B1725" s="74"/>
      <c r="C1725" s="578" t="s">
        <v>91</v>
      </c>
      <c r="D1725" s="579"/>
      <c r="E1725" s="579"/>
      <c r="F1725" s="579"/>
      <c r="G1725" s="579"/>
      <c r="H1725" s="579"/>
      <c r="I1725" s="579"/>
      <c r="J1725" s="579"/>
      <c r="K1725" s="579"/>
      <c r="L1725" s="579"/>
      <c r="M1725" s="579"/>
      <c r="N1725" s="579"/>
      <c r="O1725" s="579"/>
      <c r="P1725" s="580"/>
      <c r="Q1725" s="196"/>
      <c r="R1725" s="310"/>
      <c r="S1725" s="310"/>
      <c r="T1725" s="197"/>
      <c r="U1725" s="196"/>
      <c r="V1725" s="197"/>
      <c r="W1725" s="318"/>
      <c r="X1725" s="319"/>
      <c r="Y1725" s="217"/>
      <c r="Z1725" s="269">
        <f>IF(AND($Y1725="Remarque(s)/Commentaire(s)",$Y1727&gt;0),1,0)</f>
        <v>0</v>
      </c>
      <c r="AA1725" s="269">
        <f t="shared" si="770"/>
        <v>0</v>
      </c>
      <c r="AB1725" s="269">
        <f>IF(AND($Y1725="Explication(s) sur le(s) NR et autre(s) remarque(s)/commentaire(s)",$Y1727&gt;0),1,0)</f>
        <v>0</v>
      </c>
      <c r="AC1725" s="269">
        <f t="shared" si="772"/>
        <v>0</v>
      </c>
      <c r="AD1725" s="16"/>
      <c r="AE1725" s="197"/>
      <c r="AF1725" s="64"/>
      <c r="AG1725" s="5"/>
      <c r="AH1725" s="65"/>
      <c r="AI1725" s="65"/>
      <c r="AJ1725" s="65"/>
      <c r="AK1725" s="65"/>
      <c r="AL1725" s="65"/>
      <c r="AM1725" s="65"/>
      <c r="AN1725" s="65"/>
      <c r="AO1725" s="65"/>
      <c r="AP1725" s="65"/>
      <c r="AQ1725" s="65"/>
      <c r="AR1725" s="65"/>
      <c r="AS1725" s="65"/>
      <c r="AT1725" s="65"/>
      <c r="AU1725" s="65"/>
      <c r="AV1725" s="65"/>
      <c r="AW1725" s="65"/>
      <c r="AX1725" s="65"/>
      <c r="AY1725" s="65"/>
      <c r="AZ1725" s="65"/>
      <c r="BA1725" s="65"/>
      <c r="BB1725" s="65"/>
      <c r="BC1725" s="65"/>
      <c r="BD1725" s="65"/>
      <c r="BE1725" s="65"/>
      <c r="BF1725" s="65"/>
      <c r="BG1725" s="65"/>
      <c r="BH1725" s="65"/>
      <c r="BI1725" s="65"/>
      <c r="BJ1725" s="5"/>
      <c r="BK1725" s="5"/>
    </row>
    <row r="1726" spans="1:66" s="6" customFormat="1" ht="64.5" customHeight="1" x14ac:dyDescent="0.25">
      <c r="A1726" s="439"/>
      <c r="B1726" s="298"/>
      <c r="C1726" s="549" t="s">
        <v>202</v>
      </c>
      <c r="D1726" s="549"/>
      <c r="E1726" s="549"/>
      <c r="F1726" s="549"/>
      <c r="G1726" s="549"/>
      <c r="H1726" s="549"/>
      <c r="I1726" s="549"/>
      <c r="J1726" s="549"/>
      <c r="K1726" s="549"/>
      <c r="L1726" s="549"/>
      <c r="M1726" s="549"/>
      <c r="N1726" s="549"/>
      <c r="O1726" s="549"/>
      <c r="P1726" s="549"/>
      <c r="Q1726" s="289"/>
      <c r="R1726" s="440"/>
      <c r="S1726" s="352"/>
      <c r="T1726" s="441"/>
      <c r="U1726" s="289"/>
      <c r="V1726" s="441"/>
      <c r="W1726" s="270"/>
      <c r="X1726" s="274"/>
      <c r="Y1726" s="439"/>
      <c r="Z1726" s="350"/>
      <c r="AA1726" s="350"/>
      <c r="AB1726" s="350"/>
      <c r="AC1726" s="350"/>
      <c r="AD1726" s="289"/>
      <c r="AE1726" s="289"/>
      <c r="AF1726" s="289"/>
      <c r="AG1726" s="289"/>
      <c r="AH1726" s="289"/>
      <c r="AI1726" s="289"/>
      <c r="AJ1726" s="442"/>
      <c r="AK1726" s="442"/>
      <c r="AL1726" s="442"/>
      <c r="AM1726" s="442"/>
      <c r="AN1726" s="442"/>
      <c r="AO1726" s="442"/>
      <c r="AP1726" s="442"/>
      <c r="AQ1726" s="442"/>
      <c r="AR1726" s="442"/>
      <c r="AS1726" s="442"/>
      <c r="AT1726" s="442"/>
      <c r="AU1726" s="442"/>
      <c r="AV1726" s="442"/>
      <c r="AW1726" s="442"/>
      <c r="AX1726" s="442"/>
      <c r="AY1726" s="442"/>
      <c r="AZ1726" s="442"/>
      <c r="BA1726" s="442"/>
    </row>
    <row r="1727" spans="1:66" ht="16.5" thickBot="1" x14ac:dyDescent="0.3">
      <c r="C1727" s="198"/>
      <c r="D1727" s="389"/>
      <c r="E1727" s="199"/>
      <c r="F1727" s="199"/>
      <c r="G1727" s="199"/>
      <c r="H1727" s="199"/>
      <c r="I1727" s="199"/>
      <c r="J1727" s="199"/>
      <c r="K1727" s="199"/>
      <c r="L1727" s="199"/>
      <c r="M1727" s="199"/>
      <c r="N1727" s="193"/>
      <c r="O1727" s="192"/>
      <c r="P1727" s="192"/>
      <c r="Q1727" s="193"/>
      <c r="R1727" s="311"/>
      <c r="S1727" s="311"/>
      <c r="T1727" s="194"/>
      <c r="U1727" s="193"/>
      <c r="V1727" s="194"/>
      <c r="W1727" s="62"/>
      <c r="X1727" s="317"/>
      <c r="Y1727" s="193"/>
      <c r="Z1727" s="269">
        <f t="shared" si="769"/>
        <v>0</v>
      </c>
      <c r="AA1727" s="269">
        <f t="shared" si="770"/>
        <v>0</v>
      </c>
      <c r="AB1727" s="269">
        <f t="shared" si="771"/>
        <v>0</v>
      </c>
      <c r="AC1727" s="269">
        <f t="shared" si="772"/>
        <v>0</v>
      </c>
      <c r="AD1727" s="279"/>
      <c r="AE1727" s="194"/>
      <c r="AF1727" s="62"/>
      <c r="AG1727" s="63"/>
      <c r="AH1727" s="63"/>
      <c r="AI1727" s="63"/>
      <c r="AJ1727" s="63"/>
      <c r="AK1727" s="63"/>
      <c r="AL1727" s="63"/>
      <c r="AO1727" s="63"/>
      <c r="AP1727" s="63"/>
      <c r="AQ1727" s="63"/>
      <c r="AR1727" s="63"/>
      <c r="AS1727" s="63"/>
      <c r="AT1727" s="63"/>
      <c r="AU1727" s="63"/>
      <c r="AV1727" s="63"/>
      <c r="AW1727" s="63"/>
      <c r="AX1727" s="63"/>
      <c r="AY1727" s="63"/>
      <c r="AZ1727" s="63"/>
      <c r="BA1727" s="63"/>
      <c r="BB1727" s="63"/>
      <c r="BC1727" s="63"/>
      <c r="BD1727" s="63"/>
      <c r="BJ1727" s="2"/>
      <c r="BK1727" s="2"/>
      <c r="BL1727" s="2"/>
      <c r="BM1727" s="2"/>
      <c r="BN1727" s="2"/>
    </row>
    <row r="1728" spans="1:66" s="12" customFormat="1" ht="30.75" thickBot="1" x14ac:dyDescent="0.3">
      <c r="A1728" s="206"/>
      <c r="B1728" s="74"/>
      <c r="C1728" s="125" t="s">
        <v>124</v>
      </c>
      <c r="D1728" s="185" t="s">
        <v>117</v>
      </c>
      <c r="E1728" s="156" t="s">
        <v>77</v>
      </c>
      <c r="F1728" s="155" t="s">
        <v>66</v>
      </c>
      <c r="G1728" s="177" t="s">
        <v>67</v>
      </c>
      <c r="H1728" s="155" t="s">
        <v>68</v>
      </c>
      <c r="I1728" s="177" t="s">
        <v>69</v>
      </c>
      <c r="J1728" s="156" t="s">
        <v>70</v>
      </c>
      <c r="K1728" s="156" t="s">
        <v>71</v>
      </c>
      <c r="L1728" s="155" t="s">
        <v>72</v>
      </c>
      <c r="M1728" s="155" t="s">
        <v>73</v>
      </c>
      <c r="N1728" s="178" t="s">
        <v>74</v>
      </c>
      <c r="O1728" s="178" t="s">
        <v>75</v>
      </c>
      <c r="P1728" s="178" t="s">
        <v>76</v>
      </c>
      <c r="Q1728" s="141"/>
      <c r="R1728" s="296"/>
      <c r="S1728" s="308"/>
      <c r="T1728" s="132"/>
      <c r="U1728" s="278" t="s">
        <v>257</v>
      </c>
      <c r="V1728" s="278" t="s">
        <v>234</v>
      </c>
      <c r="W1728" s="278" t="s">
        <v>189</v>
      </c>
      <c r="X1728" s="278" t="s">
        <v>190</v>
      </c>
      <c r="Y1728" s="407" t="str">
        <f>IF(X1729&gt;0,"Explication(s) sur le(s) NR et autre(s) remarque(s)/commentaire(s)","Remarque(s)/Commentaire(s)")</f>
        <v>Remarque(s)/Commentaire(s)</v>
      </c>
      <c r="Z1728" s="269">
        <f t="shared" si="769"/>
        <v>0</v>
      </c>
      <c r="AA1728" s="269">
        <f t="shared" si="770"/>
        <v>1</v>
      </c>
      <c r="AB1728" s="269">
        <f t="shared" si="771"/>
        <v>0</v>
      </c>
      <c r="AC1728" s="269">
        <f t="shared" si="772"/>
        <v>0</v>
      </c>
      <c r="AE1728" s="132"/>
      <c r="AF1728" s="49"/>
      <c r="AG1728" s="13"/>
      <c r="AH1728" s="47"/>
      <c r="AI1728" s="47"/>
      <c r="AJ1728" s="47"/>
      <c r="AK1728" s="47"/>
      <c r="AL1728" s="47"/>
      <c r="AM1728" s="47"/>
      <c r="AN1728" s="47"/>
      <c r="AO1728" s="47"/>
      <c r="AP1728" s="47"/>
      <c r="AQ1728" s="47"/>
      <c r="AR1728" s="47"/>
      <c r="AS1728" s="47"/>
      <c r="AT1728" s="47"/>
      <c r="AU1728" s="47"/>
      <c r="AV1728" s="47"/>
      <c r="AW1728" s="47"/>
      <c r="AX1728" s="47"/>
      <c r="AY1728" s="47"/>
      <c r="AZ1728" s="47"/>
      <c r="BA1728" s="47"/>
      <c r="BB1728" s="47"/>
      <c r="BC1728" s="47"/>
      <c r="BD1728" s="47"/>
      <c r="BE1728" s="47"/>
      <c r="BF1728" s="47"/>
      <c r="BG1728" s="47"/>
      <c r="BH1728" s="47"/>
      <c r="BI1728" s="47"/>
      <c r="BJ1728" s="13"/>
      <c r="BK1728" s="13"/>
    </row>
    <row r="1729" spans="1:66" s="16" customFormat="1" ht="21" customHeight="1" x14ac:dyDescent="0.25">
      <c r="A1729" s="119"/>
      <c r="B1729" s="74"/>
      <c r="C1729" s="187" t="s">
        <v>155</v>
      </c>
      <c r="D1729" s="134" t="s">
        <v>3</v>
      </c>
      <c r="E1729" s="359"/>
      <c r="F1729" s="359"/>
      <c r="G1729" s="359"/>
      <c r="H1729" s="359"/>
      <c r="I1729" s="359"/>
      <c r="J1729" s="359"/>
      <c r="K1729" s="359"/>
      <c r="L1729" s="359"/>
      <c r="M1729" s="359"/>
      <c r="N1729" s="359"/>
      <c r="O1729" s="359"/>
      <c r="P1729" s="360"/>
      <c r="Q1729" s="141"/>
      <c r="R1729" s="296"/>
      <c r="S1729" s="296"/>
      <c r="T1729" s="132"/>
      <c r="U1729" s="517" t="s">
        <v>259</v>
      </c>
      <c r="V1729" s="517" t="s">
        <v>236</v>
      </c>
      <c r="W1729" s="517" t="s">
        <v>243</v>
      </c>
      <c r="X1729" s="609">
        <f>COUNTIF(E1729:P1740,"NR")</f>
        <v>0</v>
      </c>
      <c r="Y1729" s="612"/>
      <c r="Z1729" s="269">
        <f t="shared" si="769"/>
        <v>0</v>
      </c>
      <c r="AA1729" s="269">
        <f t="shared" si="770"/>
        <v>0</v>
      </c>
      <c r="AB1729" s="269">
        <f t="shared" si="771"/>
        <v>0</v>
      </c>
      <c r="AC1729" s="269">
        <f t="shared" si="772"/>
        <v>0</v>
      </c>
      <c r="AD1729" s="289"/>
      <c r="AE1729" s="132"/>
      <c r="AF1729" s="49"/>
      <c r="AG1729" s="33"/>
      <c r="AH1729" s="47"/>
      <c r="AI1729" s="47"/>
      <c r="AJ1729" s="47"/>
      <c r="AK1729" s="47"/>
      <c r="AL1729" s="47"/>
      <c r="AM1729" s="47"/>
      <c r="AN1729" s="47"/>
      <c r="AO1729" s="47"/>
      <c r="AP1729" s="47"/>
      <c r="AQ1729" s="47"/>
      <c r="AR1729" s="47"/>
      <c r="AS1729" s="47"/>
      <c r="AT1729" s="47"/>
      <c r="AU1729" s="47"/>
      <c r="AV1729" s="47"/>
      <c r="AW1729" s="47"/>
      <c r="AX1729" s="47"/>
      <c r="AY1729" s="47"/>
      <c r="AZ1729" s="47"/>
      <c r="BA1729" s="47"/>
      <c r="BB1729" s="47"/>
      <c r="BC1729" s="47"/>
      <c r="BD1729" s="47"/>
      <c r="BE1729" s="47"/>
      <c r="BF1729" s="47"/>
      <c r="BG1729" s="47"/>
      <c r="BH1729" s="47"/>
      <c r="BI1729" s="47"/>
      <c r="BJ1729" s="33"/>
      <c r="BK1729" s="33"/>
    </row>
    <row r="1730" spans="1:66" s="16" customFormat="1" ht="78.75" x14ac:dyDescent="0.25">
      <c r="A1730" s="119"/>
      <c r="B1730" s="74"/>
      <c r="C1730" s="188" t="s">
        <v>155</v>
      </c>
      <c r="D1730" s="388" t="s">
        <v>4</v>
      </c>
      <c r="E1730" s="361"/>
      <c r="F1730" s="361"/>
      <c r="G1730" s="361"/>
      <c r="H1730" s="361"/>
      <c r="I1730" s="361"/>
      <c r="J1730" s="361"/>
      <c r="K1730" s="361"/>
      <c r="L1730" s="361"/>
      <c r="M1730" s="361"/>
      <c r="N1730" s="361"/>
      <c r="O1730" s="361"/>
      <c r="P1730" s="362"/>
      <c r="Q1730" s="141"/>
      <c r="R1730" s="296"/>
      <c r="S1730" s="296"/>
      <c r="T1730" s="132"/>
      <c r="U1730" s="518"/>
      <c r="V1730" s="518"/>
      <c r="W1730" s="518"/>
      <c r="X1730" s="610"/>
      <c r="Y1730" s="613"/>
      <c r="Z1730" s="269">
        <f t="shared" si="769"/>
        <v>0</v>
      </c>
      <c r="AA1730" s="269">
        <f t="shared" si="770"/>
        <v>0</v>
      </c>
      <c r="AB1730" s="269">
        <f t="shared" si="771"/>
        <v>0</v>
      </c>
      <c r="AC1730" s="269">
        <f t="shared" si="772"/>
        <v>0</v>
      </c>
      <c r="AD1730" s="288"/>
      <c r="AE1730" s="132"/>
      <c r="AF1730" s="49"/>
      <c r="AG1730" s="33"/>
      <c r="AH1730" s="47"/>
      <c r="AI1730" s="47"/>
      <c r="AJ1730" s="47"/>
      <c r="AK1730" s="47"/>
      <c r="AL1730" s="47"/>
      <c r="AM1730" s="47"/>
      <c r="AN1730" s="47"/>
      <c r="AO1730" s="47"/>
      <c r="AP1730" s="47"/>
      <c r="AQ1730" s="47"/>
      <c r="AR1730" s="47"/>
      <c r="AS1730" s="47"/>
      <c r="AT1730" s="47"/>
      <c r="AU1730" s="47"/>
      <c r="AV1730" s="47"/>
      <c r="AW1730" s="47"/>
      <c r="AX1730" s="47"/>
      <c r="AY1730" s="47"/>
      <c r="AZ1730" s="47"/>
      <c r="BA1730" s="47"/>
      <c r="BB1730" s="47"/>
      <c r="BC1730" s="47"/>
      <c r="BD1730" s="47"/>
      <c r="BE1730" s="47"/>
      <c r="BF1730" s="47"/>
      <c r="BG1730" s="47"/>
      <c r="BH1730" s="47"/>
      <c r="BI1730" s="47"/>
      <c r="BJ1730" s="33"/>
      <c r="BK1730" s="33"/>
    </row>
    <row r="1731" spans="1:66" s="16" customFormat="1" ht="21" customHeight="1" thickBot="1" x14ac:dyDescent="0.3">
      <c r="A1731" s="119"/>
      <c r="B1731" s="74"/>
      <c r="C1731" s="189" t="s">
        <v>155</v>
      </c>
      <c r="D1731" s="138" t="s">
        <v>61</v>
      </c>
      <c r="E1731" s="363"/>
      <c r="F1731" s="363"/>
      <c r="G1731" s="363"/>
      <c r="H1731" s="363"/>
      <c r="I1731" s="363"/>
      <c r="J1731" s="363"/>
      <c r="K1731" s="363"/>
      <c r="L1731" s="363"/>
      <c r="M1731" s="363"/>
      <c r="N1731" s="363"/>
      <c r="O1731" s="363"/>
      <c r="P1731" s="364"/>
      <c r="Q1731" s="141"/>
      <c r="R1731" s="296"/>
      <c r="S1731" s="296"/>
      <c r="T1731" s="132"/>
      <c r="U1731" s="519"/>
      <c r="V1731" s="519"/>
      <c r="W1731" s="519"/>
      <c r="X1731" s="611"/>
      <c r="Y1731" s="614"/>
      <c r="Z1731" s="269">
        <f t="shared" si="769"/>
        <v>0</v>
      </c>
      <c r="AA1731" s="269">
        <f t="shared" si="770"/>
        <v>0</v>
      </c>
      <c r="AB1731" s="269">
        <f t="shared" si="771"/>
        <v>0</v>
      </c>
      <c r="AC1731" s="269">
        <f t="shared" si="772"/>
        <v>0</v>
      </c>
      <c r="AD1731" s="279"/>
      <c r="AE1731" s="132"/>
      <c r="AF1731" s="49"/>
      <c r="AG1731" s="33"/>
      <c r="AH1731" s="47"/>
      <c r="AI1731" s="47"/>
      <c r="AJ1731" s="47"/>
      <c r="AK1731" s="47"/>
      <c r="AL1731" s="47"/>
      <c r="AM1731" s="47"/>
      <c r="AN1731" s="47"/>
      <c r="AO1731" s="47"/>
      <c r="AP1731" s="47"/>
      <c r="AQ1731" s="47"/>
      <c r="AR1731" s="47"/>
      <c r="AS1731" s="47"/>
      <c r="AT1731" s="47"/>
      <c r="AU1731" s="47"/>
      <c r="AV1731" s="47"/>
      <c r="AW1731" s="47"/>
      <c r="AX1731" s="47"/>
      <c r="AY1731" s="47"/>
      <c r="AZ1731" s="47"/>
      <c r="BA1731" s="47"/>
      <c r="BB1731" s="47"/>
      <c r="BC1731" s="47"/>
      <c r="BD1731" s="47"/>
      <c r="BE1731" s="47"/>
      <c r="BF1731" s="47"/>
      <c r="BG1731" s="47"/>
      <c r="BH1731" s="47"/>
      <c r="BI1731" s="47"/>
      <c r="BJ1731" s="33"/>
      <c r="BK1731" s="33"/>
    </row>
    <row r="1732" spans="1:66" s="16" customFormat="1" ht="21" customHeight="1" x14ac:dyDescent="0.25">
      <c r="A1732" s="119"/>
      <c r="B1732" s="74"/>
      <c r="C1732" s="187" t="s">
        <v>97</v>
      </c>
      <c r="D1732" s="134" t="s">
        <v>3</v>
      </c>
      <c r="E1732" s="359"/>
      <c r="F1732" s="359"/>
      <c r="G1732" s="359"/>
      <c r="H1732" s="359"/>
      <c r="I1732" s="359"/>
      <c r="J1732" s="359"/>
      <c r="K1732" s="359"/>
      <c r="L1732" s="359"/>
      <c r="M1732" s="359"/>
      <c r="N1732" s="359"/>
      <c r="O1732" s="359"/>
      <c r="P1732" s="360"/>
      <c r="Q1732" s="141"/>
      <c r="R1732" s="296"/>
      <c r="S1732" s="296"/>
      <c r="T1732" s="132"/>
      <c r="U1732" s="436"/>
      <c r="V1732" s="132"/>
      <c r="W1732" s="318"/>
      <c r="X1732" s="318"/>
      <c r="Y1732" s="412"/>
      <c r="Z1732" s="269">
        <f t="shared" si="769"/>
        <v>0</v>
      </c>
      <c r="AA1732" s="269">
        <f t="shared" si="770"/>
        <v>0</v>
      </c>
      <c r="AB1732" s="269">
        <f t="shared" si="771"/>
        <v>0</v>
      </c>
      <c r="AC1732" s="269">
        <f t="shared" si="772"/>
        <v>0</v>
      </c>
      <c r="AD1732" s="279"/>
      <c r="AE1732" s="132"/>
      <c r="AF1732" s="49"/>
      <c r="AG1732" s="33"/>
      <c r="AH1732" s="47"/>
      <c r="AI1732" s="47"/>
      <c r="AJ1732" s="47"/>
      <c r="AK1732" s="47"/>
      <c r="AL1732" s="47"/>
      <c r="AM1732" s="47"/>
      <c r="AN1732" s="47"/>
      <c r="AO1732" s="47"/>
      <c r="AP1732" s="47"/>
      <c r="AQ1732" s="47"/>
      <c r="AR1732" s="47"/>
      <c r="AS1732" s="47"/>
      <c r="AT1732" s="47"/>
      <c r="AU1732" s="47"/>
      <c r="AV1732" s="47"/>
      <c r="AW1732" s="47"/>
      <c r="AX1732" s="47"/>
      <c r="AY1732" s="47"/>
      <c r="AZ1732" s="47"/>
      <c r="BA1732" s="47"/>
      <c r="BB1732" s="47"/>
      <c r="BC1732" s="47"/>
      <c r="BD1732" s="47"/>
      <c r="BE1732" s="47"/>
      <c r="BF1732" s="47"/>
      <c r="BG1732" s="47"/>
      <c r="BH1732" s="47"/>
      <c r="BI1732" s="47"/>
      <c r="BJ1732" s="33"/>
      <c r="BK1732" s="33"/>
    </row>
    <row r="1733" spans="1:66" s="16" customFormat="1" ht="21" customHeight="1" x14ac:dyDescent="0.25">
      <c r="A1733" s="119"/>
      <c r="B1733" s="74"/>
      <c r="C1733" s="188" t="s">
        <v>97</v>
      </c>
      <c r="D1733" s="388" t="s">
        <v>4</v>
      </c>
      <c r="E1733" s="361"/>
      <c r="F1733" s="361"/>
      <c r="G1733" s="361"/>
      <c r="H1733" s="361"/>
      <c r="I1733" s="361"/>
      <c r="J1733" s="361"/>
      <c r="K1733" s="361"/>
      <c r="L1733" s="361"/>
      <c r="M1733" s="361"/>
      <c r="N1733" s="361"/>
      <c r="O1733" s="361"/>
      <c r="P1733" s="362"/>
      <c r="Q1733" s="141"/>
      <c r="R1733" s="296"/>
      <c r="S1733" s="296"/>
      <c r="T1733" s="132"/>
      <c r="U1733" s="436"/>
      <c r="V1733" s="132"/>
      <c r="W1733" s="318"/>
      <c r="X1733" s="318"/>
      <c r="Y1733" s="412"/>
      <c r="Z1733" s="269">
        <f t="shared" si="769"/>
        <v>0</v>
      </c>
      <c r="AA1733" s="269">
        <f t="shared" si="770"/>
        <v>0</v>
      </c>
      <c r="AB1733" s="269">
        <f t="shared" si="771"/>
        <v>0</v>
      </c>
      <c r="AC1733" s="269">
        <f t="shared" si="772"/>
        <v>0</v>
      </c>
      <c r="AD1733" s="279"/>
      <c r="AE1733" s="132"/>
      <c r="AF1733" s="49"/>
      <c r="AG1733" s="33"/>
      <c r="AH1733" s="47"/>
      <c r="AI1733" s="47"/>
      <c r="AJ1733" s="47"/>
      <c r="AK1733" s="47"/>
      <c r="AL1733" s="47"/>
      <c r="AM1733" s="47"/>
      <c r="AN1733" s="47"/>
      <c r="AO1733" s="47"/>
      <c r="AP1733" s="47"/>
      <c r="AQ1733" s="47"/>
      <c r="AR1733" s="47"/>
      <c r="AS1733" s="47"/>
      <c r="AT1733" s="47"/>
      <c r="AU1733" s="47"/>
      <c r="AV1733" s="47"/>
      <c r="AW1733" s="47"/>
      <c r="AX1733" s="47"/>
      <c r="AY1733" s="47"/>
      <c r="AZ1733" s="47"/>
      <c r="BA1733" s="47"/>
      <c r="BB1733" s="47"/>
      <c r="BC1733" s="47"/>
      <c r="BD1733" s="47"/>
      <c r="BE1733" s="47"/>
      <c r="BF1733" s="47"/>
      <c r="BG1733" s="47"/>
      <c r="BH1733" s="47"/>
      <c r="BI1733" s="47"/>
      <c r="BJ1733" s="33"/>
      <c r="BK1733" s="33"/>
    </row>
    <row r="1734" spans="1:66" s="16" customFormat="1" ht="21" customHeight="1" thickBot="1" x14ac:dyDescent="0.3">
      <c r="A1734" s="119"/>
      <c r="B1734" s="74"/>
      <c r="C1734" s="189" t="s">
        <v>97</v>
      </c>
      <c r="D1734" s="138" t="s">
        <v>61</v>
      </c>
      <c r="E1734" s="363"/>
      <c r="F1734" s="363"/>
      <c r="G1734" s="363"/>
      <c r="H1734" s="363"/>
      <c r="I1734" s="363"/>
      <c r="J1734" s="363"/>
      <c r="K1734" s="363"/>
      <c r="L1734" s="363"/>
      <c r="M1734" s="363"/>
      <c r="N1734" s="363"/>
      <c r="O1734" s="363"/>
      <c r="P1734" s="364"/>
      <c r="Q1734" s="141"/>
      <c r="R1734" s="296"/>
      <c r="S1734" s="296"/>
      <c r="T1734" s="132"/>
      <c r="U1734" s="436"/>
      <c r="V1734" s="132"/>
      <c r="W1734" s="318"/>
      <c r="X1734" s="318"/>
      <c r="Y1734" s="412"/>
      <c r="Z1734" s="269">
        <f t="shared" si="769"/>
        <v>0</v>
      </c>
      <c r="AA1734" s="269">
        <f t="shared" si="770"/>
        <v>0</v>
      </c>
      <c r="AB1734" s="269">
        <f t="shared" si="771"/>
        <v>0</v>
      </c>
      <c r="AC1734" s="269">
        <f t="shared" si="772"/>
        <v>0</v>
      </c>
      <c r="AD1734" s="279"/>
      <c r="AE1734" s="132"/>
      <c r="AF1734" s="49"/>
      <c r="AG1734" s="33"/>
      <c r="AH1734" s="47"/>
      <c r="AI1734" s="47"/>
      <c r="AJ1734" s="47"/>
      <c r="AK1734" s="47"/>
      <c r="AL1734" s="47"/>
      <c r="AM1734" s="47"/>
      <c r="AN1734" s="47"/>
      <c r="AO1734" s="47"/>
      <c r="AP1734" s="47"/>
      <c r="AQ1734" s="47"/>
      <c r="AR1734" s="47"/>
      <c r="AS1734" s="47"/>
      <c r="AT1734" s="47"/>
      <c r="AU1734" s="47"/>
      <c r="AV1734" s="47"/>
      <c r="AW1734" s="47"/>
      <c r="AX1734" s="47"/>
      <c r="AY1734" s="47"/>
      <c r="AZ1734" s="47"/>
      <c r="BA1734" s="47"/>
      <c r="BB1734" s="47"/>
      <c r="BC1734" s="47"/>
      <c r="BD1734" s="47"/>
      <c r="BE1734" s="47"/>
      <c r="BF1734" s="47"/>
      <c r="BG1734" s="47"/>
      <c r="BH1734" s="47"/>
      <c r="BI1734" s="47"/>
      <c r="BJ1734" s="33"/>
      <c r="BK1734" s="33"/>
    </row>
    <row r="1735" spans="1:66" s="16" customFormat="1" ht="21" customHeight="1" x14ac:dyDescent="0.25">
      <c r="A1735" s="119"/>
      <c r="B1735" s="74"/>
      <c r="C1735" s="190" t="s">
        <v>145</v>
      </c>
      <c r="D1735" s="183" t="s">
        <v>3</v>
      </c>
      <c r="E1735" s="359"/>
      <c r="F1735" s="359"/>
      <c r="G1735" s="359"/>
      <c r="H1735" s="359"/>
      <c r="I1735" s="359"/>
      <c r="J1735" s="359"/>
      <c r="K1735" s="359"/>
      <c r="L1735" s="359"/>
      <c r="M1735" s="359"/>
      <c r="N1735" s="359"/>
      <c r="O1735" s="359"/>
      <c r="P1735" s="360"/>
      <c r="Q1735" s="141"/>
      <c r="R1735" s="296"/>
      <c r="S1735" s="296"/>
      <c r="T1735" s="132"/>
      <c r="U1735" s="436"/>
      <c r="V1735" s="132"/>
      <c r="W1735" s="62"/>
      <c r="X1735" s="317"/>
      <c r="Y1735" s="217"/>
      <c r="Z1735" s="269">
        <f t="shared" si="769"/>
        <v>0</v>
      </c>
      <c r="AA1735" s="269">
        <f t="shared" si="770"/>
        <v>0</v>
      </c>
      <c r="AB1735" s="269">
        <f t="shared" si="771"/>
        <v>0</v>
      </c>
      <c r="AC1735" s="269">
        <f t="shared" si="772"/>
        <v>0</v>
      </c>
      <c r="AD1735" s="279"/>
      <c r="AE1735" s="132"/>
      <c r="AF1735" s="49"/>
      <c r="AG1735" s="33"/>
      <c r="AH1735" s="47"/>
      <c r="AI1735" s="47"/>
      <c r="AJ1735" s="47"/>
      <c r="AK1735" s="47"/>
      <c r="AL1735" s="47"/>
      <c r="AM1735" s="47"/>
      <c r="AN1735" s="47"/>
      <c r="AO1735" s="47"/>
      <c r="AP1735" s="47"/>
      <c r="AQ1735" s="47"/>
      <c r="AR1735" s="47"/>
      <c r="AS1735" s="47"/>
      <c r="AT1735" s="47"/>
      <c r="AU1735" s="47"/>
      <c r="AV1735" s="47"/>
      <c r="AW1735" s="47"/>
      <c r="AX1735" s="47"/>
      <c r="AY1735" s="47"/>
      <c r="AZ1735" s="47"/>
      <c r="BA1735" s="47"/>
      <c r="BB1735" s="47"/>
      <c r="BC1735" s="47"/>
      <c r="BD1735" s="47"/>
      <c r="BE1735" s="47"/>
      <c r="BF1735" s="47"/>
      <c r="BG1735" s="47"/>
      <c r="BH1735" s="47"/>
      <c r="BI1735" s="47"/>
      <c r="BJ1735" s="33"/>
      <c r="BK1735" s="33"/>
    </row>
    <row r="1736" spans="1:66" s="16" customFormat="1" ht="31.5" x14ac:dyDescent="0.25">
      <c r="A1736" s="119"/>
      <c r="B1736" s="74"/>
      <c r="C1736" s="188" t="s">
        <v>145</v>
      </c>
      <c r="D1736" s="388" t="s">
        <v>4</v>
      </c>
      <c r="E1736" s="361"/>
      <c r="F1736" s="361"/>
      <c r="G1736" s="361"/>
      <c r="H1736" s="361"/>
      <c r="I1736" s="361"/>
      <c r="J1736" s="361"/>
      <c r="K1736" s="361"/>
      <c r="L1736" s="361"/>
      <c r="M1736" s="361"/>
      <c r="N1736" s="361"/>
      <c r="O1736" s="361"/>
      <c r="P1736" s="362"/>
      <c r="Q1736" s="141"/>
      <c r="R1736" s="296"/>
      <c r="S1736" s="296"/>
      <c r="T1736" s="132"/>
      <c r="U1736" s="436"/>
      <c r="V1736" s="132"/>
      <c r="W1736" s="62"/>
      <c r="X1736" s="317"/>
      <c r="Y1736" s="217"/>
      <c r="Z1736" s="269">
        <f t="shared" ref="Z1736:Z1774" si="806">IF(AND($Y1736="Remarque(s)/Commentaire(s)",$Y1737&gt;0),1,0)</f>
        <v>0</v>
      </c>
      <c r="AA1736" s="269">
        <f t="shared" ref="AA1736:AA1774" si="807">IF($Y1736="Remarque(s)/Commentaire(s)",1,0)</f>
        <v>0</v>
      </c>
      <c r="AB1736" s="269">
        <f t="shared" ref="AB1736:AB1774" si="808">IF(AND($Y1736="Explication(s) sur le(s) NR et autre(s) remarque(s)/commentaire(s)",$Y1737&gt;0),1,0)</f>
        <v>0</v>
      </c>
      <c r="AC1736" s="269">
        <f t="shared" ref="AC1736:AC1774" si="809">IF($Y1736="Explication(s) sur le(s) NR et autre(s) remarque(s)/commentaire(s)",1,0)</f>
        <v>0</v>
      </c>
      <c r="AD1736" s="279"/>
      <c r="AE1736" s="132"/>
      <c r="AF1736" s="49"/>
      <c r="AG1736" s="33"/>
      <c r="AH1736" s="47"/>
      <c r="AI1736" s="47"/>
      <c r="AJ1736" s="47"/>
      <c r="AK1736" s="47"/>
      <c r="AL1736" s="47"/>
      <c r="AM1736" s="47"/>
      <c r="AN1736" s="47"/>
      <c r="AO1736" s="47"/>
      <c r="AP1736" s="47"/>
      <c r="AQ1736" s="47"/>
      <c r="AR1736" s="47"/>
      <c r="AS1736" s="47"/>
      <c r="AT1736" s="47"/>
      <c r="AU1736" s="47"/>
      <c r="AV1736" s="47"/>
      <c r="AW1736" s="47"/>
      <c r="AX1736" s="47"/>
      <c r="AY1736" s="47"/>
      <c r="AZ1736" s="47"/>
      <c r="BA1736" s="47"/>
      <c r="BB1736" s="47"/>
      <c r="BC1736" s="47"/>
      <c r="BD1736" s="47"/>
      <c r="BE1736" s="47"/>
      <c r="BF1736" s="47"/>
      <c r="BG1736" s="47"/>
      <c r="BH1736" s="47"/>
      <c r="BI1736" s="47"/>
      <c r="BJ1736" s="33"/>
      <c r="BK1736" s="33"/>
    </row>
    <row r="1737" spans="1:66" s="16" customFormat="1" ht="21" customHeight="1" thickBot="1" x14ac:dyDescent="0.3">
      <c r="A1737" s="119"/>
      <c r="B1737" s="74"/>
      <c r="C1737" s="190" t="s">
        <v>145</v>
      </c>
      <c r="D1737" s="184" t="s">
        <v>61</v>
      </c>
      <c r="E1737" s="363"/>
      <c r="F1737" s="363"/>
      <c r="G1737" s="363"/>
      <c r="H1737" s="363"/>
      <c r="I1737" s="363"/>
      <c r="J1737" s="363"/>
      <c r="K1737" s="363"/>
      <c r="L1737" s="363"/>
      <c r="M1737" s="363"/>
      <c r="N1737" s="363"/>
      <c r="O1737" s="363"/>
      <c r="P1737" s="364"/>
      <c r="Q1737" s="141"/>
      <c r="R1737" s="296"/>
      <c r="S1737" s="296"/>
      <c r="T1737" s="132"/>
      <c r="U1737" s="436"/>
      <c r="V1737" s="132"/>
      <c r="W1737" s="62"/>
      <c r="X1737" s="317"/>
      <c r="Y1737" s="217"/>
      <c r="Z1737" s="269">
        <f t="shared" si="806"/>
        <v>0</v>
      </c>
      <c r="AA1737" s="269">
        <f t="shared" si="807"/>
        <v>0</v>
      </c>
      <c r="AB1737" s="269">
        <f t="shared" si="808"/>
        <v>0</v>
      </c>
      <c r="AC1737" s="269">
        <f t="shared" si="809"/>
        <v>0</v>
      </c>
      <c r="AD1737" s="279"/>
      <c r="AE1737" s="132"/>
      <c r="AF1737" s="49"/>
      <c r="AG1737" s="33"/>
      <c r="AH1737" s="47"/>
      <c r="AI1737" s="47"/>
      <c r="AJ1737" s="47"/>
      <c r="AK1737" s="47"/>
      <c r="AL1737" s="47"/>
      <c r="AM1737" s="47"/>
      <c r="AN1737" s="47"/>
      <c r="AO1737" s="47"/>
      <c r="AP1737" s="47"/>
      <c r="AQ1737" s="47"/>
      <c r="AR1737" s="47"/>
      <c r="AS1737" s="47"/>
      <c r="AT1737" s="47"/>
      <c r="AU1737" s="47"/>
      <c r="AV1737" s="47"/>
      <c r="AW1737" s="47"/>
      <c r="AX1737" s="47"/>
      <c r="AY1737" s="47"/>
      <c r="AZ1737" s="47"/>
      <c r="BA1737" s="47"/>
      <c r="BB1737" s="47"/>
      <c r="BC1737" s="47"/>
      <c r="BD1737" s="47"/>
      <c r="BE1737" s="47"/>
      <c r="BF1737" s="47"/>
      <c r="BG1737" s="47"/>
      <c r="BH1737" s="47"/>
      <c r="BI1737" s="47"/>
      <c r="BJ1737" s="33"/>
      <c r="BK1737" s="33"/>
    </row>
    <row r="1738" spans="1:66" s="16" customFormat="1" ht="21" customHeight="1" x14ac:dyDescent="0.25">
      <c r="A1738" s="119"/>
      <c r="B1738" s="74"/>
      <c r="C1738" s="187" t="s">
        <v>98</v>
      </c>
      <c r="D1738" s="134" t="s">
        <v>3</v>
      </c>
      <c r="E1738" s="359"/>
      <c r="F1738" s="359"/>
      <c r="G1738" s="359"/>
      <c r="H1738" s="359"/>
      <c r="I1738" s="359"/>
      <c r="J1738" s="359"/>
      <c r="K1738" s="359"/>
      <c r="L1738" s="359"/>
      <c r="M1738" s="359"/>
      <c r="N1738" s="359"/>
      <c r="O1738" s="359"/>
      <c r="P1738" s="360"/>
      <c r="Q1738" s="141"/>
      <c r="R1738" s="296"/>
      <c r="S1738" s="296"/>
      <c r="T1738" s="132"/>
      <c r="U1738" s="436"/>
      <c r="V1738" s="132"/>
      <c r="W1738" s="62"/>
      <c r="X1738" s="317"/>
      <c r="Y1738" s="217"/>
      <c r="Z1738" s="269">
        <f t="shared" si="806"/>
        <v>0</v>
      </c>
      <c r="AA1738" s="269">
        <f t="shared" si="807"/>
        <v>0</v>
      </c>
      <c r="AB1738" s="269">
        <f t="shared" si="808"/>
        <v>0</v>
      </c>
      <c r="AC1738" s="269">
        <f t="shared" si="809"/>
        <v>0</v>
      </c>
      <c r="AD1738" s="279"/>
      <c r="AE1738" s="132"/>
      <c r="AF1738" s="49"/>
      <c r="AG1738" s="33"/>
      <c r="AH1738" s="47"/>
      <c r="AI1738" s="47"/>
      <c r="AJ1738" s="47"/>
      <c r="AK1738" s="47"/>
      <c r="AL1738" s="47"/>
      <c r="AM1738" s="47"/>
      <c r="AN1738" s="47"/>
      <c r="AO1738" s="47"/>
      <c r="AP1738" s="47"/>
      <c r="AQ1738" s="47"/>
      <c r="AR1738" s="47"/>
      <c r="AS1738" s="47"/>
      <c r="AT1738" s="47"/>
      <c r="AU1738" s="47"/>
      <c r="AV1738" s="47"/>
      <c r="AW1738" s="47"/>
      <c r="AX1738" s="47"/>
      <c r="AY1738" s="47"/>
      <c r="AZ1738" s="47"/>
      <c r="BA1738" s="47"/>
      <c r="BB1738" s="47"/>
      <c r="BC1738" s="47"/>
      <c r="BD1738" s="47"/>
      <c r="BE1738" s="47"/>
      <c r="BF1738" s="47"/>
      <c r="BG1738" s="47"/>
      <c r="BH1738" s="47"/>
      <c r="BI1738" s="47"/>
      <c r="BJ1738" s="33"/>
      <c r="BK1738" s="33"/>
    </row>
    <row r="1739" spans="1:66" s="16" customFormat="1" ht="21" customHeight="1" x14ac:dyDescent="0.25">
      <c r="A1739" s="119"/>
      <c r="B1739" s="74"/>
      <c r="C1739" s="188" t="s">
        <v>98</v>
      </c>
      <c r="D1739" s="388" t="s">
        <v>4</v>
      </c>
      <c r="E1739" s="361"/>
      <c r="F1739" s="361"/>
      <c r="G1739" s="361"/>
      <c r="H1739" s="361"/>
      <c r="I1739" s="361"/>
      <c r="J1739" s="361"/>
      <c r="K1739" s="361"/>
      <c r="L1739" s="361"/>
      <c r="M1739" s="361"/>
      <c r="N1739" s="361"/>
      <c r="O1739" s="361"/>
      <c r="P1739" s="362"/>
      <c r="Q1739" s="141"/>
      <c r="R1739" s="296"/>
      <c r="S1739" s="296"/>
      <c r="T1739" s="132"/>
      <c r="U1739" s="436"/>
      <c r="V1739" s="132"/>
      <c r="W1739" s="62"/>
      <c r="X1739" s="317"/>
      <c r="Y1739" s="217"/>
      <c r="Z1739" s="269">
        <f t="shared" si="806"/>
        <v>0</v>
      </c>
      <c r="AA1739" s="269">
        <f t="shared" si="807"/>
        <v>0</v>
      </c>
      <c r="AB1739" s="269">
        <f t="shared" si="808"/>
        <v>0</v>
      </c>
      <c r="AC1739" s="269">
        <f t="shared" si="809"/>
        <v>0</v>
      </c>
      <c r="AD1739" s="279"/>
      <c r="AE1739" s="132"/>
      <c r="AF1739" s="49"/>
      <c r="AG1739" s="33"/>
      <c r="AH1739" s="47"/>
      <c r="AI1739" s="47"/>
      <c r="AJ1739" s="47"/>
      <c r="AK1739" s="47"/>
      <c r="AL1739" s="47"/>
      <c r="AM1739" s="47"/>
      <c r="AN1739" s="47"/>
      <c r="AO1739" s="47"/>
      <c r="AP1739" s="47"/>
      <c r="AQ1739" s="47"/>
      <c r="AR1739" s="47"/>
      <c r="AS1739" s="47"/>
      <c r="AT1739" s="47"/>
      <c r="AU1739" s="47"/>
      <c r="AV1739" s="47"/>
      <c r="AW1739" s="47"/>
      <c r="AX1739" s="47"/>
      <c r="AY1739" s="47"/>
      <c r="AZ1739" s="47"/>
      <c r="BA1739" s="47"/>
      <c r="BB1739" s="47"/>
      <c r="BC1739" s="47"/>
      <c r="BD1739" s="47"/>
      <c r="BE1739" s="47"/>
      <c r="BF1739" s="47"/>
      <c r="BG1739" s="47"/>
      <c r="BH1739" s="47"/>
      <c r="BI1739" s="47"/>
      <c r="BJ1739" s="33"/>
      <c r="BK1739" s="33"/>
    </row>
    <row r="1740" spans="1:66" s="16" customFormat="1" ht="21" customHeight="1" thickBot="1" x14ac:dyDescent="0.3">
      <c r="A1740" s="119"/>
      <c r="B1740" s="74"/>
      <c r="C1740" s="189" t="s">
        <v>98</v>
      </c>
      <c r="D1740" s="138" t="s">
        <v>61</v>
      </c>
      <c r="E1740" s="363"/>
      <c r="F1740" s="363"/>
      <c r="G1740" s="363"/>
      <c r="H1740" s="363"/>
      <c r="I1740" s="363"/>
      <c r="J1740" s="363"/>
      <c r="K1740" s="363"/>
      <c r="L1740" s="363"/>
      <c r="M1740" s="363"/>
      <c r="N1740" s="363"/>
      <c r="O1740" s="363"/>
      <c r="P1740" s="364"/>
      <c r="Q1740" s="141"/>
      <c r="R1740" s="296"/>
      <c r="S1740" s="296"/>
      <c r="T1740" s="132"/>
      <c r="U1740" s="436"/>
      <c r="V1740" s="132"/>
      <c r="W1740" s="62"/>
      <c r="X1740" s="317"/>
      <c r="Y1740" s="217"/>
      <c r="Z1740" s="269">
        <f t="shared" si="806"/>
        <v>0</v>
      </c>
      <c r="AA1740" s="269">
        <f t="shared" si="807"/>
        <v>0</v>
      </c>
      <c r="AB1740" s="269">
        <f t="shared" si="808"/>
        <v>0</v>
      </c>
      <c r="AC1740" s="269">
        <f t="shared" si="809"/>
        <v>0</v>
      </c>
      <c r="AD1740" s="279"/>
      <c r="AE1740" s="132"/>
      <c r="AF1740" s="49"/>
      <c r="AG1740" s="33"/>
      <c r="AH1740" s="47"/>
      <c r="AI1740" s="47"/>
      <c r="AJ1740" s="47"/>
      <c r="AK1740" s="47"/>
      <c r="AL1740" s="47"/>
      <c r="AM1740" s="47"/>
      <c r="AN1740" s="47"/>
      <c r="AO1740" s="47"/>
      <c r="AP1740" s="47"/>
      <c r="AQ1740" s="47"/>
      <c r="AR1740" s="47"/>
      <c r="AS1740" s="47"/>
      <c r="AT1740" s="47"/>
      <c r="AU1740" s="47"/>
      <c r="AV1740" s="47"/>
      <c r="AW1740" s="47"/>
      <c r="AX1740" s="47"/>
      <c r="AY1740" s="47"/>
      <c r="AZ1740" s="47"/>
      <c r="BA1740" s="47"/>
      <c r="BB1740" s="47"/>
      <c r="BC1740" s="47"/>
      <c r="BD1740" s="47"/>
      <c r="BE1740" s="47"/>
      <c r="BF1740" s="47"/>
      <c r="BG1740" s="47"/>
      <c r="BH1740" s="47"/>
      <c r="BI1740" s="47"/>
      <c r="BJ1740" s="33"/>
      <c r="BK1740" s="33"/>
    </row>
    <row r="1741" spans="1:66" s="16" customFormat="1" ht="20.25" customHeight="1" thickTop="1" thickBot="1" x14ac:dyDescent="0.3">
      <c r="A1741" s="119"/>
      <c r="B1741" s="152"/>
      <c r="C1741" s="576" t="s">
        <v>88</v>
      </c>
      <c r="D1741" s="577"/>
      <c r="E1741" s="344" t="str">
        <f>IF(AND(COUNTA(E1729:E1740)&gt;0,COUNTA(E1729:E1740)=COUNTIF(E1729:E1740,"NR")),"NR",IF(COUNTA(E1729:E1740)&gt;0,SUM(E1729:E1740),"-"))</f>
        <v>-</v>
      </c>
      <c r="F1741" s="344" t="str">
        <f t="shared" ref="F1741" si="810">IF(AND(COUNTA(F1729:F1740)&gt;0,COUNTA(F1729:F1740)=COUNTIF(F1729:F1740,"NR")),"NR",IF(COUNTA(F1729:F1740)&gt;0,SUM(F1729:F1740),"-"))</f>
        <v>-</v>
      </c>
      <c r="G1741" s="344" t="str">
        <f t="shared" ref="G1741" si="811">IF(AND(COUNTA(G1729:G1740)&gt;0,COUNTA(G1729:G1740)=COUNTIF(G1729:G1740,"NR")),"NR",IF(COUNTA(G1729:G1740)&gt;0,SUM(G1729:G1740),"-"))</f>
        <v>-</v>
      </c>
      <c r="H1741" s="344" t="str">
        <f t="shared" ref="H1741" si="812">IF(AND(COUNTA(H1729:H1740)&gt;0,COUNTA(H1729:H1740)=COUNTIF(H1729:H1740,"NR")),"NR",IF(COUNTA(H1729:H1740)&gt;0,SUM(H1729:H1740),"-"))</f>
        <v>-</v>
      </c>
      <c r="I1741" s="344" t="str">
        <f t="shared" ref="I1741" si="813">IF(AND(COUNTA(I1729:I1740)&gt;0,COUNTA(I1729:I1740)=COUNTIF(I1729:I1740,"NR")),"NR",IF(COUNTA(I1729:I1740)&gt;0,SUM(I1729:I1740),"-"))</f>
        <v>-</v>
      </c>
      <c r="J1741" s="344" t="str">
        <f t="shared" ref="J1741" si="814">IF(AND(COUNTA(J1729:J1740)&gt;0,COUNTA(J1729:J1740)=COUNTIF(J1729:J1740,"NR")),"NR",IF(COUNTA(J1729:J1740)&gt;0,SUM(J1729:J1740),"-"))</f>
        <v>-</v>
      </c>
      <c r="K1741" s="344" t="str">
        <f t="shared" ref="K1741" si="815">IF(AND(COUNTA(K1729:K1740)&gt;0,COUNTA(K1729:K1740)=COUNTIF(K1729:K1740,"NR")),"NR",IF(COUNTA(K1729:K1740)&gt;0,SUM(K1729:K1740),"-"))</f>
        <v>-</v>
      </c>
      <c r="L1741" s="344" t="str">
        <f t="shared" ref="L1741" si="816">IF(AND(COUNTA(L1729:L1740)&gt;0,COUNTA(L1729:L1740)=COUNTIF(L1729:L1740,"NR")),"NR",IF(COUNTA(L1729:L1740)&gt;0,SUM(L1729:L1740),"-"))</f>
        <v>-</v>
      </c>
      <c r="M1741" s="344" t="str">
        <f t="shared" ref="M1741" si="817">IF(AND(COUNTA(M1729:M1740)&gt;0,COUNTA(M1729:M1740)=COUNTIF(M1729:M1740,"NR")),"NR",IF(COUNTA(M1729:M1740)&gt;0,SUM(M1729:M1740),"-"))</f>
        <v>-</v>
      </c>
      <c r="N1741" s="344" t="str">
        <f t="shared" ref="N1741" si="818">IF(AND(COUNTA(N1729:N1740)&gt;0,COUNTA(N1729:N1740)=COUNTIF(N1729:N1740,"NR")),"NR",IF(COUNTA(N1729:N1740)&gt;0,SUM(N1729:N1740),"-"))</f>
        <v>-</v>
      </c>
      <c r="O1741" s="344" t="str">
        <f t="shared" ref="O1741" si="819">IF(AND(COUNTA(O1729:O1740)&gt;0,COUNTA(O1729:O1740)=COUNTIF(O1729:O1740,"NR")),"NR",IF(COUNTA(O1729:O1740)&gt;0,SUM(O1729:O1740),"-"))</f>
        <v>-</v>
      </c>
      <c r="P1741" s="345" t="str">
        <f t="shared" ref="P1741" si="820">IF(AND(COUNTA(P1729:P1740)&gt;0,COUNTA(P1729:P1740)=COUNTIF(P1729:P1740,"NR")),"NR",IF(COUNTA(P1729:P1740)&gt;0,SUM(P1729:P1740),"-"))</f>
        <v>-</v>
      </c>
      <c r="Q1741" s="119"/>
      <c r="R1741" s="305"/>
      <c r="S1741" s="305"/>
      <c r="T1741" s="151"/>
      <c r="U1741" s="119"/>
      <c r="V1741" s="151"/>
      <c r="W1741" s="62"/>
      <c r="X1741" s="317"/>
      <c r="Y1741" s="217"/>
      <c r="Z1741" s="269">
        <f t="shared" si="806"/>
        <v>0</v>
      </c>
      <c r="AA1741" s="269">
        <f t="shared" si="807"/>
        <v>0</v>
      </c>
      <c r="AB1741" s="269">
        <f t="shared" si="808"/>
        <v>0</v>
      </c>
      <c r="AC1741" s="269">
        <f t="shared" si="809"/>
        <v>0</v>
      </c>
      <c r="AD1741" s="279"/>
      <c r="AE1741" s="151"/>
      <c r="AF1741" s="57"/>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row>
    <row r="1742" spans="1:66" s="12" customFormat="1" x14ac:dyDescent="0.25">
      <c r="A1742" s="206"/>
      <c r="B1742" s="74"/>
      <c r="C1742" s="109"/>
      <c r="D1742" s="293"/>
      <c r="E1742" s="109"/>
      <c r="F1742" s="109"/>
      <c r="G1742" s="109"/>
      <c r="H1742" s="143"/>
      <c r="I1742" s="143"/>
      <c r="J1742" s="143"/>
      <c r="K1742" s="143"/>
      <c r="L1742" s="143"/>
      <c r="M1742" s="143"/>
      <c r="N1742" s="143"/>
      <c r="O1742" s="143"/>
      <c r="P1742" s="143"/>
      <c r="Q1742" s="131"/>
      <c r="R1742" s="296"/>
      <c r="S1742" s="296"/>
      <c r="T1742" s="132"/>
      <c r="U1742" s="436"/>
      <c r="V1742" s="132"/>
      <c r="W1742" s="62"/>
      <c r="X1742" s="317"/>
      <c r="Y1742" s="217"/>
      <c r="Z1742" s="269">
        <f t="shared" si="806"/>
        <v>0</v>
      </c>
      <c r="AA1742" s="269">
        <f t="shared" si="807"/>
        <v>0</v>
      </c>
      <c r="AB1742" s="269">
        <f t="shared" si="808"/>
        <v>0</v>
      </c>
      <c r="AC1742" s="269">
        <f t="shared" si="809"/>
        <v>0</v>
      </c>
      <c r="AD1742" s="279"/>
      <c r="AE1742" s="132"/>
      <c r="AF1742" s="49"/>
      <c r="AG1742" s="47"/>
      <c r="AH1742" s="47"/>
      <c r="AI1742" s="47"/>
      <c r="AJ1742" s="47"/>
      <c r="AK1742" s="47"/>
      <c r="AL1742" s="47"/>
      <c r="AM1742" s="13"/>
      <c r="AN1742" s="13"/>
      <c r="AO1742" s="47"/>
      <c r="AP1742" s="47"/>
      <c r="AQ1742" s="47"/>
      <c r="AR1742" s="47"/>
      <c r="AS1742" s="47"/>
      <c r="AT1742" s="47"/>
      <c r="AU1742" s="47"/>
      <c r="AV1742" s="47"/>
      <c r="AW1742" s="47"/>
      <c r="AX1742" s="47"/>
      <c r="AY1742" s="47"/>
      <c r="AZ1742" s="47"/>
      <c r="BA1742" s="47"/>
      <c r="BB1742" s="47"/>
      <c r="BC1742" s="47"/>
      <c r="BD1742" s="47"/>
      <c r="BE1742" s="13"/>
      <c r="BF1742" s="13"/>
      <c r="BG1742" s="13"/>
      <c r="BH1742" s="13"/>
      <c r="BI1742" s="13"/>
      <c r="BJ1742" s="13"/>
      <c r="BK1742" s="13"/>
      <c r="BL1742" s="13"/>
      <c r="BM1742" s="13"/>
      <c r="BN1742" s="13"/>
    </row>
    <row r="1743" spans="1:66" s="12" customFormat="1" ht="21" customHeight="1" x14ac:dyDescent="0.25">
      <c r="A1743" s="206"/>
      <c r="B1743" s="152"/>
      <c r="C1743" s="143"/>
      <c r="D1743" s="293"/>
      <c r="E1743" s="143"/>
      <c r="F1743" s="143"/>
      <c r="G1743" s="143"/>
      <c r="H1743" s="143"/>
      <c r="I1743" s="143"/>
      <c r="J1743" s="143"/>
      <c r="K1743" s="143"/>
      <c r="L1743" s="143"/>
      <c r="M1743" s="143"/>
      <c r="N1743" s="206"/>
      <c r="O1743" s="206"/>
      <c r="P1743" s="206"/>
      <c r="Q1743" s="206"/>
      <c r="R1743" s="305"/>
      <c r="S1743" s="305"/>
      <c r="T1743" s="207"/>
      <c r="U1743" s="206"/>
      <c r="V1743" s="207"/>
      <c r="W1743" s="62"/>
      <c r="X1743" s="317"/>
      <c r="Y1743" s="217"/>
      <c r="Z1743" s="269">
        <f t="shared" si="806"/>
        <v>0</v>
      </c>
      <c r="AA1743" s="269">
        <f t="shared" si="807"/>
        <v>0</v>
      </c>
      <c r="AB1743" s="269">
        <f t="shared" si="808"/>
        <v>0</v>
      </c>
      <c r="AC1743" s="269">
        <f t="shared" si="809"/>
        <v>0</v>
      </c>
      <c r="AD1743" s="279"/>
      <c r="AE1743" s="207"/>
      <c r="AF1743" s="71"/>
      <c r="AH1743" s="13"/>
      <c r="AI1743" s="13"/>
      <c r="AJ1743" s="13"/>
      <c r="AK1743" s="13"/>
      <c r="AL1743" s="13"/>
      <c r="AM1743" s="13"/>
      <c r="AN1743" s="13"/>
      <c r="AO1743" s="13"/>
      <c r="AP1743" s="13"/>
      <c r="AQ1743" s="13"/>
      <c r="AR1743" s="13"/>
      <c r="AS1743" s="13"/>
      <c r="AT1743" s="13"/>
      <c r="AU1743" s="13"/>
      <c r="AV1743" s="13"/>
      <c r="AW1743" s="13"/>
      <c r="AX1743" s="13"/>
      <c r="AY1743" s="13"/>
      <c r="AZ1743" s="13"/>
      <c r="BA1743" s="13"/>
      <c r="BB1743" s="13"/>
      <c r="BC1743" s="13"/>
      <c r="BD1743" s="13"/>
      <c r="BE1743" s="13"/>
      <c r="BF1743" s="13"/>
      <c r="BG1743" s="13"/>
      <c r="BH1743" s="13"/>
      <c r="BI1743" s="13"/>
    </row>
    <row r="1744" spans="1:66" s="6" customFormat="1" ht="18.75" x14ac:dyDescent="0.25">
      <c r="A1744" s="195"/>
      <c r="B1744" s="74"/>
      <c r="C1744" s="578" t="s">
        <v>99</v>
      </c>
      <c r="D1744" s="579"/>
      <c r="E1744" s="579"/>
      <c r="F1744" s="579"/>
      <c r="G1744" s="579"/>
      <c r="H1744" s="579"/>
      <c r="I1744" s="579"/>
      <c r="J1744" s="579"/>
      <c r="K1744" s="579"/>
      <c r="L1744" s="579"/>
      <c r="M1744" s="579"/>
      <c r="N1744" s="579"/>
      <c r="O1744" s="579"/>
      <c r="P1744" s="580"/>
      <c r="Q1744" s="196"/>
      <c r="R1744" s="310"/>
      <c r="S1744" s="310"/>
      <c r="T1744" s="197"/>
      <c r="U1744" s="196"/>
      <c r="V1744" s="197"/>
      <c r="W1744" s="62"/>
      <c r="X1744" s="317"/>
      <c r="Y1744" s="217"/>
      <c r="Z1744" s="269">
        <f t="shared" si="806"/>
        <v>0</v>
      </c>
      <c r="AA1744" s="269">
        <f t="shared" si="807"/>
        <v>0</v>
      </c>
      <c r="AB1744" s="269">
        <f t="shared" si="808"/>
        <v>0</v>
      </c>
      <c r="AC1744" s="269">
        <f t="shared" si="809"/>
        <v>0</v>
      </c>
      <c r="AD1744" s="279"/>
      <c r="AE1744" s="197"/>
      <c r="AF1744" s="64"/>
      <c r="AG1744" s="5"/>
      <c r="AH1744" s="65"/>
      <c r="AI1744" s="65"/>
      <c r="AJ1744" s="65"/>
      <c r="AK1744" s="65"/>
      <c r="AL1744" s="65"/>
      <c r="AM1744" s="65"/>
      <c r="AN1744" s="65"/>
      <c r="AO1744" s="65"/>
      <c r="AP1744" s="65"/>
      <c r="AQ1744" s="65"/>
      <c r="AR1744" s="65"/>
      <c r="AS1744" s="65"/>
      <c r="AT1744" s="65"/>
      <c r="AU1744" s="65"/>
      <c r="AV1744" s="65"/>
      <c r="AW1744" s="65"/>
      <c r="AX1744" s="65"/>
      <c r="AY1744" s="65"/>
      <c r="AZ1744" s="65"/>
      <c r="BA1744" s="65"/>
      <c r="BB1744" s="65"/>
      <c r="BC1744" s="65"/>
      <c r="BD1744" s="65"/>
      <c r="BE1744" s="65"/>
      <c r="BF1744" s="65"/>
      <c r="BG1744" s="65"/>
      <c r="BH1744" s="65"/>
      <c r="BI1744" s="65"/>
      <c r="BJ1744" s="5"/>
      <c r="BK1744" s="5"/>
    </row>
    <row r="1745" spans="1:66" ht="16.5" thickBot="1" x14ac:dyDescent="0.3">
      <c r="C1745" s="198"/>
      <c r="D1745" s="389"/>
      <c r="E1745" s="199"/>
      <c r="F1745" s="199"/>
      <c r="G1745" s="199"/>
      <c r="H1745" s="199"/>
      <c r="I1745" s="199"/>
      <c r="J1745" s="199"/>
      <c r="K1745" s="199"/>
      <c r="L1745" s="199"/>
      <c r="M1745" s="199"/>
      <c r="N1745" s="193"/>
      <c r="O1745" s="192"/>
      <c r="P1745" s="192"/>
      <c r="Q1745" s="193"/>
      <c r="R1745" s="311"/>
      <c r="S1745" s="311"/>
      <c r="T1745" s="194"/>
      <c r="U1745" s="193"/>
      <c r="V1745" s="194"/>
      <c r="W1745" s="62"/>
      <c r="X1745" s="317"/>
      <c r="Y1745" s="217"/>
      <c r="Z1745" s="269">
        <f t="shared" si="806"/>
        <v>0</v>
      </c>
      <c r="AA1745" s="269">
        <f t="shared" si="807"/>
        <v>0</v>
      </c>
      <c r="AB1745" s="269">
        <f t="shared" si="808"/>
        <v>0</v>
      </c>
      <c r="AC1745" s="269">
        <f t="shared" si="809"/>
        <v>0</v>
      </c>
      <c r="AD1745" s="279"/>
      <c r="AE1745" s="194"/>
      <c r="AF1745" s="62"/>
      <c r="AG1745" s="63"/>
      <c r="AH1745" s="63"/>
      <c r="AI1745" s="63"/>
      <c r="AJ1745" s="63"/>
      <c r="AK1745" s="63"/>
      <c r="AL1745" s="63"/>
      <c r="AO1745" s="63"/>
      <c r="AP1745" s="63"/>
      <c r="AQ1745" s="63"/>
      <c r="AR1745" s="63"/>
      <c r="AS1745" s="63"/>
      <c r="AT1745" s="63"/>
      <c r="AU1745" s="63"/>
      <c r="AV1745" s="63"/>
      <c r="AW1745" s="63"/>
      <c r="AX1745" s="63"/>
      <c r="AY1745" s="63"/>
      <c r="AZ1745" s="63"/>
      <c r="BA1745" s="63"/>
      <c r="BB1745" s="63"/>
      <c r="BC1745" s="63"/>
      <c r="BD1745" s="63"/>
      <c r="BJ1745" s="2"/>
      <c r="BK1745" s="2"/>
      <c r="BL1745" s="2"/>
      <c r="BM1745" s="2"/>
      <c r="BN1745" s="2"/>
    </row>
    <row r="1746" spans="1:66" s="12" customFormat="1" ht="30.75" thickBot="1" x14ac:dyDescent="0.3">
      <c r="A1746" s="206"/>
      <c r="B1746" s="74"/>
      <c r="C1746" s="125" t="s">
        <v>124</v>
      </c>
      <c r="D1746" s="185" t="s">
        <v>117</v>
      </c>
      <c r="E1746" s="156" t="s">
        <v>77</v>
      </c>
      <c r="F1746" s="155" t="s">
        <v>66</v>
      </c>
      <c r="G1746" s="177" t="s">
        <v>67</v>
      </c>
      <c r="H1746" s="155" t="s">
        <v>68</v>
      </c>
      <c r="I1746" s="177" t="s">
        <v>69</v>
      </c>
      <c r="J1746" s="156" t="s">
        <v>70</v>
      </c>
      <c r="K1746" s="156" t="s">
        <v>71</v>
      </c>
      <c r="L1746" s="155" t="s">
        <v>72</v>
      </c>
      <c r="M1746" s="155" t="s">
        <v>73</v>
      </c>
      <c r="N1746" s="178" t="s">
        <v>74</v>
      </c>
      <c r="O1746" s="178" t="s">
        <v>75</v>
      </c>
      <c r="P1746" s="178" t="s">
        <v>76</v>
      </c>
      <c r="Q1746" s="141"/>
      <c r="R1746" s="296">
        <f>COUNTA(E1747:P1758)</f>
        <v>0</v>
      </c>
      <c r="S1746" s="308">
        <v>144</v>
      </c>
      <c r="T1746" s="132"/>
      <c r="U1746" s="278" t="s">
        <v>257</v>
      </c>
      <c r="V1746" s="278" t="s">
        <v>234</v>
      </c>
      <c r="W1746" s="278" t="s">
        <v>189</v>
      </c>
      <c r="X1746" s="278" t="s">
        <v>190</v>
      </c>
      <c r="Y1746" s="407" t="str">
        <f>IF(X1747&gt;0,"Explication(s) sur le(s) NR et autre(s) remarque(s)/commentaire(s)","Remarque(s)/Commentaire(s)")</f>
        <v>Remarque(s)/Commentaire(s)</v>
      </c>
      <c r="Z1746" s="269">
        <f t="shared" si="806"/>
        <v>0</v>
      </c>
      <c r="AA1746" s="269">
        <f t="shared" si="807"/>
        <v>1</v>
      </c>
      <c r="AB1746" s="269">
        <f t="shared" si="808"/>
        <v>0</v>
      </c>
      <c r="AC1746" s="269">
        <f t="shared" si="809"/>
        <v>0</v>
      </c>
      <c r="AD1746" s="279"/>
      <c r="AE1746" s="132"/>
      <c r="AF1746" s="49"/>
      <c r="AG1746" s="13"/>
      <c r="AH1746" s="47"/>
      <c r="AI1746" s="47"/>
      <c r="AJ1746" s="47"/>
      <c r="AK1746" s="47"/>
      <c r="AL1746" s="47"/>
      <c r="AM1746" s="47"/>
      <c r="AN1746" s="47"/>
      <c r="AO1746" s="47"/>
      <c r="AP1746" s="47"/>
      <c r="AQ1746" s="47"/>
      <c r="AR1746" s="47"/>
      <c r="AS1746" s="47"/>
      <c r="AT1746" s="47"/>
      <c r="AU1746" s="47"/>
      <c r="AV1746" s="47"/>
      <c r="AW1746" s="47"/>
      <c r="AX1746" s="47"/>
      <c r="AY1746" s="47"/>
      <c r="AZ1746" s="47"/>
      <c r="BA1746" s="47"/>
      <c r="BB1746" s="47"/>
      <c r="BC1746" s="47"/>
      <c r="BD1746" s="47"/>
      <c r="BE1746" s="47"/>
      <c r="BF1746" s="47"/>
      <c r="BG1746" s="47"/>
      <c r="BH1746" s="47"/>
      <c r="BI1746" s="47"/>
      <c r="BJ1746" s="13"/>
      <c r="BK1746" s="13"/>
    </row>
    <row r="1747" spans="1:66" s="16" customFormat="1" ht="21" customHeight="1" x14ac:dyDescent="0.25">
      <c r="A1747" s="119"/>
      <c r="B1747" s="74"/>
      <c r="C1747" s="187" t="s">
        <v>155</v>
      </c>
      <c r="D1747" s="134" t="s">
        <v>3</v>
      </c>
      <c r="E1747" s="252"/>
      <c r="F1747" s="252"/>
      <c r="G1747" s="252"/>
      <c r="H1747" s="252"/>
      <c r="I1747" s="252"/>
      <c r="J1747" s="252"/>
      <c r="K1747" s="252"/>
      <c r="L1747" s="252"/>
      <c r="M1747" s="252"/>
      <c r="N1747" s="252"/>
      <c r="O1747" s="252"/>
      <c r="P1747" s="24"/>
      <c r="Q1747" s="141"/>
      <c r="R1747" s="296"/>
      <c r="S1747" s="296"/>
      <c r="T1747" s="132"/>
      <c r="U1747" s="517" t="s">
        <v>259</v>
      </c>
      <c r="V1747" s="517" t="s">
        <v>237</v>
      </c>
      <c r="W1747" s="517" t="s">
        <v>243</v>
      </c>
      <c r="X1747" s="517">
        <f>COUNTIF(E1747:P1758,"NR")</f>
        <v>0</v>
      </c>
      <c r="Y1747" s="542"/>
      <c r="Z1747" s="269">
        <f t="shared" si="806"/>
        <v>0</v>
      </c>
      <c r="AA1747" s="269">
        <f t="shared" si="807"/>
        <v>0</v>
      </c>
      <c r="AB1747" s="269">
        <f t="shared" si="808"/>
        <v>0</v>
      </c>
      <c r="AC1747" s="269">
        <f t="shared" si="809"/>
        <v>0</v>
      </c>
      <c r="AE1747" s="132"/>
      <c r="AF1747" s="49"/>
      <c r="AG1747" s="33"/>
      <c r="AH1747" s="47"/>
      <c r="AI1747" s="47"/>
      <c r="AJ1747" s="47"/>
      <c r="AK1747" s="47"/>
      <c r="AL1747" s="47"/>
      <c r="AM1747" s="47"/>
      <c r="AN1747" s="47"/>
      <c r="AO1747" s="47"/>
      <c r="AP1747" s="47"/>
      <c r="AQ1747" s="47"/>
      <c r="AR1747" s="47"/>
      <c r="AS1747" s="47"/>
      <c r="AT1747" s="47"/>
      <c r="AU1747" s="47"/>
      <c r="AV1747" s="47"/>
      <c r="AW1747" s="47"/>
      <c r="AX1747" s="47"/>
      <c r="AY1747" s="47"/>
      <c r="AZ1747" s="47"/>
      <c r="BA1747" s="47"/>
      <c r="BB1747" s="47"/>
      <c r="BC1747" s="47"/>
      <c r="BD1747" s="47"/>
      <c r="BE1747" s="47"/>
      <c r="BF1747" s="47"/>
      <c r="BG1747" s="47"/>
      <c r="BH1747" s="47"/>
      <c r="BI1747" s="47"/>
      <c r="BJ1747" s="33"/>
      <c r="BK1747" s="33"/>
    </row>
    <row r="1748" spans="1:66" s="16" customFormat="1" ht="78.75" x14ac:dyDescent="0.25">
      <c r="A1748" s="119"/>
      <c r="B1748" s="74"/>
      <c r="C1748" s="188" t="s">
        <v>155</v>
      </c>
      <c r="D1748" s="388" t="s">
        <v>4</v>
      </c>
      <c r="E1748" s="253"/>
      <c r="F1748" s="253"/>
      <c r="G1748" s="253"/>
      <c r="H1748" s="253"/>
      <c r="I1748" s="253"/>
      <c r="J1748" s="253"/>
      <c r="K1748" s="253"/>
      <c r="L1748" s="253"/>
      <c r="M1748" s="253"/>
      <c r="N1748" s="253"/>
      <c r="O1748" s="253"/>
      <c r="P1748" s="249"/>
      <c r="Q1748" s="141"/>
      <c r="R1748" s="296"/>
      <c r="S1748" s="296"/>
      <c r="T1748" s="132"/>
      <c r="U1748" s="518"/>
      <c r="V1748" s="518"/>
      <c r="W1748" s="518"/>
      <c r="X1748" s="518"/>
      <c r="Y1748" s="543"/>
      <c r="Z1748" s="269">
        <f t="shared" si="806"/>
        <v>0</v>
      </c>
      <c r="AA1748" s="269">
        <f t="shared" si="807"/>
        <v>0</v>
      </c>
      <c r="AB1748" s="269">
        <f t="shared" si="808"/>
        <v>0</v>
      </c>
      <c r="AC1748" s="269">
        <f t="shared" si="809"/>
        <v>0</v>
      </c>
      <c r="AD1748" s="279"/>
      <c r="AE1748" s="132"/>
      <c r="AF1748" s="49"/>
      <c r="AG1748" s="33"/>
      <c r="AH1748" s="47"/>
      <c r="AI1748" s="47"/>
      <c r="AJ1748" s="47"/>
      <c r="AK1748" s="47"/>
      <c r="AL1748" s="47"/>
      <c r="AM1748" s="47"/>
      <c r="AN1748" s="47"/>
      <c r="AO1748" s="47"/>
      <c r="AP1748" s="47"/>
      <c r="AQ1748" s="47"/>
      <c r="AR1748" s="47"/>
      <c r="AS1748" s="47"/>
      <c r="AT1748" s="47"/>
      <c r="AU1748" s="47"/>
      <c r="AV1748" s="47"/>
      <c r="AW1748" s="47"/>
      <c r="AX1748" s="47"/>
      <c r="AY1748" s="47"/>
      <c r="AZ1748" s="47"/>
      <c r="BA1748" s="47"/>
      <c r="BB1748" s="47"/>
      <c r="BC1748" s="47"/>
      <c r="BD1748" s="47"/>
      <c r="BE1748" s="47"/>
      <c r="BF1748" s="47"/>
      <c r="BG1748" s="47"/>
      <c r="BH1748" s="47"/>
      <c r="BI1748" s="47"/>
      <c r="BJ1748" s="33"/>
      <c r="BK1748" s="33"/>
    </row>
    <row r="1749" spans="1:66" s="16" customFormat="1" ht="21" customHeight="1" thickBot="1" x14ac:dyDescent="0.3">
      <c r="A1749" s="119"/>
      <c r="B1749" s="74"/>
      <c r="C1749" s="189" t="s">
        <v>155</v>
      </c>
      <c r="D1749" s="138" t="s">
        <v>61</v>
      </c>
      <c r="E1749" s="254"/>
      <c r="F1749" s="254"/>
      <c r="G1749" s="254"/>
      <c r="H1749" s="254"/>
      <c r="I1749" s="254"/>
      <c r="J1749" s="254"/>
      <c r="K1749" s="254"/>
      <c r="L1749" s="254"/>
      <c r="M1749" s="254"/>
      <c r="N1749" s="254"/>
      <c r="O1749" s="254"/>
      <c r="P1749" s="255"/>
      <c r="Q1749" s="141"/>
      <c r="R1749" s="296"/>
      <c r="S1749" s="296"/>
      <c r="T1749" s="132"/>
      <c r="U1749" s="519"/>
      <c r="V1749" s="519"/>
      <c r="W1749" s="519"/>
      <c r="X1749" s="519"/>
      <c r="Y1749" s="544"/>
      <c r="Z1749" s="269">
        <f t="shared" si="806"/>
        <v>0</v>
      </c>
      <c r="AA1749" s="269">
        <f t="shared" si="807"/>
        <v>0</v>
      </c>
      <c r="AB1749" s="269">
        <f t="shared" si="808"/>
        <v>0</v>
      </c>
      <c r="AC1749" s="269">
        <f t="shared" si="809"/>
        <v>0</v>
      </c>
      <c r="AD1749" s="12"/>
      <c r="AE1749" s="132"/>
      <c r="AF1749" s="49"/>
      <c r="AG1749" s="33"/>
      <c r="AH1749" s="47"/>
      <c r="AI1749" s="47"/>
      <c r="AJ1749" s="47"/>
      <c r="AK1749" s="47"/>
      <c r="AL1749" s="47"/>
      <c r="AM1749" s="47"/>
      <c r="AN1749" s="47"/>
      <c r="AO1749" s="47"/>
      <c r="AP1749" s="47"/>
      <c r="AQ1749" s="47"/>
      <c r="AR1749" s="47"/>
      <c r="AS1749" s="47"/>
      <c r="AT1749" s="47"/>
      <c r="AU1749" s="47"/>
      <c r="AV1749" s="47"/>
      <c r="AW1749" s="47"/>
      <c r="AX1749" s="47"/>
      <c r="AY1749" s="47"/>
      <c r="AZ1749" s="47"/>
      <c r="BA1749" s="47"/>
      <c r="BB1749" s="47"/>
      <c r="BC1749" s="47"/>
      <c r="BD1749" s="47"/>
      <c r="BE1749" s="47"/>
      <c r="BF1749" s="47"/>
      <c r="BG1749" s="47"/>
      <c r="BH1749" s="47"/>
      <c r="BI1749" s="47"/>
      <c r="BJ1749" s="33"/>
      <c r="BK1749" s="33"/>
    </row>
    <row r="1750" spans="1:66" s="16" customFormat="1" ht="21" customHeight="1" x14ac:dyDescent="0.25">
      <c r="A1750" s="119"/>
      <c r="B1750" s="74"/>
      <c r="C1750" s="187" t="s">
        <v>97</v>
      </c>
      <c r="D1750" s="134" t="s">
        <v>3</v>
      </c>
      <c r="E1750" s="252"/>
      <c r="F1750" s="252"/>
      <c r="G1750" s="252"/>
      <c r="H1750" s="252"/>
      <c r="I1750" s="252"/>
      <c r="J1750" s="252"/>
      <c r="K1750" s="252"/>
      <c r="L1750" s="252"/>
      <c r="M1750" s="252"/>
      <c r="N1750" s="252"/>
      <c r="O1750" s="252"/>
      <c r="P1750" s="24"/>
      <c r="Q1750" s="141"/>
      <c r="R1750" s="296"/>
      <c r="S1750" s="296"/>
      <c r="T1750" s="132"/>
      <c r="U1750" s="436"/>
      <c r="V1750" s="132"/>
      <c r="W1750" s="320"/>
      <c r="X1750" s="321"/>
      <c r="Y1750" s="413"/>
      <c r="Z1750" s="269">
        <f t="shared" si="806"/>
        <v>0</v>
      </c>
      <c r="AA1750" s="269">
        <f t="shared" si="807"/>
        <v>0</v>
      </c>
      <c r="AB1750" s="269">
        <f t="shared" si="808"/>
        <v>0</v>
      </c>
      <c r="AC1750" s="269">
        <f t="shared" si="809"/>
        <v>0</v>
      </c>
      <c r="AD1750" s="289"/>
      <c r="AE1750" s="132"/>
      <c r="AF1750" s="49"/>
      <c r="AG1750" s="33"/>
      <c r="AH1750" s="47"/>
      <c r="AI1750" s="47"/>
      <c r="AJ1750" s="47"/>
      <c r="AK1750" s="47"/>
      <c r="AL1750" s="47"/>
      <c r="AM1750" s="47"/>
      <c r="AN1750" s="47"/>
      <c r="AO1750" s="47"/>
      <c r="AP1750" s="47"/>
      <c r="AQ1750" s="47"/>
      <c r="AR1750" s="47"/>
      <c r="AS1750" s="47"/>
      <c r="AT1750" s="47"/>
      <c r="AU1750" s="47"/>
      <c r="AV1750" s="47"/>
      <c r="AW1750" s="47"/>
      <c r="AX1750" s="47"/>
      <c r="AY1750" s="47"/>
      <c r="AZ1750" s="47"/>
      <c r="BA1750" s="47"/>
      <c r="BB1750" s="47"/>
      <c r="BC1750" s="47"/>
      <c r="BD1750" s="47"/>
      <c r="BE1750" s="47"/>
      <c r="BF1750" s="47"/>
      <c r="BG1750" s="47"/>
      <c r="BH1750" s="47"/>
      <c r="BI1750" s="47"/>
      <c r="BJ1750" s="33"/>
      <c r="BK1750" s="33"/>
    </row>
    <row r="1751" spans="1:66" s="16" customFormat="1" ht="21" customHeight="1" x14ac:dyDescent="0.25">
      <c r="A1751" s="119"/>
      <c r="B1751" s="74"/>
      <c r="C1751" s="188" t="s">
        <v>97</v>
      </c>
      <c r="D1751" s="388" t="s">
        <v>4</v>
      </c>
      <c r="E1751" s="253"/>
      <c r="F1751" s="253"/>
      <c r="G1751" s="253"/>
      <c r="H1751" s="253"/>
      <c r="I1751" s="253"/>
      <c r="J1751" s="253"/>
      <c r="K1751" s="253"/>
      <c r="L1751" s="253"/>
      <c r="M1751" s="253"/>
      <c r="N1751" s="253"/>
      <c r="O1751" s="253"/>
      <c r="P1751" s="249"/>
      <c r="Q1751" s="141"/>
      <c r="R1751" s="296"/>
      <c r="S1751" s="296"/>
      <c r="T1751" s="132"/>
      <c r="U1751" s="436"/>
      <c r="V1751" s="132"/>
      <c r="W1751" s="62"/>
      <c r="X1751" s="317"/>
      <c r="Y1751" s="193"/>
      <c r="Z1751" s="269">
        <f t="shared" si="806"/>
        <v>0</v>
      </c>
      <c r="AA1751" s="269">
        <f t="shared" si="807"/>
        <v>0</v>
      </c>
      <c r="AB1751" s="269">
        <f t="shared" si="808"/>
        <v>0</v>
      </c>
      <c r="AC1751" s="269">
        <f t="shared" si="809"/>
        <v>0</v>
      </c>
      <c r="AD1751" s="288"/>
      <c r="AE1751" s="132"/>
      <c r="AF1751" s="49"/>
      <c r="AG1751" s="33"/>
      <c r="AH1751" s="47"/>
      <c r="AI1751" s="47"/>
      <c r="AJ1751" s="47"/>
      <c r="AK1751" s="47"/>
      <c r="AL1751" s="47"/>
      <c r="AM1751" s="47"/>
      <c r="AN1751" s="47"/>
      <c r="AO1751" s="47"/>
      <c r="AP1751" s="47"/>
      <c r="AQ1751" s="47"/>
      <c r="AR1751" s="47"/>
      <c r="AS1751" s="47"/>
      <c r="AT1751" s="47"/>
      <c r="AU1751" s="47"/>
      <c r="AV1751" s="47"/>
      <c r="AW1751" s="47"/>
      <c r="AX1751" s="47"/>
      <c r="AY1751" s="47"/>
      <c r="AZ1751" s="47"/>
      <c r="BA1751" s="47"/>
      <c r="BB1751" s="47"/>
      <c r="BC1751" s="47"/>
      <c r="BD1751" s="47"/>
      <c r="BE1751" s="47"/>
      <c r="BF1751" s="47"/>
      <c r="BG1751" s="47"/>
      <c r="BH1751" s="47"/>
      <c r="BI1751" s="47"/>
      <c r="BJ1751" s="33"/>
      <c r="BK1751" s="33"/>
    </row>
    <row r="1752" spans="1:66" s="16" customFormat="1" ht="21" customHeight="1" thickBot="1" x14ac:dyDescent="0.3">
      <c r="A1752" s="119"/>
      <c r="B1752" s="74"/>
      <c r="C1752" s="189" t="s">
        <v>97</v>
      </c>
      <c r="D1752" s="138" t="s">
        <v>61</v>
      </c>
      <c r="E1752" s="254"/>
      <c r="F1752" s="254"/>
      <c r="G1752" s="254"/>
      <c r="H1752" s="254"/>
      <c r="I1752" s="254"/>
      <c r="J1752" s="254"/>
      <c r="K1752" s="254"/>
      <c r="L1752" s="254"/>
      <c r="M1752" s="254"/>
      <c r="N1752" s="254"/>
      <c r="O1752" s="254"/>
      <c r="P1752" s="255"/>
      <c r="Q1752" s="141"/>
      <c r="R1752" s="296"/>
      <c r="S1752" s="296"/>
      <c r="T1752" s="132"/>
      <c r="U1752" s="436"/>
      <c r="V1752" s="132"/>
      <c r="W1752" s="322"/>
      <c r="X1752" s="322"/>
      <c r="Y1752" s="411"/>
      <c r="Z1752" s="269">
        <f t="shared" si="806"/>
        <v>0</v>
      </c>
      <c r="AA1752" s="269">
        <f t="shared" si="807"/>
        <v>0</v>
      </c>
      <c r="AB1752" s="269">
        <f t="shared" si="808"/>
        <v>0</v>
      </c>
      <c r="AC1752" s="269">
        <f t="shared" si="809"/>
        <v>0</v>
      </c>
      <c r="AD1752" s="279"/>
      <c r="AE1752" s="132"/>
      <c r="AF1752" s="49"/>
      <c r="AG1752" s="33"/>
      <c r="AH1752" s="47"/>
      <c r="AI1752" s="47"/>
      <c r="AJ1752" s="47"/>
      <c r="AK1752" s="47"/>
      <c r="AL1752" s="47"/>
      <c r="AM1752" s="47"/>
      <c r="AN1752" s="47"/>
      <c r="AO1752" s="47"/>
      <c r="AP1752" s="47"/>
      <c r="AQ1752" s="47"/>
      <c r="AR1752" s="47"/>
      <c r="AS1752" s="47"/>
      <c r="AT1752" s="47"/>
      <c r="AU1752" s="47"/>
      <c r="AV1752" s="47"/>
      <c r="AW1752" s="47"/>
      <c r="AX1752" s="47"/>
      <c r="AY1752" s="47"/>
      <c r="AZ1752" s="47"/>
      <c r="BA1752" s="47"/>
      <c r="BB1752" s="47"/>
      <c r="BC1752" s="47"/>
      <c r="BD1752" s="47"/>
      <c r="BE1752" s="47"/>
      <c r="BF1752" s="47"/>
      <c r="BG1752" s="47"/>
      <c r="BH1752" s="47"/>
      <c r="BI1752" s="47"/>
      <c r="BJ1752" s="33"/>
      <c r="BK1752" s="33"/>
    </row>
    <row r="1753" spans="1:66" s="16" customFormat="1" ht="21" customHeight="1" x14ac:dyDescent="0.25">
      <c r="A1753" s="119"/>
      <c r="B1753" s="74"/>
      <c r="C1753" s="190" t="s">
        <v>145</v>
      </c>
      <c r="D1753" s="183" t="s">
        <v>3</v>
      </c>
      <c r="E1753" s="252"/>
      <c r="F1753" s="252"/>
      <c r="G1753" s="252"/>
      <c r="H1753" s="252"/>
      <c r="I1753" s="252"/>
      <c r="J1753" s="252"/>
      <c r="K1753" s="252"/>
      <c r="L1753" s="252"/>
      <c r="M1753" s="252"/>
      <c r="N1753" s="252"/>
      <c r="O1753" s="252"/>
      <c r="P1753" s="24"/>
      <c r="Q1753" s="141"/>
      <c r="R1753" s="296"/>
      <c r="S1753" s="296"/>
      <c r="T1753" s="132"/>
      <c r="U1753" s="436"/>
      <c r="V1753" s="132"/>
      <c r="W1753" s="318"/>
      <c r="X1753" s="318"/>
      <c r="Y1753" s="412"/>
      <c r="Z1753" s="269">
        <f t="shared" si="806"/>
        <v>0</v>
      </c>
      <c r="AA1753" s="269">
        <f t="shared" si="807"/>
        <v>0</v>
      </c>
      <c r="AB1753" s="269">
        <f t="shared" si="808"/>
        <v>0</v>
      </c>
      <c r="AC1753" s="269">
        <f t="shared" si="809"/>
        <v>0</v>
      </c>
      <c r="AD1753" s="279"/>
      <c r="AE1753" s="132"/>
      <c r="AF1753" s="49"/>
      <c r="AG1753" s="33"/>
      <c r="AH1753" s="47"/>
      <c r="AI1753" s="47"/>
      <c r="AJ1753" s="47"/>
      <c r="AK1753" s="47"/>
      <c r="AL1753" s="47"/>
      <c r="AM1753" s="47"/>
      <c r="AN1753" s="47"/>
      <c r="AO1753" s="47"/>
      <c r="AP1753" s="47"/>
      <c r="AQ1753" s="47"/>
      <c r="AR1753" s="47"/>
      <c r="AS1753" s="47"/>
      <c r="AT1753" s="47"/>
      <c r="AU1753" s="47"/>
      <c r="AV1753" s="47"/>
      <c r="AW1753" s="47"/>
      <c r="AX1753" s="47"/>
      <c r="AY1753" s="47"/>
      <c r="AZ1753" s="47"/>
      <c r="BA1753" s="47"/>
      <c r="BB1753" s="47"/>
      <c r="BC1753" s="47"/>
      <c r="BD1753" s="47"/>
      <c r="BE1753" s="47"/>
      <c r="BF1753" s="47"/>
      <c r="BG1753" s="47"/>
      <c r="BH1753" s="47"/>
      <c r="BI1753" s="47"/>
      <c r="BJ1753" s="33"/>
      <c r="BK1753" s="33"/>
    </row>
    <row r="1754" spans="1:66" s="16" customFormat="1" ht="31.5" x14ac:dyDescent="0.25">
      <c r="A1754" s="119"/>
      <c r="B1754" s="74"/>
      <c r="C1754" s="188" t="s">
        <v>145</v>
      </c>
      <c r="D1754" s="388" t="s">
        <v>4</v>
      </c>
      <c r="E1754" s="253"/>
      <c r="F1754" s="253"/>
      <c r="G1754" s="253"/>
      <c r="H1754" s="253"/>
      <c r="I1754" s="253"/>
      <c r="J1754" s="253"/>
      <c r="K1754" s="253"/>
      <c r="L1754" s="253"/>
      <c r="M1754" s="253"/>
      <c r="N1754" s="253"/>
      <c r="O1754" s="253"/>
      <c r="P1754" s="249"/>
      <c r="Q1754" s="141"/>
      <c r="R1754" s="296"/>
      <c r="S1754" s="296"/>
      <c r="T1754" s="132"/>
      <c r="U1754" s="436"/>
      <c r="V1754" s="132"/>
      <c r="W1754" s="318"/>
      <c r="X1754" s="318"/>
      <c r="Y1754" s="412"/>
      <c r="Z1754" s="269">
        <f t="shared" si="806"/>
        <v>0</v>
      </c>
      <c r="AA1754" s="269">
        <f t="shared" si="807"/>
        <v>0</v>
      </c>
      <c r="AB1754" s="269">
        <f t="shared" si="808"/>
        <v>0</v>
      </c>
      <c r="AC1754" s="269">
        <f t="shared" si="809"/>
        <v>0</v>
      </c>
      <c r="AD1754" s="279"/>
      <c r="AE1754" s="132"/>
      <c r="AF1754" s="49"/>
      <c r="AG1754" s="33"/>
      <c r="AH1754" s="47"/>
      <c r="AI1754" s="47"/>
      <c r="AJ1754" s="47"/>
      <c r="AK1754" s="47"/>
      <c r="AL1754" s="47"/>
      <c r="AM1754" s="47"/>
      <c r="AN1754" s="47"/>
      <c r="AO1754" s="47"/>
      <c r="AP1754" s="47"/>
      <c r="AQ1754" s="47"/>
      <c r="AR1754" s="47"/>
      <c r="AS1754" s="47"/>
      <c r="AT1754" s="47"/>
      <c r="AU1754" s="47"/>
      <c r="AV1754" s="47"/>
      <c r="AW1754" s="47"/>
      <c r="AX1754" s="47"/>
      <c r="AY1754" s="47"/>
      <c r="AZ1754" s="47"/>
      <c r="BA1754" s="47"/>
      <c r="BB1754" s="47"/>
      <c r="BC1754" s="47"/>
      <c r="BD1754" s="47"/>
      <c r="BE1754" s="47"/>
      <c r="BF1754" s="47"/>
      <c r="BG1754" s="47"/>
      <c r="BH1754" s="47"/>
      <c r="BI1754" s="47"/>
      <c r="BJ1754" s="33"/>
      <c r="BK1754" s="33"/>
    </row>
    <row r="1755" spans="1:66" s="16" customFormat="1" ht="21" customHeight="1" thickBot="1" x14ac:dyDescent="0.3">
      <c r="A1755" s="119"/>
      <c r="B1755" s="74"/>
      <c r="C1755" s="190" t="s">
        <v>145</v>
      </c>
      <c r="D1755" s="184" t="s">
        <v>61</v>
      </c>
      <c r="E1755" s="254"/>
      <c r="F1755" s="254"/>
      <c r="G1755" s="254"/>
      <c r="H1755" s="254"/>
      <c r="I1755" s="254"/>
      <c r="J1755" s="254"/>
      <c r="K1755" s="254"/>
      <c r="L1755" s="254"/>
      <c r="M1755" s="254"/>
      <c r="N1755" s="254"/>
      <c r="O1755" s="254"/>
      <c r="P1755" s="255"/>
      <c r="Q1755" s="141"/>
      <c r="R1755" s="296"/>
      <c r="S1755" s="296"/>
      <c r="T1755" s="132"/>
      <c r="U1755" s="436"/>
      <c r="V1755" s="132"/>
      <c r="W1755" s="318"/>
      <c r="X1755" s="318"/>
      <c r="Y1755" s="412"/>
      <c r="Z1755" s="269">
        <f t="shared" si="806"/>
        <v>0</v>
      </c>
      <c r="AA1755" s="269">
        <f t="shared" si="807"/>
        <v>0</v>
      </c>
      <c r="AB1755" s="269">
        <f t="shared" si="808"/>
        <v>0</v>
      </c>
      <c r="AC1755" s="269">
        <f t="shared" si="809"/>
        <v>0</v>
      </c>
      <c r="AD1755" s="279"/>
      <c r="AE1755" s="132"/>
      <c r="AF1755" s="49"/>
      <c r="AG1755" s="33"/>
      <c r="AH1755" s="47"/>
      <c r="AI1755" s="47"/>
      <c r="AJ1755" s="47"/>
      <c r="AK1755" s="47"/>
      <c r="AL1755" s="47"/>
      <c r="AM1755" s="47"/>
      <c r="AN1755" s="47"/>
      <c r="AO1755" s="47"/>
      <c r="AP1755" s="47"/>
      <c r="AQ1755" s="47"/>
      <c r="AR1755" s="47"/>
      <c r="AS1755" s="47"/>
      <c r="AT1755" s="47"/>
      <c r="AU1755" s="47"/>
      <c r="AV1755" s="47"/>
      <c r="AW1755" s="47"/>
      <c r="AX1755" s="47"/>
      <c r="AY1755" s="47"/>
      <c r="AZ1755" s="47"/>
      <c r="BA1755" s="47"/>
      <c r="BB1755" s="47"/>
      <c r="BC1755" s="47"/>
      <c r="BD1755" s="47"/>
      <c r="BE1755" s="47"/>
      <c r="BF1755" s="47"/>
      <c r="BG1755" s="47"/>
      <c r="BH1755" s="47"/>
      <c r="BI1755" s="47"/>
      <c r="BJ1755" s="33"/>
      <c r="BK1755" s="33"/>
    </row>
    <row r="1756" spans="1:66" s="16" customFormat="1" ht="21" customHeight="1" x14ac:dyDescent="0.25">
      <c r="A1756" s="119"/>
      <c r="B1756" s="74"/>
      <c r="C1756" s="187" t="s">
        <v>98</v>
      </c>
      <c r="D1756" s="134" t="s">
        <v>3</v>
      </c>
      <c r="E1756" s="252"/>
      <c r="F1756" s="252"/>
      <c r="G1756" s="252"/>
      <c r="H1756" s="252"/>
      <c r="I1756" s="252"/>
      <c r="J1756" s="252"/>
      <c r="K1756" s="252"/>
      <c r="L1756" s="252"/>
      <c r="M1756" s="252"/>
      <c r="N1756" s="252"/>
      <c r="O1756" s="252"/>
      <c r="P1756" s="24"/>
      <c r="Q1756" s="141"/>
      <c r="R1756" s="296"/>
      <c r="S1756" s="296"/>
      <c r="T1756" s="132"/>
      <c r="U1756" s="436"/>
      <c r="V1756" s="132"/>
      <c r="W1756" s="62"/>
      <c r="X1756" s="317"/>
      <c r="Y1756" s="217"/>
      <c r="Z1756" s="269">
        <f t="shared" si="806"/>
        <v>0</v>
      </c>
      <c r="AA1756" s="269">
        <f t="shared" si="807"/>
        <v>0</v>
      </c>
      <c r="AB1756" s="269">
        <f t="shared" si="808"/>
        <v>0</v>
      </c>
      <c r="AC1756" s="269">
        <f t="shared" si="809"/>
        <v>0</v>
      </c>
      <c r="AD1756" s="279"/>
      <c r="AE1756" s="132"/>
      <c r="AF1756" s="49"/>
      <c r="AG1756" s="33"/>
      <c r="AH1756" s="47"/>
      <c r="AI1756" s="47"/>
      <c r="AJ1756" s="47"/>
      <c r="AK1756" s="47"/>
      <c r="AL1756" s="47"/>
      <c r="AM1756" s="47"/>
      <c r="AN1756" s="47"/>
      <c r="AO1756" s="47"/>
      <c r="AP1756" s="47"/>
      <c r="AQ1756" s="47"/>
      <c r="AR1756" s="47"/>
      <c r="AS1756" s="47"/>
      <c r="AT1756" s="47"/>
      <c r="AU1756" s="47"/>
      <c r="AV1756" s="47"/>
      <c r="AW1756" s="47"/>
      <c r="AX1756" s="47"/>
      <c r="AY1756" s="47"/>
      <c r="AZ1756" s="47"/>
      <c r="BA1756" s="47"/>
      <c r="BB1756" s="47"/>
      <c r="BC1756" s="47"/>
      <c r="BD1756" s="47"/>
      <c r="BE1756" s="47"/>
      <c r="BF1756" s="47"/>
      <c r="BG1756" s="47"/>
      <c r="BH1756" s="47"/>
      <c r="BI1756" s="47"/>
      <c r="BJ1756" s="33"/>
      <c r="BK1756" s="33"/>
    </row>
    <row r="1757" spans="1:66" s="16" customFormat="1" ht="21" customHeight="1" x14ac:dyDescent="0.25">
      <c r="A1757" s="119"/>
      <c r="B1757" s="74"/>
      <c r="C1757" s="188" t="s">
        <v>98</v>
      </c>
      <c r="D1757" s="388" t="s">
        <v>4</v>
      </c>
      <c r="E1757" s="253"/>
      <c r="F1757" s="253"/>
      <c r="G1757" s="253"/>
      <c r="H1757" s="253"/>
      <c r="I1757" s="253"/>
      <c r="J1757" s="253"/>
      <c r="K1757" s="253"/>
      <c r="L1757" s="253"/>
      <c r="M1757" s="253"/>
      <c r="N1757" s="253"/>
      <c r="O1757" s="253"/>
      <c r="P1757" s="249"/>
      <c r="Q1757" s="141"/>
      <c r="R1757" s="296"/>
      <c r="S1757" s="296"/>
      <c r="T1757" s="132"/>
      <c r="U1757" s="436"/>
      <c r="V1757" s="132"/>
      <c r="W1757" s="62"/>
      <c r="X1757" s="317"/>
      <c r="Y1757" s="217"/>
      <c r="Z1757" s="269">
        <f t="shared" si="806"/>
        <v>0</v>
      </c>
      <c r="AA1757" s="269">
        <f t="shared" si="807"/>
        <v>0</v>
      </c>
      <c r="AB1757" s="269">
        <f t="shared" si="808"/>
        <v>0</v>
      </c>
      <c r="AC1757" s="269">
        <f t="shared" si="809"/>
        <v>0</v>
      </c>
      <c r="AD1757" s="279"/>
      <c r="AE1757" s="132"/>
      <c r="AF1757" s="49"/>
      <c r="AG1757" s="33"/>
      <c r="AH1757" s="47"/>
      <c r="AI1757" s="47"/>
      <c r="AJ1757" s="47"/>
      <c r="AK1757" s="47"/>
      <c r="AL1757" s="47"/>
      <c r="AM1757" s="47"/>
      <c r="AN1757" s="47"/>
      <c r="AO1757" s="47"/>
      <c r="AP1757" s="47"/>
      <c r="AQ1757" s="47"/>
      <c r="AR1757" s="47"/>
      <c r="AS1757" s="47"/>
      <c r="AT1757" s="47"/>
      <c r="AU1757" s="47"/>
      <c r="AV1757" s="47"/>
      <c r="AW1757" s="47"/>
      <c r="AX1757" s="47"/>
      <c r="AY1757" s="47"/>
      <c r="AZ1757" s="47"/>
      <c r="BA1757" s="47"/>
      <c r="BB1757" s="47"/>
      <c r="BC1757" s="47"/>
      <c r="BD1757" s="47"/>
      <c r="BE1757" s="47"/>
      <c r="BF1757" s="47"/>
      <c r="BG1757" s="47"/>
      <c r="BH1757" s="47"/>
      <c r="BI1757" s="47"/>
      <c r="BJ1757" s="33"/>
      <c r="BK1757" s="33"/>
    </row>
    <row r="1758" spans="1:66" s="16" customFormat="1" ht="21" customHeight="1" thickBot="1" x14ac:dyDescent="0.3">
      <c r="A1758" s="119"/>
      <c r="B1758" s="74"/>
      <c r="C1758" s="189" t="s">
        <v>98</v>
      </c>
      <c r="D1758" s="138" t="s">
        <v>61</v>
      </c>
      <c r="E1758" s="254"/>
      <c r="F1758" s="254"/>
      <c r="G1758" s="254"/>
      <c r="H1758" s="254"/>
      <c r="I1758" s="254"/>
      <c r="J1758" s="254"/>
      <c r="K1758" s="254"/>
      <c r="L1758" s="254"/>
      <c r="M1758" s="254"/>
      <c r="N1758" s="254"/>
      <c r="O1758" s="254"/>
      <c r="P1758" s="255"/>
      <c r="Q1758" s="141"/>
      <c r="R1758" s="296"/>
      <c r="S1758" s="296"/>
      <c r="T1758" s="132"/>
      <c r="U1758" s="436"/>
      <c r="V1758" s="132"/>
      <c r="W1758" s="62"/>
      <c r="X1758" s="317"/>
      <c r="Y1758" s="217"/>
      <c r="Z1758" s="269">
        <f t="shared" si="806"/>
        <v>0</v>
      </c>
      <c r="AA1758" s="269">
        <f t="shared" si="807"/>
        <v>0</v>
      </c>
      <c r="AB1758" s="269">
        <f t="shared" si="808"/>
        <v>0</v>
      </c>
      <c r="AC1758" s="269">
        <f t="shared" si="809"/>
        <v>0</v>
      </c>
      <c r="AD1758" s="279"/>
      <c r="AE1758" s="132"/>
      <c r="AF1758" s="49"/>
      <c r="AG1758" s="33"/>
      <c r="AH1758" s="47"/>
      <c r="AI1758" s="47"/>
      <c r="AJ1758" s="47"/>
      <c r="AK1758" s="47"/>
      <c r="AL1758" s="47"/>
      <c r="AM1758" s="47"/>
      <c r="AN1758" s="47"/>
      <c r="AO1758" s="47"/>
      <c r="AP1758" s="47"/>
      <c r="AQ1758" s="47"/>
      <c r="AR1758" s="47"/>
      <c r="AS1758" s="47"/>
      <c r="AT1758" s="47"/>
      <c r="AU1758" s="47"/>
      <c r="AV1758" s="47"/>
      <c r="AW1758" s="47"/>
      <c r="AX1758" s="47"/>
      <c r="AY1758" s="47"/>
      <c r="AZ1758" s="47"/>
      <c r="BA1758" s="47"/>
      <c r="BB1758" s="47"/>
      <c r="BC1758" s="47"/>
      <c r="BD1758" s="47"/>
      <c r="BE1758" s="47"/>
      <c r="BF1758" s="47"/>
      <c r="BG1758" s="47"/>
      <c r="BH1758" s="47"/>
      <c r="BI1758" s="47"/>
      <c r="BJ1758" s="33"/>
      <c r="BK1758" s="33"/>
    </row>
    <row r="1759" spans="1:66" s="16" customFormat="1" ht="20.25" customHeight="1" thickTop="1" thickBot="1" x14ac:dyDescent="0.3">
      <c r="A1759" s="119"/>
      <c r="B1759" s="152"/>
      <c r="C1759" s="576" t="s">
        <v>88</v>
      </c>
      <c r="D1759" s="577"/>
      <c r="E1759" s="344" t="str">
        <f>IF(AND(COUNTA(E1747:E1758)&gt;0,COUNTA(E1747:E1758)=COUNTIF(E1747:E1758,"NR")),"NR",IF(COUNTA(E1747:E1758)&gt;0,SUM(E1747:E1758),"-"))</f>
        <v>-</v>
      </c>
      <c r="F1759" s="344" t="str">
        <f t="shared" ref="F1759" si="821">IF(AND(COUNTA(F1747:F1758)&gt;0,COUNTA(F1747:F1758)=COUNTIF(F1747:F1758,"NR")),"NR",IF(COUNTA(F1747:F1758)&gt;0,SUM(F1747:F1758),"-"))</f>
        <v>-</v>
      </c>
      <c r="G1759" s="344" t="str">
        <f t="shared" ref="G1759" si="822">IF(AND(COUNTA(G1747:G1758)&gt;0,COUNTA(G1747:G1758)=COUNTIF(G1747:G1758,"NR")),"NR",IF(COUNTA(G1747:G1758)&gt;0,SUM(G1747:G1758),"-"))</f>
        <v>-</v>
      </c>
      <c r="H1759" s="344" t="str">
        <f t="shared" ref="H1759" si="823">IF(AND(COUNTA(H1747:H1758)&gt;0,COUNTA(H1747:H1758)=COUNTIF(H1747:H1758,"NR")),"NR",IF(COUNTA(H1747:H1758)&gt;0,SUM(H1747:H1758),"-"))</f>
        <v>-</v>
      </c>
      <c r="I1759" s="344" t="str">
        <f t="shared" ref="I1759" si="824">IF(AND(COUNTA(I1747:I1758)&gt;0,COUNTA(I1747:I1758)=COUNTIF(I1747:I1758,"NR")),"NR",IF(COUNTA(I1747:I1758)&gt;0,SUM(I1747:I1758),"-"))</f>
        <v>-</v>
      </c>
      <c r="J1759" s="344" t="str">
        <f t="shared" ref="J1759" si="825">IF(AND(COUNTA(J1747:J1758)&gt;0,COUNTA(J1747:J1758)=COUNTIF(J1747:J1758,"NR")),"NR",IF(COUNTA(J1747:J1758)&gt;0,SUM(J1747:J1758),"-"))</f>
        <v>-</v>
      </c>
      <c r="K1759" s="344" t="str">
        <f t="shared" ref="K1759" si="826">IF(AND(COUNTA(K1747:K1758)&gt;0,COUNTA(K1747:K1758)=COUNTIF(K1747:K1758,"NR")),"NR",IF(COUNTA(K1747:K1758)&gt;0,SUM(K1747:K1758),"-"))</f>
        <v>-</v>
      </c>
      <c r="L1759" s="344" t="str">
        <f t="shared" ref="L1759" si="827">IF(AND(COUNTA(L1747:L1758)&gt;0,COUNTA(L1747:L1758)=COUNTIF(L1747:L1758,"NR")),"NR",IF(COUNTA(L1747:L1758)&gt;0,SUM(L1747:L1758),"-"))</f>
        <v>-</v>
      </c>
      <c r="M1759" s="344" t="str">
        <f t="shared" ref="M1759" si="828">IF(AND(COUNTA(M1747:M1758)&gt;0,COUNTA(M1747:M1758)=COUNTIF(M1747:M1758,"NR")),"NR",IF(COUNTA(M1747:M1758)&gt;0,SUM(M1747:M1758),"-"))</f>
        <v>-</v>
      </c>
      <c r="N1759" s="344" t="str">
        <f t="shared" ref="N1759" si="829">IF(AND(COUNTA(N1747:N1758)&gt;0,COUNTA(N1747:N1758)=COUNTIF(N1747:N1758,"NR")),"NR",IF(COUNTA(N1747:N1758)&gt;0,SUM(N1747:N1758),"-"))</f>
        <v>-</v>
      </c>
      <c r="O1759" s="344" t="str">
        <f t="shared" ref="O1759" si="830">IF(AND(COUNTA(O1747:O1758)&gt;0,COUNTA(O1747:O1758)=COUNTIF(O1747:O1758,"NR")),"NR",IF(COUNTA(O1747:O1758)&gt;0,SUM(O1747:O1758),"-"))</f>
        <v>-</v>
      </c>
      <c r="P1759" s="345" t="str">
        <f t="shared" ref="P1759" si="831">IF(AND(COUNTA(P1747:P1758)&gt;0,COUNTA(P1747:P1758)=COUNTIF(P1747:P1758,"NR")),"NR",IF(COUNTA(P1747:P1758)&gt;0,SUM(P1747:P1758),"-"))</f>
        <v>-</v>
      </c>
      <c r="Q1759" s="119"/>
      <c r="R1759" s="305"/>
      <c r="S1759" s="305"/>
      <c r="T1759" s="151"/>
      <c r="U1759" s="119"/>
      <c r="V1759" s="151"/>
      <c r="W1759" s="62"/>
      <c r="X1759" s="317"/>
      <c r="Y1759" s="217"/>
      <c r="Z1759" s="269">
        <f t="shared" si="806"/>
        <v>0</v>
      </c>
      <c r="AA1759" s="269">
        <f t="shared" si="807"/>
        <v>0</v>
      </c>
      <c r="AB1759" s="269">
        <f t="shared" si="808"/>
        <v>0</v>
      </c>
      <c r="AC1759" s="269">
        <f t="shared" si="809"/>
        <v>0</v>
      </c>
      <c r="AD1759" s="279"/>
      <c r="AE1759" s="151"/>
      <c r="AF1759" s="57"/>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row>
    <row r="1760" spans="1:66" s="12" customFormat="1" x14ac:dyDescent="0.25">
      <c r="A1760" s="206"/>
      <c r="B1760" s="74"/>
      <c r="C1760" s="109"/>
      <c r="D1760" s="293"/>
      <c r="E1760" s="109"/>
      <c r="F1760" s="109"/>
      <c r="G1760" s="109"/>
      <c r="H1760" s="143"/>
      <c r="I1760" s="143"/>
      <c r="J1760" s="143"/>
      <c r="K1760" s="143"/>
      <c r="L1760" s="143"/>
      <c r="M1760" s="143"/>
      <c r="N1760" s="143"/>
      <c r="O1760" s="143"/>
      <c r="P1760" s="143"/>
      <c r="Q1760" s="131"/>
      <c r="R1760" s="296"/>
      <c r="S1760" s="296"/>
      <c r="T1760" s="132"/>
      <c r="U1760" s="436"/>
      <c r="V1760" s="132"/>
      <c r="W1760" s="62"/>
      <c r="X1760" s="317"/>
      <c r="Y1760" s="217"/>
      <c r="Z1760" s="269">
        <f t="shared" si="806"/>
        <v>0</v>
      </c>
      <c r="AA1760" s="269">
        <f t="shared" si="807"/>
        <v>0</v>
      </c>
      <c r="AB1760" s="269">
        <f t="shared" si="808"/>
        <v>0</v>
      </c>
      <c r="AC1760" s="269">
        <f t="shared" si="809"/>
        <v>0</v>
      </c>
      <c r="AD1760" s="279"/>
      <c r="AE1760" s="132"/>
      <c r="AF1760" s="49"/>
      <c r="AG1760" s="47"/>
      <c r="AH1760" s="47"/>
      <c r="AI1760" s="47"/>
      <c r="AJ1760" s="47"/>
      <c r="AK1760" s="47"/>
      <c r="AL1760" s="47"/>
      <c r="AM1760" s="13"/>
      <c r="AN1760" s="13"/>
      <c r="AO1760" s="47"/>
      <c r="AP1760" s="47"/>
      <c r="AQ1760" s="47"/>
      <c r="AR1760" s="47"/>
      <c r="AS1760" s="47"/>
      <c r="AT1760" s="47"/>
      <c r="AU1760" s="47"/>
      <c r="AV1760" s="47"/>
      <c r="AW1760" s="47"/>
      <c r="AX1760" s="47"/>
      <c r="AY1760" s="47"/>
      <c r="AZ1760" s="47"/>
      <c r="BA1760" s="47"/>
      <c r="BB1760" s="47"/>
      <c r="BC1760" s="47"/>
      <c r="BD1760" s="47"/>
      <c r="BE1760" s="13"/>
      <c r="BF1760" s="13"/>
      <c r="BG1760" s="13"/>
      <c r="BH1760" s="13"/>
      <c r="BI1760" s="13"/>
      <c r="BJ1760" s="13"/>
      <c r="BK1760" s="13"/>
      <c r="BL1760" s="13"/>
      <c r="BM1760" s="13"/>
      <c r="BN1760" s="13"/>
    </row>
    <row r="1761" spans="1:66" s="12" customFormat="1" ht="21" customHeight="1" x14ac:dyDescent="0.25">
      <c r="A1761" s="206"/>
      <c r="B1761" s="152"/>
      <c r="C1761" s="143"/>
      <c r="D1761" s="293"/>
      <c r="E1761" s="143"/>
      <c r="F1761" s="143"/>
      <c r="G1761" s="143"/>
      <c r="H1761" s="143"/>
      <c r="I1761" s="143"/>
      <c r="J1761" s="143"/>
      <c r="K1761" s="143"/>
      <c r="L1761" s="143"/>
      <c r="M1761" s="143"/>
      <c r="N1761" s="206"/>
      <c r="O1761" s="206"/>
      <c r="P1761" s="206"/>
      <c r="Q1761" s="206"/>
      <c r="R1761" s="305"/>
      <c r="S1761" s="305"/>
      <c r="T1761" s="207"/>
      <c r="U1761" s="206"/>
      <c r="V1761" s="207"/>
      <c r="W1761" s="62"/>
      <c r="X1761" s="317"/>
      <c r="Y1761" s="217"/>
      <c r="Z1761" s="269">
        <f t="shared" si="806"/>
        <v>0</v>
      </c>
      <c r="AA1761" s="269">
        <f t="shared" si="807"/>
        <v>0</v>
      </c>
      <c r="AB1761" s="269">
        <f t="shared" si="808"/>
        <v>0</v>
      </c>
      <c r="AC1761" s="269">
        <f t="shared" si="809"/>
        <v>0</v>
      </c>
      <c r="AD1761" s="279"/>
      <c r="AE1761" s="207"/>
      <c r="AF1761" s="71"/>
      <c r="AH1761" s="13"/>
      <c r="AI1761" s="13"/>
      <c r="AJ1761" s="13"/>
      <c r="AK1761" s="13"/>
      <c r="AL1761" s="13"/>
      <c r="AM1761" s="13"/>
      <c r="AN1761" s="13"/>
      <c r="AO1761" s="13"/>
      <c r="AP1761" s="13"/>
      <c r="AQ1761" s="13"/>
      <c r="AR1761" s="13"/>
      <c r="AS1761" s="13"/>
      <c r="AT1761" s="13"/>
      <c r="AU1761" s="13"/>
      <c r="AV1761" s="13"/>
      <c r="AW1761" s="13"/>
      <c r="AX1761" s="13"/>
      <c r="AY1761" s="13"/>
      <c r="AZ1761" s="13"/>
      <c r="BA1761" s="13"/>
      <c r="BB1761" s="13"/>
      <c r="BC1761" s="13"/>
      <c r="BD1761" s="13"/>
      <c r="BE1761" s="13"/>
      <c r="BF1761" s="13"/>
      <c r="BG1761" s="13"/>
      <c r="BH1761" s="13"/>
      <c r="BI1761" s="13"/>
    </row>
    <row r="1762" spans="1:66" s="6" customFormat="1" ht="18.75" x14ac:dyDescent="0.25">
      <c r="A1762" s="195"/>
      <c r="B1762" s="74"/>
      <c r="C1762" s="578" t="s">
        <v>93</v>
      </c>
      <c r="D1762" s="579"/>
      <c r="E1762" s="579"/>
      <c r="F1762" s="579"/>
      <c r="G1762" s="579"/>
      <c r="H1762" s="579"/>
      <c r="I1762" s="579"/>
      <c r="J1762" s="579"/>
      <c r="K1762" s="579"/>
      <c r="L1762" s="579"/>
      <c r="M1762" s="579"/>
      <c r="N1762" s="579"/>
      <c r="O1762" s="579"/>
      <c r="P1762" s="580"/>
      <c r="Q1762" s="196"/>
      <c r="R1762" s="310"/>
      <c r="S1762" s="310"/>
      <c r="T1762" s="197"/>
      <c r="U1762" s="196"/>
      <c r="V1762" s="197"/>
      <c r="W1762" s="62"/>
      <c r="X1762" s="317"/>
      <c r="Y1762" s="217"/>
      <c r="Z1762" s="269">
        <f t="shared" si="806"/>
        <v>0</v>
      </c>
      <c r="AA1762" s="269">
        <f t="shared" si="807"/>
        <v>0</v>
      </c>
      <c r="AB1762" s="269">
        <f t="shared" si="808"/>
        <v>0</v>
      </c>
      <c r="AC1762" s="269">
        <f t="shared" si="809"/>
        <v>0</v>
      </c>
      <c r="AD1762" s="279"/>
      <c r="AE1762" s="197"/>
      <c r="AF1762" s="64"/>
      <c r="AG1762" s="5"/>
      <c r="AH1762" s="65"/>
      <c r="AI1762" s="65"/>
      <c r="AJ1762" s="65"/>
      <c r="AK1762" s="65"/>
      <c r="AL1762" s="65"/>
      <c r="AM1762" s="65"/>
      <c r="AN1762" s="65"/>
      <c r="AO1762" s="65"/>
      <c r="AP1762" s="65"/>
      <c r="AQ1762" s="65"/>
      <c r="AR1762" s="65"/>
      <c r="AS1762" s="65"/>
      <c r="AT1762" s="65"/>
      <c r="AU1762" s="65"/>
      <c r="AV1762" s="65"/>
      <c r="AW1762" s="65"/>
      <c r="AX1762" s="65"/>
      <c r="AY1762" s="65"/>
      <c r="AZ1762" s="65"/>
      <c r="BA1762" s="65"/>
      <c r="BB1762" s="65"/>
      <c r="BC1762" s="65"/>
      <c r="BD1762" s="65"/>
      <c r="BE1762" s="65"/>
      <c r="BF1762" s="65"/>
      <c r="BG1762" s="65"/>
      <c r="BH1762" s="65"/>
      <c r="BI1762" s="65"/>
      <c r="BJ1762" s="5"/>
      <c r="BK1762" s="5"/>
    </row>
    <row r="1763" spans="1:66" ht="16.5" thickBot="1" x14ac:dyDescent="0.3">
      <c r="C1763" s="198"/>
      <c r="D1763" s="389"/>
      <c r="E1763" s="199"/>
      <c r="F1763" s="199"/>
      <c r="G1763" s="199"/>
      <c r="H1763" s="199"/>
      <c r="I1763" s="199"/>
      <c r="J1763" s="199"/>
      <c r="K1763" s="199"/>
      <c r="L1763" s="199"/>
      <c r="M1763" s="199"/>
      <c r="N1763" s="193"/>
      <c r="O1763" s="192"/>
      <c r="P1763" s="192"/>
      <c r="Q1763" s="193"/>
      <c r="R1763" s="311"/>
      <c r="S1763" s="311"/>
      <c r="T1763" s="194"/>
      <c r="U1763" s="193"/>
      <c r="V1763" s="194"/>
      <c r="W1763" s="62"/>
      <c r="X1763" s="317"/>
      <c r="Y1763" s="217"/>
      <c r="Z1763" s="269">
        <f t="shared" si="806"/>
        <v>0</v>
      </c>
      <c r="AA1763" s="269">
        <f t="shared" si="807"/>
        <v>0</v>
      </c>
      <c r="AB1763" s="269">
        <f t="shared" si="808"/>
        <v>0</v>
      </c>
      <c r="AC1763" s="269">
        <f t="shared" si="809"/>
        <v>0</v>
      </c>
      <c r="AD1763" s="279"/>
      <c r="AE1763" s="194"/>
      <c r="AF1763" s="62"/>
      <c r="AG1763" s="63"/>
      <c r="AH1763" s="63"/>
      <c r="AI1763" s="63"/>
      <c r="AJ1763" s="63"/>
      <c r="AK1763" s="63"/>
      <c r="AL1763" s="63"/>
      <c r="AO1763" s="63"/>
      <c r="AP1763" s="63"/>
      <c r="AQ1763" s="63"/>
      <c r="AR1763" s="63"/>
      <c r="AS1763" s="63"/>
      <c r="AT1763" s="63"/>
      <c r="AU1763" s="63"/>
      <c r="AV1763" s="63"/>
      <c r="AW1763" s="63"/>
      <c r="AX1763" s="63"/>
      <c r="AY1763" s="63"/>
      <c r="AZ1763" s="63"/>
      <c r="BA1763" s="63"/>
      <c r="BB1763" s="63"/>
      <c r="BC1763" s="63"/>
      <c r="BD1763" s="63"/>
      <c r="BJ1763" s="2"/>
      <c r="BK1763" s="2"/>
      <c r="BL1763" s="2"/>
      <c r="BM1763" s="2"/>
      <c r="BN1763" s="2"/>
    </row>
    <row r="1764" spans="1:66" s="12" customFormat="1" ht="30.75" thickBot="1" x14ac:dyDescent="0.3">
      <c r="A1764" s="206"/>
      <c r="B1764" s="74"/>
      <c r="C1764" s="125" t="s">
        <v>124</v>
      </c>
      <c r="D1764" s="185" t="s">
        <v>117</v>
      </c>
      <c r="E1764" s="156" t="s">
        <v>77</v>
      </c>
      <c r="F1764" s="155" t="s">
        <v>66</v>
      </c>
      <c r="G1764" s="177" t="s">
        <v>67</v>
      </c>
      <c r="H1764" s="155" t="s">
        <v>68</v>
      </c>
      <c r="I1764" s="177" t="s">
        <v>69</v>
      </c>
      <c r="J1764" s="156" t="s">
        <v>70</v>
      </c>
      <c r="K1764" s="156" t="s">
        <v>71</v>
      </c>
      <c r="L1764" s="155" t="s">
        <v>72</v>
      </c>
      <c r="M1764" s="155" t="s">
        <v>73</v>
      </c>
      <c r="N1764" s="178" t="s">
        <v>74</v>
      </c>
      <c r="O1764" s="178" t="s">
        <v>75</v>
      </c>
      <c r="P1764" s="178" t="s">
        <v>76</v>
      </c>
      <c r="Q1764" s="141"/>
      <c r="R1764" s="296">
        <f>COUNTA(E1765:P1776)</f>
        <v>0</v>
      </c>
      <c r="S1764" s="308">
        <v>144</v>
      </c>
      <c r="T1764" s="132"/>
      <c r="U1764" s="278" t="s">
        <v>257</v>
      </c>
      <c r="V1764" s="278" t="s">
        <v>234</v>
      </c>
      <c r="W1764" s="278" t="s">
        <v>189</v>
      </c>
      <c r="X1764" s="278" t="s">
        <v>190</v>
      </c>
      <c r="Y1764" s="407" t="str">
        <f>IF(X1765&gt;0,"Explication(s) sur le(s) NR et autre(s) remarque(s)/commentaire(s)","Remarque(s)/Commentaire(s)")</f>
        <v>Remarque(s)/Commentaire(s)</v>
      </c>
      <c r="Z1764" s="269">
        <f t="shared" si="806"/>
        <v>0</v>
      </c>
      <c r="AA1764" s="269">
        <f t="shared" si="807"/>
        <v>1</v>
      </c>
      <c r="AB1764" s="269">
        <f t="shared" si="808"/>
        <v>0</v>
      </c>
      <c r="AC1764" s="269">
        <f t="shared" si="809"/>
        <v>0</v>
      </c>
      <c r="AD1764" s="279"/>
      <c r="AE1764" s="132"/>
      <c r="AF1764" s="49"/>
      <c r="AG1764" s="13"/>
      <c r="AH1764" s="47"/>
      <c r="AI1764" s="47"/>
      <c r="AJ1764" s="47"/>
      <c r="AK1764" s="47"/>
      <c r="AL1764" s="47"/>
      <c r="AM1764" s="47"/>
      <c r="AN1764" s="47"/>
      <c r="AO1764" s="47"/>
      <c r="AP1764" s="47"/>
      <c r="AQ1764" s="47"/>
      <c r="AR1764" s="47"/>
      <c r="AS1764" s="47"/>
      <c r="AT1764" s="47"/>
      <c r="AU1764" s="47"/>
      <c r="AV1764" s="47"/>
      <c r="AW1764" s="47"/>
      <c r="AX1764" s="47"/>
      <c r="AY1764" s="47"/>
      <c r="AZ1764" s="47"/>
      <c r="BA1764" s="47"/>
      <c r="BB1764" s="47"/>
      <c r="BC1764" s="47"/>
      <c r="BD1764" s="47"/>
      <c r="BE1764" s="47"/>
      <c r="BF1764" s="47"/>
      <c r="BG1764" s="47"/>
      <c r="BH1764" s="47"/>
      <c r="BI1764" s="47"/>
      <c r="BJ1764" s="13"/>
      <c r="BK1764" s="13"/>
    </row>
    <row r="1765" spans="1:66" s="16" customFormat="1" ht="21" customHeight="1" x14ac:dyDescent="0.25">
      <c r="A1765" s="119"/>
      <c r="B1765" s="74"/>
      <c r="C1765" s="187" t="s">
        <v>155</v>
      </c>
      <c r="D1765" s="134" t="s">
        <v>3</v>
      </c>
      <c r="E1765" s="252"/>
      <c r="F1765" s="252"/>
      <c r="G1765" s="252"/>
      <c r="H1765" s="252"/>
      <c r="I1765" s="252"/>
      <c r="J1765" s="252"/>
      <c r="K1765" s="252"/>
      <c r="L1765" s="252"/>
      <c r="M1765" s="252"/>
      <c r="N1765" s="252"/>
      <c r="O1765" s="252"/>
      <c r="P1765" s="24"/>
      <c r="Q1765" s="141"/>
      <c r="R1765" s="296"/>
      <c r="S1765" s="296"/>
      <c r="T1765" s="132"/>
      <c r="U1765" s="517" t="s">
        <v>259</v>
      </c>
      <c r="V1765" s="517" t="s">
        <v>238</v>
      </c>
      <c r="W1765" s="517" t="s">
        <v>243</v>
      </c>
      <c r="X1765" s="517">
        <f>COUNTIF(E1765:P1776,"NR")</f>
        <v>0</v>
      </c>
      <c r="Y1765" s="542"/>
      <c r="Z1765" s="269">
        <f t="shared" si="806"/>
        <v>0</v>
      </c>
      <c r="AA1765" s="269">
        <f t="shared" si="807"/>
        <v>0</v>
      </c>
      <c r="AB1765" s="269">
        <f t="shared" si="808"/>
        <v>0</v>
      </c>
      <c r="AC1765" s="269">
        <f t="shared" si="809"/>
        <v>0</v>
      </c>
      <c r="AD1765" s="279"/>
      <c r="AE1765" s="132"/>
      <c r="AF1765" s="49"/>
      <c r="AG1765" s="33"/>
      <c r="AH1765" s="47"/>
      <c r="AI1765" s="47"/>
      <c r="AJ1765" s="47"/>
      <c r="AK1765" s="47"/>
      <c r="AL1765" s="47"/>
      <c r="AM1765" s="47"/>
      <c r="AN1765" s="47"/>
      <c r="AO1765" s="47"/>
      <c r="AP1765" s="47"/>
      <c r="AQ1765" s="47"/>
      <c r="AR1765" s="47"/>
      <c r="AS1765" s="47"/>
      <c r="AT1765" s="47"/>
      <c r="AU1765" s="47"/>
      <c r="AV1765" s="47"/>
      <c r="AW1765" s="47"/>
      <c r="AX1765" s="47"/>
      <c r="AY1765" s="47"/>
      <c r="AZ1765" s="47"/>
      <c r="BA1765" s="47"/>
      <c r="BB1765" s="47"/>
      <c r="BC1765" s="47"/>
      <c r="BD1765" s="47"/>
      <c r="BE1765" s="47"/>
      <c r="BF1765" s="47"/>
      <c r="BG1765" s="47"/>
      <c r="BH1765" s="47"/>
      <c r="BI1765" s="47"/>
      <c r="BJ1765" s="33"/>
      <c r="BK1765" s="33"/>
    </row>
    <row r="1766" spans="1:66" s="16" customFormat="1" ht="78.75" x14ac:dyDescent="0.25">
      <c r="A1766" s="119"/>
      <c r="B1766" s="74"/>
      <c r="C1766" s="188" t="s">
        <v>155</v>
      </c>
      <c r="D1766" s="388" t="s">
        <v>4</v>
      </c>
      <c r="E1766" s="253"/>
      <c r="F1766" s="253"/>
      <c r="G1766" s="253"/>
      <c r="H1766" s="253"/>
      <c r="I1766" s="253"/>
      <c r="J1766" s="253"/>
      <c r="K1766" s="253"/>
      <c r="L1766" s="253"/>
      <c r="M1766" s="253"/>
      <c r="N1766" s="253"/>
      <c r="O1766" s="253"/>
      <c r="P1766" s="249"/>
      <c r="Q1766" s="141"/>
      <c r="R1766" s="296"/>
      <c r="S1766" s="296"/>
      <c r="T1766" s="132"/>
      <c r="U1766" s="518"/>
      <c r="V1766" s="518"/>
      <c r="W1766" s="518"/>
      <c r="X1766" s="518"/>
      <c r="Y1766" s="543"/>
      <c r="Z1766" s="269">
        <f t="shared" si="806"/>
        <v>0</v>
      </c>
      <c r="AA1766" s="269">
        <f t="shared" si="807"/>
        <v>0</v>
      </c>
      <c r="AB1766" s="269">
        <f t="shared" si="808"/>
        <v>0</v>
      </c>
      <c r="AC1766" s="269">
        <f t="shared" si="809"/>
        <v>0</v>
      </c>
      <c r="AD1766" s="279"/>
      <c r="AE1766" s="132"/>
      <c r="AF1766" s="49"/>
      <c r="AG1766" s="33"/>
      <c r="AH1766" s="47"/>
      <c r="AI1766" s="47"/>
      <c r="AJ1766" s="47"/>
      <c r="AK1766" s="47"/>
      <c r="AL1766" s="47"/>
      <c r="AM1766" s="47"/>
      <c r="AN1766" s="47"/>
      <c r="AO1766" s="47"/>
      <c r="AP1766" s="47"/>
      <c r="AQ1766" s="47"/>
      <c r="AR1766" s="47"/>
      <c r="AS1766" s="47"/>
      <c r="AT1766" s="47"/>
      <c r="AU1766" s="47"/>
      <c r="AV1766" s="47"/>
      <c r="AW1766" s="47"/>
      <c r="AX1766" s="47"/>
      <c r="AY1766" s="47"/>
      <c r="AZ1766" s="47"/>
      <c r="BA1766" s="47"/>
      <c r="BB1766" s="47"/>
      <c r="BC1766" s="47"/>
      <c r="BD1766" s="47"/>
      <c r="BE1766" s="47"/>
      <c r="BF1766" s="47"/>
      <c r="BG1766" s="47"/>
      <c r="BH1766" s="47"/>
      <c r="BI1766" s="47"/>
      <c r="BJ1766" s="33"/>
      <c r="BK1766" s="33"/>
    </row>
    <row r="1767" spans="1:66" s="16" customFormat="1" ht="21" customHeight="1" thickBot="1" x14ac:dyDescent="0.3">
      <c r="A1767" s="119"/>
      <c r="B1767" s="74"/>
      <c r="C1767" s="189" t="s">
        <v>155</v>
      </c>
      <c r="D1767" s="138" t="s">
        <v>61</v>
      </c>
      <c r="E1767" s="254"/>
      <c r="F1767" s="254"/>
      <c r="G1767" s="254"/>
      <c r="H1767" s="254"/>
      <c r="I1767" s="254"/>
      <c r="J1767" s="254"/>
      <c r="K1767" s="254"/>
      <c r="L1767" s="254"/>
      <c r="M1767" s="254"/>
      <c r="N1767" s="254"/>
      <c r="O1767" s="254"/>
      <c r="P1767" s="255"/>
      <c r="Q1767" s="141"/>
      <c r="R1767" s="296"/>
      <c r="S1767" s="296"/>
      <c r="T1767" s="132"/>
      <c r="U1767" s="519"/>
      <c r="V1767" s="519"/>
      <c r="W1767" s="519"/>
      <c r="X1767" s="519"/>
      <c r="Y1767" s="544"/>
      <c r="Z1767" s="269">
        <f t="shared" si="806"/>
        <v>0</v>
      </c>
      <c r="AA1767" s="269">
        <f t="shared" si="807"/>
        <v>0</v>
      </c>
      <c r="AB1767" s="269">
        <f t="shared" si="808"/>
        <v>0</v>
      </c>
      <c r="AC1767" s="269">
        <f t="shared" si="809"/>
        <v>0</v>
      </c>
      <c r="AD1767" s="279"/>
      <c r="AE1767" s="132"/>
      <c r="AF1767" s="49"/>
      <c r="AG1767" s="33"/>
      <c r="AH1767" s="47"/>
      <c r="AI1767" s="47"/>
      <c r="AJ1767" s="47"/>
      <c r="AK1767" s="47"/>
      <c r="AL1767" s="47"/>
      <c r="AM1767" s="47"/>
      <c r="AN1767" s="47"/>
      <c r="AO1767" s="47"/>
      <c r="AP1767" s="47"/>
      <c r="AQ1767" s="47"/>
      <c r="AR1767" s="47"/>
      <c r="AS1767" s="47"/>
      <c r="AT1767" s="47"/>
      <c r="AU1767" s="47"/>
      <c r="AV1767" s="47"/>
      <c r="AW1767" s="47"/>
      <c r="AX1767" s="47"/>
      <c r="AY1767" s="47"/>
      <c r="AZ1767" s="47"/>
      <c r="BA1767" s="47"/>
      <c r="BB1767" s="47"/>
      <c r="BC1767" s="47"/>
      <c r="BD1767" s="47"/>
      <c r="BE1767" s="47"/>
      <c r="BF1767" s="47"/>
      <c r="BG1767" s="47"/>
      <c r="BH1767" s="47"/>
      <c r="BI1767" s="47"/>
      <c r="BJ1767" s="33"/>
      <c r="BK1767" s="33"/>
    </row>
    <row r="1768" spans="1:66" s="16" customFormat="1" ht="21" customHeight="1" x14ac:dyDescent="0.25">
      <c r="A1768" s="119"/>
      <c r="B1768" s="74"/>
      <c r="C1768" s="187" t="s">
        <v>97</v>
      </c>
      <c r="D1768" s="134" t="s">
        <v>3</v>
      </c>
      <c r="E1768" s="252"/>
      <c r="F1768" s="252"/>
      <c r="G1768" s="252"/>
      <c r="H1768" s="252"/>
      <c r="I1768" s="252"/>
      <c r="J1768" s="252"/>
      <c r="K1768" s="252"/>
      <c r="L1768" s="252"/>
      <c r="M1768" s="252"/>
      <c r="N1768" s="252"/>
      <c r="O1768" s="252"/>
      <c r="P1768" s="24"/>
      <c r="Q1768" s="141"/>
      <c r="R1768" s="296"/>
      <c r="S1768" s="296"/>
      <c r="T1768" s="132"/>
      <c r="U1768" s="436"/>
      <c r="V1768" s="132"/>
      <c r="W1768" s="318"/>
      <c r="X1768" s="319"/>
      <c r="Y1768" s="217"/>
      <c r="Z1768" s="269">
        <f t="shared" si="806"/>
        <v>0</v>
      </c>
      <c r="AA1768" s="269">
        <f t="shared" si="807"/>
        <v>0</v>
      </c>
      <c r="AB1768" s="269">
        <f t="shared" si="808"/>
        <v>0</v>
      </c>
      <c r="AC1768" s="269">
        <f t="shared" si="809"/>
        <v>0</v>
      </c>
      <c r="AE1768" s="132"/>
      <c r="AF1768" s="49"/>
      <c r="AG1768" s="33"/>
      <c r="AH1768" s="47"/>
      <c r="AI1768" s="47"/>
      <c r="AJ1768" s="47"/>
      <c r="AK1768" s="47"/>
      <c r="AL1768" s="47"/>
      <c r="AM1768" s="47"/>
      <c r="AN1768" s="47"/>
      <c r="AO1768" s="47"/>
      <c r="AP1768" s="47"/>
      <c r="AQ1768" s="47"/>
      <c r="AR1768" s="47"/>
      <c r="AS1768" s="47"/>
      <c r="AT1768" s="47"/>
      <c r="AU1768" s="47"/>
      <c r="AV1768" s="47"/>
      <c r="AW1768" s="47"/>
      <c r="AX1768" s="47"/>
      <c r="AY1768" s="47"/>
      <c r="AZ1768" s="47"/>
      <c r="BA1768" s="47"/>
      <c r="BB1768" s="47"/>
      <c r="BC1768" s="47"/>
      <c r="BD1768" s="47"/>
      <c r="BE1768" s="47"/>
      <c r="BF1768" s="47"/>
      <c r="BG1768" s="47"/>
      <c r="BH1768" s="47"/>
      <c r="BI1768" s="47"/>
      <c r="BJ1768" s="33"/>
      <c r="BK1768" s="33"/>
    </row>
    <row r="1769" spans="1:66" s="16" customFormat="1" ht="21" customHeight="1" x14ac:dyDescent="0.25">
      <c r="A1769" s="119"/>
      <c r="B1769" s="74"/>
      <c r="C1769" s="188" t="s">
        <v>97</v>
      </c>
      <c r="D1769" s="388" t="s">
        <v>4</v>
      </c>
      <c r="E1769" s="253"/>
      <c r="F1769" s="253"/>
      <c r="G1769" s="253"/>
      <c r="H1769" s="253"/>
      <c r="I1769" s="253"/>
      <c r="J1769" s="253"/>
      <c r="K1769" s="253"/>
      <c r="L1769" s="253"/>
      <c r="M1769" s="253"/>
      <c r="N1769" s="253"/>
      <c r="O1769" s="253"/>
      <c r="P1769" s="249"/>
      <c r="Q1769" s="141"/>
      <c r="R1769" s="296"/>
      <c r="S1769" s="296"/>
      <c r="T1769" s="132"/>
      <c r="U1769" s="436"/>
      <c r="V1769" s="132"/>
      <c r="W1769" s="62"/>
      <c r="X1769" s="317"/>
      <c r="Y1769" s="193"/>
      <c r="Z1769" s="269">
        <f t="shared" si="806"/>
        <v>0</v>
      </c>
      <c r="AA1769" s="269">
        <f t="shared" si="807"/>
        <v>0</v>
      </c>
      <c r="AB1769" s="269">
        <f t="shared" si="808"/>
        <v>0</v>
      </c>
      <c r="AC1769" s="269">
        <f t="shared" si="809"/>
        <v>0</v>
      </c>
      <c r="AD1769" s="279"/>
      <c r="AE1769" s="132"/>
      <c r="AF1769" s="49"/>
      <c r="AG1769" s="33"/>
      <c r="AH1769" s="47"/>
      <c r="AI1769" s="47"/>
      <c r="AJ1769" s="47"/>
      <c r="AK1769" s="47"/>
      <c r="AL1769" s="47"/>
      <c r="AM1769" s="47"/>
      <c r="AN1769" s="47"/>
      <c r="AO1769" s="47"/>
      <c r="AP1769" s="47"/>
      <c r="AQ1769" s="47"/>
      <c r="AR1769" s="47"/>
      <c r="AS1769" s="47"/>
      <c r="AT1769" s="47"/>
      <c r="AU1769" s="47"/>
      <c r="AV1769" s="47"/>
      <c r="AW1769" s="47"/>
      <c r="AX1769" s="47"/>
      <c r="AY1769" s="47"/>
      <c r="AZ1769" s="47"/>
      <c r="BA1769" s="47"/>
      <c r="BB1769" s="47"/>
      <c r="BC1769" s="47"/>
      <c r="BD1769" s="47"/>
      <c r="BE1769" s="47"/>
      <c r="BF1769" s="47"/>
      <c r="BG1769" s="47"/>
      <c r="BH1769" s="47"/>
      <c r="BI1769" s="47"/>
      <c r="BJ1769" s="33"/>
      <c r="BK1769" s="33"/>
    </row>
    <row r="1770" spans="1:66" s="16" customFormat="1" ht="21" customHeight="1" thickBot="1" x14ac:dyDescent="0.3">
      <c r="A1770" s="119"/>
      <c r="B1770" s="74"/>
      <c r="C1770" s="189" t="s">
        <v>97</v>
      </c>
      <c r="D1770" s="138" t="s">
        <v>61</v>
      </c>
      <c r="E1770" s="254"/>
      <c r="F1770" s="254"/>
      <c r="G1770" s="254"/>
      <c r="H1770" s="254"/>
      <c r="I1770" s="254"/>
      <c r="J1770" s="254"/>
      <c r="K1770" s="254"/>
      <c r="L1770" s="254"/>
      <c r="M1770" s="254"/>
      <c r="N1770" s="254"/>
      <c r="O1770" s="254"/>
      <c r="P1770" s="255"/>
      <c r="Q1770" s="141"/>
      <c r="R1770" s="296"/>
      <c r="S1770" s="296"/>
      <c r="T1770" s="132"/>
      <c r="U1770" s="436"/>
      <c r="V1770" s="132"/>
      <c r="W1770" s="318"/>
      <c r="X1770" s="319"/>
      <c r="Y1770" s="414"/>
      <c r="Z1770" s="269">
        <f t="shared" si="806"/>
        <v>0</v>
      </c>
      <c r="AA1770" s="269">
        <f t="shared" si="807"/>
        <v>0</v>
      </c>
      <c r="AB1770" s="269">
        <f t="shared" si="808"/>
        <v>0</v>
      </c>
      <c r="AC1770" s="269">
        <f t="shared" si="809"/>
        <v>0</v>
      </c>
      <c r="AD1770" s="12"/>
      <c r="AE1770" s="132"/>
      <c r="AF1770" s="49"/>
      <c r="AG1770" s="33"/>
      <c r="AH1770" s="47"/>
      <c r="AI1770" s="47"/>
      <c r="AJ1770" s="47"/>
      <c r="AK1770" s="47"/>
      <c r="AL1770" s="47"/>
      <c r="AM1770" s="47"/>
      <c r="AN1770" s="47"/>
      <c r="AO1770" s="47"/>
      <c r="AP1770" s="47"/>
      <c r="AQ1770" s="47"/>
      <c r="AR1770" s="47"/>
      <c r="AS1770" s="47"/>
      <c r="AT1770" s="47"/>
      <c r="AU1770" s="47"/>
      <c r="AV1770" s="47"/>
      <c r="AW1770" s="47"/>
      <c r="AX1770" s="47"/>
      <c r="AY1770" s="47"/>
      <c r="AZ1770" s="47"/>
      <c r="BA1770" s="47"/>
      <c r="BB1770" s="47"/>
      <c r="BC1770" s="47"/>
      <c r="BD1770" s="47"/>
      <c r="BE1770" s="47"/>
      <c r="BF1770" s="47"/>
      <c r="BG1770" s="47"/>
      <c r="BH1770" s="47"/>
      <c r="BI1770" s="47"/>
      <c r="BJ1770" s="33"/>
      <c r="BK1770" s="33"/>
    </row>
    <row r="1771" spans="1:66" s="16" customFormat="1" ht="21" customHeight="1" x14ac:dyDescent="0.25">
      <c r="A1771" s="119"/>
      <c r="B1771" s="74"/>
      <c r="C1771" s="190" t="s">
        <v>145</v>
      </c>
      <c r="D1771" s="183" t="s">
        <v>3</v>
      </c>
      <c r="E1771" s="252"/>
      <c r="F1771" s="252"/>
      <c r="G1771" s="252"/>
      <c r="H1771" s="252"/>
      <c r="I1771" s="252"/>
      <c r="J1771" s="252"/>
      <c r="K1771" s="252"/>
      <c r="L1771" s="252"/>
      <c r="M1771" s="252"/>
      <c r="N1771" s="252"/>
      <c r="O1771" s="252"/>
      <c r="P1771" s="24"/>
      <c r="Q1771" s="141"/>
      <c r="R1771" s="296"/>
      <c r="S1771" s="296"/>
      <c r="T1771" s="132"/>
      <c r="U1771" s="436"/>
      <c r="V1771" s="132"/>
      <c r="W1771" s="320"/>
      <c r="X1771" s="321"/>
      <c r="Y1771" s="415"/>
      <c r="Z1771" s="269">
        <f t="shared" si="806"/>
        <v>0</v>
      </c>
      <c r="AA1771" s="269">
        <f t="shared" si="807"/>
        <v>0</v>
      </c>
      <c r="AB1771" s="269">
        <f t="shared" si="808"/>
        <v>0</v>
      </c>
      <c r="AC1771" s="269">
        <f t="shared" si="809"/>
        <v>0</v>
      </c>
      <c r="AD1771" s="275"/>
      <c r="AE1771" s="132"/>
      <c r="AF1771" s="49"/>
      <c r="AG1771" s="33"/>
      <c r="AH1771" s="47"/>
      <c r="AI1771" s="47"/>
      <c r="AJ1771" s="47"/>
      <c r="AK1771" s="47"/>
      <c r="AL1771" s="47"/>
      <c r="AM1771" s="47"/>
      <c r="AN1771" s="47"/>
      <c r="AO1771" s="47"/>
      <c r="AP1771" s="47"/>
      <c r="AQ1771" s="47"/>
      <c r="AR1771" s="47"/>
      <c r="AS1771" s="47"/>
      <c r="AT1771" s="47"/>
      <c r="AU1771" s="47"/>
      <c r="AV1771" s="47"/>
      <c r="AW1771" s="47"/>
      <c r="AX1771" s="47"/>
      <c r="AY1771" s="47"/>
      <c r="AZ1771" s="47"/>
      <c r="BA1771" s="47"/>
      <c r="BB1771" s="47"/>
      <c r="BC1771" s="47"/>
      <c r="BD1771" s="47"/>
      <c r="BE1771" s="47"/>
      <c r="BF1771" s="47"/>
      <c r="BG1771" s="47"/>
      <c r="BH1771" s="47"/>
      <c r="BI1771" s="47"/>
      <c r="BJ1771" s="33"/>
      <c r="BK1771" s="33"/>
    </row>
    <row r="1772" spans="1:66" s="16" customFormat="1" ht="31.5" x14ac:dyDescent="0.25">
      <c r="A1772" s="119"/>
      <c r="B1772" s="74"/>
      <c r="C1772" s="188" t="s">
        <v>145</v>
      </c>
      <c r="D1772" s="388" t="s">
        <v>4</v>
      </c>
      <c r="E1772" s="253"/>
      <c r="F1772" s="253"/>
      <c r="G1772" s="253"/>
      <c r="H1772" s="253"/>
      <c r="I1772" s="253"/>
      <c r="J1772" s="253"/>
      <c r="K1772" s="253"/>
      <c r="L1772" s="253"/>
      <c r="M1772" s="253"/>
      <c r="N1772" s="253"/>
      <c r="O1772" s="253"/>
      <c r="P1772" s="249"/>
      <c r="Q1772" s="141"/>
      <c r="R1772" s="296"/>
      <c r="S1772" s="296"/>
      <c r="T1772" s="132"/>
      <c r="U1772" s="436"/>
      <c r="V1772" s="132"/>
      <c r="W1772" s="62"/>
      <c r="X1772" s="317"/>
      <c r="Y1772" s="193"/>
      <c r="Z1772" s="269">
        <f t="shared" si="806"/>
        <v>0</v>
      </c>
      <c r="AA1772" s="269">
        <f t="shared" si="807"/>
        <v>0</v>
      </c>
      <c r="AB1772" s="269">
        <f t="shared" si="808"/>
        <v>0</v>
      </c>
      <c r="AC1772" s="269">
        <f t="shared" si="809"/>
        <v>0</v>
      </c>
      <c r="AD1772" s="288"/>
      <c r="AE1772" s="132"/>
      <c r="AF1772" s="49"/>
      <c r="AG1772" s="33"/>
      <c r="AH1772" s="47"/>
      <c r="AI1772" s="47"/>
      <c r="AJ1772" s="47"/>
      <c r="AK1772" s="47"/>
      <c r="AL1772" s="47"/>
      <c r="AM1772" s="47"/>
      <c r="AN1772" s="47"/>
      <c r="AO1772" s="47"/>
      <c r="AP1772" s="47"/>
      <c r="AQ1772" s="47"/>
      <c r="AR1772" s="47"/>
      <c r="AS1772" s="47"/>
      <c r="AT1772" s="47"/>
      <c r="AU1772" s="47"/>
      <c r="AV1772" s="47"/>
      <c r="AW1772" s="47"/>
      <c r="AX1772" s="47"/>
      <c r="AY1772" s="47"/>
      <c r="AZ1772" s="47"/>
      <c r="BA1772" s="47"/>
      <c r="BB1772" s="47"/>
      <c r="BC1772" s="47"/>
      <c r="BD1772" s="47"/>
      <c r="BE1772" s="47"/>
      <c r="BF1772" s="47"/>
      <c r="BG1772" s="47"/>
      <c r="BH1772" s="47"/>
      <c r="BI1772" s="47"/>
      <c r="BJ1772" s="33"/>
      <c r="BK1772" s="33"/>
    </row>
    <row r="1773" spans="1:66" s="16" customFormat="1" ht="21" customHeight="1" thickBot="1" x14ac:dyDescent="0.3">
      <c r="A1773" s="119"/>
      <c r="B1773" s="74"/>
      <c r="C1773" s="190" t="s">
        <v>145</v>
      </c>
      <c r="D1773" s="184" t="s">
        <v>61</v>
      </c>
      <c r="E1773" s="254"/>
      <c r="F1773" s="254"/>
      <c r="G1773" s="254"/>
      <c r="H1773" s="254"/>
      <c r="I1773" s="254"/>
      <c r="J1773" s="254"/>
      <c r="K1773" s="254"/>
      <c r="L1773" s="254"/>
      <c r="M1773" s="254"/>
      <c r="N1773" s="254"/>
      <c r="O1773" s="254"/>
      <c r="P1773" s="255"/>
      <c r="Q1773" s="141"/>
      <c r="R1773" s="296"/>
      <c r="S1773" s="296"/>
      <c r="T1773" s="132"/>
      <c r="U1773" s="436"/>
      <c r="V1773" s="132"/>
      <c r="W1773" s="322"/>
      <c r="X1773" s="322"/>
      <c r="Y1773" s="411"/>
      <c r="Z1773" s="269">
        <f t="shared" si="806"/>
        <v>0</v>
      </c>
      <c r="AA1773" s="269">
        <f t="shared" si="807"/>
        <v>0</v>
      </c>
      <c r="AB1773" s="269">
        <f t="shared" si="808"/>
        <v>0</v>
      </c>
      <c r="AC1773" s="269">
        <f t="shared" si="809"/>
        <v>0</v>
      </c>
      <c r="AD1773" s="279"/>
      <c r="AE1773" s="132"/>
      <c r="AF1773" s="49"/>
      <c r="AG1773" s="33"/>
      <c r="AH1773" s="47"/>
      <c r="AI1773" s="47"/>
      <c r="AJ1773" s="47"/>
      <c r="AK1773" s="47"/>
      <c r="AL1773" s="47"/>
      <c r="AM1773" s="47"/>
      <c r="AN1773" s="47"/>
      <c r="AO1773" s="47"/>
      <c r="AP1773" s="47"/>
      <c r="AQ1773" s="47"/>
      <c r="AR1773" s="47"/>
      <c r="AS1773" s="47"/>
      <c r="AT1773" s="47"/>
      <c r="AU1773" s="47"/>
      <c r="AV1773" s="47"/>
      <c r="AW1773" s="47"/>
      <c r="AX1773" s="47"/>
      <c r="AY1773" s="47"/>
      <c r="AZ1773" s="47"/>
      <c r="BA1773" s="47"/>
      <c r="BB1773" s="47"/>
      <c r="BC1773" s="47"/>
      <c r="BD1773" s="47"/>
      <c r="BE1773" s="47"/>
      <c r="BF1773" s="47"/>
      <c r="BG1773" s="47"/>
      <c r="BH1773" s="47"/>
      <c r="BI1773" s="47"/>
      <c r="BJ1773" s="33"/>
      <c r="BK1773" s="33"/>
    </row>
    <row r="1774" spans="1:66" s="16" customFormat="1" ht="21" customHeight="1" x14ac:dyDescent="0.25">
      <c r="A1774" s="119"/>
      <c r="B1774" s="74"/>
      <c r="C1774" s="187" t="s">
        <v>98</v>
      </c>
      <c r="D1774" s="134" t="s">
        <v>3</v>
      </c>
      <c r="E1774" s="252"/>
      <c r="F1774" s="252"/>
      <c r="G1774" s="252"/>
      <c r="H1774" s="252"/>
      <c r="I1774" s="252"/>
      <c r="J1774" s="252"/>
      <c r="K1774" s="252"/>
      <c r="L1774" s="252"/>
      <c r="M1774" s="252"/>
      <c r="N1774" s="252"/>
      <c r="O1774" s="252"/>
      <c r="P1774" s="24"/>
      <c r="Q1774" s="141"/>
      <c r="R1774" s="296"/>
      <c r="S1774" s="296"/>
      <c r="T1774" s="132"/>
      <c r="U1774" s="436"/>
      <c r="V1774" s="132"/>
      <c r="W1774" s="318"/>
      <c r="X1774" s="318"/>
      <c r="Y1774" s="412"/>
      <c r="Z1774" s="269">
        <f t="shared" si="806"/>
        <v>0</v>
      </c>
      <c r="AA1774" s="269">
        <f t="shared" si="807"/>
        <v>0</v>
      </c>
      <c r="AB1774" s="269">
        <f t="shared" si="808"/>
        <v>0</v>
      </c>
      <c r="AC1774" s="269">
        <f t="shared" si="809"/>
        <v>0</v>
      </c>
      <c r="AD1774" s="279"/>
      <c r="AE1774" s="132"/>
      <c r="AF1774" s="49"/>
      <c r="AG1774" s="33"/>
      <c r="AH1774" s="47"/>
      <c r="AI1774" s="47"/>
      <c r="AJ1774" s="47"/>
      <c r="AK1774" s="47"/>
      <c r="AL1774" s="47"/>
      <c r="AM1774" s="47"/>
      <c r="AN1774" s="47"/>
      <c r="AO1774" s="47"/>
      <c r="AP1774" s="47"/>
      <c r="AQ1774" s="47"/>
      <c r="AR1774" s="47"/>
      <c r="AS1774" s="47"/>
      <c r="AT1774" s="47"/>
      <c r="AU1774" s="47"/>
      <c r="AV1774" s="47"/>
      <c r="AW1774" s="47"/>
      <c r="AX1774" s="47"/>
      <c r="AY1774" s="47"/>
      <c r="AZ1774" s="47"/>
      <c r="BA1774" s="47"/>
      <c r="BB1774" s="47"/>
      <c r="BC1774" s="47"/>
      <c r="BD1774" s="47"/>
      <c r="BE1774" s="47"/>
      <c r="BF1774" s="47"/>
      <c r="BG1774" s="47"/>
      <c r="BH1774" s="47"/>
      <c r="BI1774" s="47"/>
      <c r="BJ1774" s="33"/>
      <c r="BK1774" s="33"/>
    </row>
    <row r="1775" spans="1:66" s="16" customFormat="1" ht="21" customHeight="1" x14ac:dyDescent="0.25">
      <c r="A1775" s="119"/>
      <c r="B1775" s="74"/>
      <c r="C1775" s="188" t="s">
        <v>98</v>
      </c>
      <c r="D1775" s="388" t="s">
        <v>4</v>
      </c>
      <c r="E1775" s="253"/>
      <c r="F1775" s="253"/>
      <c r="G1775" s="253"/>
      <c r="H1775" s="253"/>
      <c r="I1775" s="253"/>
      <c r="J1775" s="253"/>
      <c r="K1775" s="253"/>
      <c r="L1775" s="253"/>
      <c r="M1775" s="253"/>
      <c r="N1775" s="253"/>
      <c r="O1775" s="253"/>
      <c r="P1775" s="249"/>
      <c r="Q1775" s="141"/>
      <c r="R1775" s="296"/>
      <c r="S1775" s="296"/>
      <c r="T1775" s="132"/>
      <c r="U1775" s="436"/>
      <c r="V1775" s="132"/>
      <c r="W1775" s="318"/>
      <c r="X1775" s="318"/>
      <c r="Y1775" s="412"/>
      <c r="Z1775" s="269">
        <f t="shared" ref="Z1775:Z1799" si="832">IF(AND($Y1775="Remarque(s)/Commentaire(s)",$Y1776&gt;0),1,0)</f>
        <v>0</v>
      </c>
      <c r="AA1775" s="269">
        <f t="shared" ref="AA1775:AA1799" si="833">IF($Y1775="Remarque(s)/Commentaire(s)",1,0)</f>
        <v>0</v>
      </c>
      <c r="AB1775" s="269">
        <f t="shared" ref="AB1775:AB1799" si="834">IF(AND($Y1775="Explication(s) sur le(s) NR et autre(s) remarque(s)/commentaire(s)",$Y1776&gt;0),1,0)</f>
        <v>0</v>
      </c>
      <c r="AC1775" s="269">
        <f t="shared" ref="AC1775:AC1799" si="835">IF($Y1775="Explication(s) sur le(s) NR et autre(s) remarque(s)/commentaire(s)",1,0)</f>
        <v>0</v>
      </c>
      <c r="AD1775" s="279"/>
      <c r="AE1775" s="132"/>
      <c r="AF1775" s="49"/>
      <c r="AG1775" s="33"/>
      <c r="AH1775" s="47"/>
      <c r="AI1775" s="47"/>
      <c r="AJ1775" s="47"/>
      <c r="AK1775" s="47"/>
      <c r="AL1775" s="47"/>
      <c r="AM1775" s="47"/>
      <c r="AN1775" s="47"/>
      <c r="AO1775" s="47"/>
      <c r="AP1775" s="47"/>
      <c r="AQ1775" s="47"/>
      <c r="AR1775" s="47"/>
      <c r="AS1775" s="47"/>
      <c r="AT1775" s="47"/>
      <c r="AU1775" s="47"/>
      <c r="AV1775" s="47"/>
      <c r="AW1775" s="47"/>
      <c r="AX1775" s="47"/>
      <c r="AY1775" s="47"/>
      <c r="AZ1775" s="47"/>
      <c r="BA1775" s="47"/>
      <c r="BB1775" s="47"/>
      <c r="BC1775" s="47"/>
      <c r="BD1775" s="47"/>
      <c r="BE1775" s="47"/>
      <c r="BF1775" s="47"/>
      <c r="BG1775" s="47"/>
      <c r="BH1775" s="47"/>
      <c r="BI1775" s="47"/>
      <c r="BJ1775" s="33"/>
      <c r="BK1775" s="33"/>
    </row>
    <row r="1776" spans="1:66" s="16" customFormat="1" ht="21" customHeight="1" thickBot="1" x14ac:dyDescent="0.3">
      <c r="A1776" s="119"/>
      <c r="B1776" s="74"/>
      <c r="C1776" s="189" t="s">
        <v>98</v>
      </c>
      <c r="D1776" s="138" t="s">
        <v>61</v>
      </c>
      <c r="E1776" s="254"/>
      <c r="F1776" s="254"/>
      <c r="G1776" s="254"/>
      <c r="H1776" s="254"/>
      <c r="I1776" s="254"/>
      <c r="J1776" s="254"/>
      <c r="K1776" s="254"/>
      <c r="L1776" s="254"/>
      <c r="M1776" s="254"/>
      <c r="N1776" s="254"/>
      <c r="O1776" s="254"/>
      <c r="P1776" s="255"/>
      <c r="Q1776" s="141"/>
      <c r="R1776" s="296"/>
      <c r="S1776" s="296"/>
      <c r="T1776" s="132"/>
      <c r="U1776" s="436"/>
      <c r="V1776" s="132"/>
      <c r="W1776" s="318"/>
      <c r="X1776" s="318"/>
      <c r="Y1776" s="412"/>
      <c r="Z1776" s="269">
        <f t="shared" si="832"/>
        <v>0</v>
      </c>
      <c r="AA1776" s="269">
        <f t="shared" si="833"/>
        <v>0</v>
      </c>
      <c r="AB1776" s="269">
        <f t="shared" si="834"/>
        <v>0</v>
      </c>
      <c r="AC1776" s="269">
        <f t="shared" si="835"/>
        <v>0</v>
      </c>
      <c r="AD1776" s="279"/>
      <c r="AE1776" s="132"/>
      <c r="AF1776" s="49"/>
      <c r="AG1776" s="33"/>
      <c r="AH1776" s="47"/>
      <c r="AI1776" s="47"/>
      <c r="AJ1776" s="47"/>
      <c r="AK1776" s="47"/>
      <c r="AL1776" s="47"/>
      <c r="AM1776" s="47"/>
      <c r="AN1776" s="47"/>
      <c r="AO1776" s="47"/>
      <c r="AP1776" s="47"/>
      <c r="AQ1776" s="47"/>
      <c r="AR1776" s="47"/>
      <c r="AS1776" s="47"/>
      <c r="AT1776" s="47"/>
      <c r="AU1776" s="47"/>
      <c r="AV1776" s="47"/>
      <c r="AW1776" s="47"/>
      <c r="AX1776" s="47"/>
      <c r="AY1776" s="47"/>
      <c r="AZ1776" s="47"/>
      <c r="BA1776" s="47"/>
      <c r="BB1776" s="47"/>
      <c r="BC1776" s="47"/>
      <c r="BD1776" s="47"/>
      <c r="BE1776" s="47"/>
      <c r="BF1776" s="47"/>
      <c r="BG1776" s="47"/>
      <c r="BH1776" s="47"/>
      <c r="BI1776" s="47"/>
      <c r="BJ1776" s="33"/>
      <c r="BK1776" s="33"/>
    </row>
    <row r="1777" spans="1:66" s="16" customFormat="1" ht="20.25" customHeight="1" thickTop="1" thickBot="1" x14ac:dyDescent="0.3">
      <c r="A1777" s="119"/>
      <c r="B1777" s="152"/>
      <c r="C1777" s="576" t="s">
        <v>88</v>
      </c>
      <c r="D1777" s="577"/>
      <c r="E1777" s="344" t="str">
        <f>IF(AND(COUNTA(E1765:E1776)&gt;0,COUNTA(E1765:E1776)=COUNTIF(E1765:E1776,"NR")),"NR",IF(COUNTA(E1765:E1776)&gt;0,SUM(E1765:E1776),"-"))</f>
        <v>-</v>
      </c>
      <c r="F1777" s="344" t="str">
        <f t="shared" ref="F1777" si="836">IF(AND(COUNTA(F1765:F1776)&gt;0,COUNTA(F1765:F1776)=COUNTIF(F1765:F1776,"NR")),"NR",IF(COUNTA(F1765:F1776)&gt;0,SUM(F1765:F1776),"-"))</f>
        <v>-</v>
      </c>
      <c r="G1777" s="344" t="str">
        <f t="shared" ref="G1777" si="837">IF(AND(COUNTA(G1765:G1776)&gt;0,COUNTA(G1765:G1776)=COUNTIF(G1765:G1776,"NR")),"NR",IF(COUNTA(G1765:G1776)&gt;0,SUM(G1765:G1776),"-"))</f>
        <v>-</v>
      </c>
      <c r="H1777" s="344" t="str">
        <f t="shared" ref="H1777" si="838">IF(AND(COUNTA(H1765:H1776)&gt;0,COUNTA(H1765:H1776)=COUNTIF(H1765:H1776,"NR")),"NR",IF(COUNTA(H1765:H1776)&gt;0,SUM(H1765:H1776),"-"))</f>
        <v>-</v>
      </c>
      <c r="I1777" s="344" t="str">
        <f t="shared" ref="I1777" si="839">IF(AND(COUNTA(I1765:I1776)&gt;0,COUNTA(I1765:I1776)=COUNTIF(I1765:I1776,"NR")),"NR",IF(COUNTA(I1765:I1776)&gt;0,SUM(I1765:I1776),"-"))</f>
        <v>-</v>
      </c>
      <c r="J1777" s="344" t="str">
        <f t="shared" ref="J1777" si="840">IF(AND(COUNTA(J1765:J1776)&gt;0,COUNTA(J1765:J1776)=COUNTIF(J1765:J1776,"NR")),"NR",IF(COUNTA(J1765:J1776)&gt;0,SUM(J1765:J1776),"-"))</f>
        <v>-</v>
      </c>
      <c r="K1777" s="344" t="str">
        <f t="shared" ref="K1777" si="841">IF(AND(COUNTA(K1765:K1776)&gt;0,COUNTA(K1765:K1776)=COUNTIF(K1765:K1776,"NR")),"NR",IF(COUNTA(K1765:K1776)&gt;0,SUM(K1765:K1776),"-"))</f>
        <v>-</v>
      </c>
      <c r="L1777" s="344" t="str">
        <f t="shared" ref="L1777" si="842">IF(AND(COUNTA(L1765:L1776)&gt;0,COUNTA(L1765:L1776)=COUNTIF(L1765:L1776,"NR")),"NR",IF(COUNTA(L1765:L1776)&gt;0,SUM(L1765:L1776),"-"))</f>
        <v>-</v>
      </c>
      <c r="M1777" s="344" t="str">
        <f t="shared" ref="M1777" si="843">IF(AND(COUNTA(M1765:M1776)&gt;0,COUNTA(M1765:M1776)=COUNTIF(M1765:M1776,"NR")),"NR",IF(COUNTA(M1765:M1776)&gt;0,SUM(M1765:M1776),"-"))</f>
        <v>-</v>
      </c>
      <c r="N1777" s="344" t="str">
        <f t="shared" ref="N1777" si="844">IF(AND(COUNTA(N1765:N1776)&gt;0,COUNTA(N1765:N1776)=COUNTIF(N1765:N1776,"NR")),"NR",IF(COUNTA(N1765:N1776)&gt;0,SUM(N1765:N1776),"-"))</f>
        <v>-</v>
      </c>
      <c r="O1777" s="344" t="str">
        <f t="shared" ref="O1777" si="845">IF(AND(COUNTA(O1765:O1776)&gt;0,COUNTA(O1765:O1776)=COUNTIF(O1765:O1776,"NR")),"NR",IF(COUNTA(O1765:O1776)&gt;0,SUM(O1765:O1776),"-"))</f>
        <v>-</v>
      </c>
      <c r="P1777" s="345" t="str">
        <f t="shared" ref="P1777" si="846">IF(AND(COUNTA(P1765:P1776)&gt;0,COUNTA(P1765:P1776)=COUNTIF(P1765:P1776,"NR")),"NR",IF(COUNTA(P1765:P1776)&gt;0,SUM(P1765:P1776),"-"))</f>
        <v>-</v>
      </c>
      <c r="Q1777" s="119"/>
      <c r="R1777" s="305"/>
      <c r="S1777" s="305"/>
      <c r="T1777" s="151"/>
      <c r="U1777" s="119"/>
      <c r="V1777" s="151"/>
      <c r="W1777" s="62"/>
      <c r="X1777" s="317"/>
      <c r="Y1777" s="217"/>
      <c r="Z1777" s="269">
        <f t="shared" si="832"/>
        <v>0</v>
      </c>
      <c r="AA1777" s="269">
        <f t="shared" si="833"/>
        <v>0</v>
      </c>
      <c r="AB1777" s="269">
        <f t="shared" si="834"/>
        <v>0</v>
      </c>
      <c r="AC1777" s="269">
        <f t="shared" si="835"/>
        <v>0</v>
      </c>
      <c r="AD1777" s="279"/>
      <c r="AE1777" s="151"/>
      <c r="AF1777" s="57"/>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row>
    <row r="1778" spans="1:66" s="12" customFormat="1" x14ac:dyDescent="0.25">
      <c r="A1778" s="206"/>
      <c r="B1778" s="74"/>
      <c r="C1778" s="109"/>
      <c r="D1778" s="293"/>
      <c r="E1778" s="109"/>
      <c r="F1778" s="109"/>
      <c r="G1778" s="109"/>
      <c r="H1778" s="143"/>
      <c r="I1778" s="143"/>
      <c r="J1778" s="143"/>
      <c r="K1778" s="143"/>
      <c r="L1778" s="143"/>
      <c r="M1778" s="143"/>
      <c r="N1778" s="143"/>
      <c r="O1778" s="143"/>
      <c r="P1778" s="143"/>
      <c r="Q1778" s="131"/>
      <c r="R1778" s="296"/>
      <c r="S1778" s="296"/>
      <c r="T1778" s="132"/>
      <c r="U1778" s="436"/>
      <c r="V1778" s="132"/>
      <c r="W1778" s="62"/>
      <c r="X1778" s="317"/>
      <c r="Y1778" s="217"/>
      <c r="Z1778" s="269">
        <f t="shared" si="832"/>
        <v>0</v>
      </c>
      <c r="AA1778" s="269">
        <f t="shared" si="833"/>
        <v>0</v>
      </c>
      <c r="AB1778" s="269">
        <f t="shared" si="834"/>
        <v>0</v>
      </c>
      <c r="AC1778" s="269">
        <f t="shared" si="835"/>
        <v>0</v>
      </c>
      <c r="AD1778" s="279"/>
      <c r="AE1778" s="132"/>
      <c r="AF1778" s="49"/>
      <c r="AG1778" s="47"/>
      <c r="AH1778" s="47"/>
      <c r="AI1778" s="47"/>
      <c r="AJ1778" s="47"/>
      <c r="AK1778" s="47"/>
      <c r="AL1778" s="47"/>
      <c r="AM1778" s="13"/>
      <c r="AN1778" s="13"/>
      <c r="AO1778" s="47"/>
      <c r="AP1778" s="47"/>
      <c r="AQ1778" s="47"/>
      <c r="AR1778" s="47"/>
      <c r="AS1778" s="47"/>
      <c r="AT1778" s="47"/>
      <c r="AU1778" s="47"/>
      <c r="AV1778" s="47"/>
      <c r="AW1778" s="47"/>
      <c r="AX1778" s="47"/>
      <c r="AY1778" s="47"/>
      <c r="AZ1778" s="47"/>
      <c r="BA1778" s="47"/>
      <c r="BB1778" s="47"/>
      <c r="BC1778" s="47"/>
      <c r="BD1778" s="47"/>
      <c r="BE1778" s="13"/>
      <c r="BF1778" s="13"/>
      <c r="BG1778" s="13"/>
      <c r="BH1778" s="13"/>
      <c r="BI1778" s="13"/>
      <c r="BJ1778" s="13"/>
      <c r="BK1778" s="13"/>
      <c r="BL1778" s="13"/>
      <c r="BM1778" s="13"/>
      <c r="BN1778" s="13"/>
    </row>
    <row r="1779" spans="1:66" s="12" customFormat="1" ht="21" customHeight="1" x14ac:dyDescent="0.25">
      <c r="A1779" s="206"/>
      <c r="B1779" s="152"/>
      <c r="C1779" s="143"/>
      <c r="D1779" s="293"/>
      <c r="E1779" s="143"/>
      <c r="F1779" s="143"/>
      <c r="G1779" s="143"/>
      <c r="H1779" s="143"/>
      <c r="I1779" s="143"/>
      <c r="J1779" s="143"/>
      <c r="K1779" s="143"/>
      <c r="L1779" s="143"/>
      <c r="M1779" s="143"/>
      <c r="N1779" s="206"/>
      <c r="O1779" s="206"/>
      <c r="P1779" s="206"/>
      <c r="Q1779" s="206"/>
      <c r="R1779" s="305"/>
      <c r="S1779" s="305"/>
      <c r="T1779" s="207"/>
      <c r="U1779" s="206"/>
      <c r="V1779" s="207"/>
      <c r="W1779" s="62"/>
      <c r="X1779" s="317"/>
      <c r="Y1779" s="217"/>
      <c r="Z1779" s="269">
        <f t="shared" si="832"/>
        <v>0</v>
      </c>
      <c r="AA1779" s="269">
        <f t="shared" si="833"/>
        <v>0</v>
      </c>
      <c r="AB1779" s="269">
        <f t="shared" si="834"/>
        <v>0</v>
      </c>
      <c r="AC1779" s="269">
        <f t="shared" si="835"/>
        <v>0</v>
      </c>
      <c r="AD1779" s="279"/>
      <c r="AE1779" s="207"/>
      <c r="AF1779" s="71"/>
      <c r="AH1779" s="13"/>
      <c r="AI1779" s="13"/>
      <c r="AJ1779" s="13"/>
      <c r="AK1779" s="13"/>
      <c r="AL1779" s="13"/>
      <c r="AM1779" s="13"/>
      <c r="AN1779" s="13"/>
      <c r="AO1779" s="13"/>
      <c r="AP1779" s="13"/>
      <c r="AQ1779" s="13"/>
      <c r="AR1779" s="13"/>
      <c r="AS1779" s="13"/>
      <c r="AT1779" s="13"/>
      <c r="AU1779" s="13"/>
      <c r="AV1779" s="13"/>
      <c r="AW1779" s="13"/>
      <c r="AX1779" s="13"/>
      <c r="AY1779" s="13"/>
      <c r="AZ1779" s="13"/>
      <c r="BA1779" s="13"/>
      <c r="BB1779" s="13"/>
      <c r="BC1779" s="13"/>
      <c r="BD1779" s="13"/>
      <c r="BE1779" s="13"/>
      <c r="BF1779" s="13"/>
      <c r="BG1779" s="13"/>
      <c r="BH1779" s="13"/>
      <c r="BI1779" s="13"/>
    </row>
    <row r="1780" spans="1:66" s="30" customFormat="1" ht="18.75" x14ac:dyDescent="0.25">
      <c r="A1780" s="209"/>
      <c r="B1780" s="74"/>
      <c r="C1780" s="578" t="s">
        <v>100</v>
      </c>
      <c r="D1780" s="579"/>
      <c r="E1780" s="579"/>
      <c r="F1780" s="579"/>
      <c r="G1780" s="579"/>
      <c r="H1780" s="579"/>
      <c r="I1780" s="579"/>
      <c r="J1780" s="579"/>
      <c r="K1780" s="579"/>
      <c r="L1780" s="579"/>
      <c r="M1780" s="579"/>
      <c r="N1780" s="579"/>
      <c r="O1780" s="579"/>
      <c r="P1780" s="580"/>
      <c r="Q1780" s="104"/>
      <c r="R1780" s="306"/>
      <c r="S1780" s="306"/>
      <c r="T1780" s="106"/>
      <c r="U1780" s="104"/>
      <c r="V1780" s="106"/>
      <c r="W1780" s="62"/>
      <c r="X1780" s="317"/>
      <c r="Y1780" s="217"/>
      <c r="Z1780" s="269">
        <f t="shared" si="832"/>
        <v>0</v>
      </c>
      <c r="AA1780" s="269">
        <f t="shared" si="833"/>
        <v>0</v>
      </c>
      <c r="AB1780" s="269">
        <f t="shared" si="834"/>
        <v>0</v>
      </c>
      <c r="AC1780" s="269">
        <f t="shared" si="835"/>
        <v>0</v>
      </c>
      <c r="AD1780" s="279"/>
      <c r="AE1780" s="106"/>
      <c r="AF1780" s="44"/>
      <c r="AG1780" s="15"/>
      <c r="AH1780" s="45"/>
      <c r="AI1780" s="45"/>
      <c r="AJ1780" s="45"/>
      <c r="AK1780" s="45"/>
      <c r="AL1780" s="45"/>
      <c r="AM1780" s="45"/>
      <c r="AN1780" s="45"/>
      <c r="AO1780" s="45"/>
      <c r="AP1780" s="45"/>
      <c r="AQ1780" s="45"/>
      <c r="AR1780" s="45"/>
      <c r="AS1780" s="45"/>
      <c r="AT1780" s="45"/>
      <c r="AU1780" s="45"/>
      <c r="AV1780" s="45"/>
      <c r="AW1780" s="45"/>
      <c r="AX1780" s="45"/>
      <c r="AY1780" s="45"/>
      <c r="AZ1780" s="45"/>
      <c r="BA1780" s="45"/>
      <c r="BB1780" s="45"/>
      <c r="BC1780" s="45"/>
      <c r="BD1780" s="45"/>
      <c r="BE1780" s="45"/>
      <c r="BF1780" s="45"/>
      <c r="BG1780" s="45"/>
      <c r="BH1780" s="45"/>
      <c r="BI1780" s="45"/>
      <c r="BJ1780" s="15"/>
      <c r="BK1780" s="15"/>
      <c r="BL1780" s="35"/>
    </row>
    <row r="1781" spans="1:66" ht="16.5" thickBot="1" x14ac:dyDescent="0.3">
      <c r="C1781" s="198"/>
      <c r="D1781" s="389"/>
      <c r="E1781" s="199"/>
      <c r="F1781" s="199"/>
      <c r="G1781" s="199"/>
      <c r="H1781" s="199"/>
      <c r="I1781" s="199"/>
      <c r="J1781" s="199"/>
      <c r="K1781" s="199"/>
      <c r="L1781" s="199"/>
      <c r="M1781" s="199"/>
      <c r="N1781" s="193"/>
      <c r="O1781" s="192"/>
      <c r="P1781" s="192"/>
      <c r="Q1781" s="193"/>
      <c r="R1781" s="311"/>
      <c r="S1781" s="311"/>
      <c r="T1781" s="194"/>
      <c r="U1781" s="193"/>
      <c r="V1781" s="194"/>
      <c r="W1781" s="62"/>
      <c r="X1781" s="317"/>
      <c r="Y1781" s="217"/>
      <c r="Z1781" s="269">
        <f t="shared" si="832"/>
        <v>0</v>
      </c>
      <c r="AA1781" s="269">
        <f t="shared" si="833"/>
        <v>0</v>
      </c>
      <c r="AB1781" s="269">
        <f t="shared" si="834"/>
        <v>0</v>
      </c>
      <c r="AC1781" s="269">
        <f t="shared" si="835"/>
        <v>0</v>
      </c>
      <c r="AD1781" s="279"/>
      <c r="AE1781" s="194"/>
      <c r="AF1781" s="62"/>
      <c r="AG1781" s="63"/>
      <c r="AH1781" s="63"/>
      <c r="AI1781" s="63"/>
      <c r="AJ1781" s="63"/>
      <c r="AK1781" s="63"/>
      <c r="AL1781" s="63"/>
      <c r="AO1781" s="63"/>
      <c r="AP1781" s="63"/>
      <c r="AQ1781" s="63"/>
      <c r="AR1781" s="63"/>
      <c r="AS1781" s="63"/>
      <c r="AT1781" s="63"/>
      <c r="AU1781" s="63"/>
      <c r="AV1781" s="63"/>
      <c r="AW1781" s="63"/>
      <c r="AX1781" s="63"/>
      <c r="AY1781" s="63"/>
      <c r="AZ1781" s="63"/>
      <c r="BA1781" s="63"/>
      <c r="BB1781" s="63"/>
      <c r="BC1781" s="63"/>
      <c r="BD1781" s="63"/>
      <c r="BJ1781" s="2"/>
      <c r="BK1781" s="2"/>
      <c r="BL1781" s="2"/>
      <c r="BM1781" s="2"/>
      <c r="BN1781" s="2"/>
    </row>
    <row r="1782" spans="1:66" s="12" customFormat="1" ht="30.75" thickBot="1" x14ac:dyDescent="0.3">
      <c r="A1782" s="206"/>
      <c r="B1782" s="74"/>
      <c r="C1782" s="125" t="s">
        <v>124</v>
      </c>
      <c r="D1782" s="185" t="s">
        <v>117</v>
      </c>
      <c r="E1782" s="156" t="s">
        <v>77</v>
      </c>
      <c r="F1782" s="155" t="s">
        <v>66</v>
      </c>
      <c r="G1782" s="177" t="s">
        <v>67</v>
      </c>
      <c r="H1782" s="155" t="s">
        <v>68</v>
      </c>
      <c r="I1782" s="177" t="s">
        <v>69</v>
      </c>
      <c r="J1782" s="156" t="s">
        <v>70</v>
      </c>
      <c r="K1782" s="156" t="s">
        <v>71</v>
      </c>
      <c r="L1782" s="155" t="s">
        <v>72</v>
      </c>
      <c r="M1782" s="155" t="s">
        <v>73</v>
      </c>
      <c r="N1782" s="178" t="s">
        <v>74</v>
      </c>
      <c r="O1782" s="178" t="s">
        <v>75</v>
      </c>
      <c r="P1782" s="178" t="s">
        <v>76</v>
      </c>
      <c r="Q1782" s="141"/>
      <c r="R1782" s="296">
        <f>COUNTA(E1783:P1794)</f>
        <v>0</v>
      </c>
      <c r="S1782" s="308">
        <v>144</v>
      </c>
      <c r="T1782" s="132"/>
      <c r="U1782" s="278" t="s">
        <v>257</v>
      </c>
      <c r="V1782" s="278" t="s">
        <v>234</v>
      </c>
      <c r="W1782" s="278" t="s">
        <v>189</v>
      </c>
      <c r="X1782" s="278" t="s">
        <v>190</v>
      </c>
      <c r="Y1782" s="407" t="str">
        <f>IF(X1783&gt;0,"Explication(s) sur le(s) NR et autre(s) remarque(s)/commentaire(s)","Remarque(s)/Commentaire(s)")</f>
        <v>Remarque(s)/Commentaire(s)</v>
      </c>
      <c r="Z1782" s="269">
        <f t="shared" si="832"/>
        <v>0</v>
      </c>
      <c r="AA1782" s="269">
        <f t="shared" si="833"/>
        <v>1</v>
      </c>
      <c r="AB1782" s="269">
        <f t="shared" si="834"/>
        <v>0</v>
      </c>
      <c r="AC1782" s="269">
        <f t="shared" si="835"/>
        <v>0</v>
      </c>
      <c r="AD1782" s="279"/>
      <c r="AE1782" s="132"/>
      <c r="AF1782" s="49"/>
      <c r="AG1782" s="13"/>
      <c r="AH1782" s="47"/>
      <c r="AI1782" s="47"/>
      <c r="AJ1782" s="47"/>
      <c r="AK1782" s="47"/>
      <c r="AL1782" s="47"/>
      <c r="AM1782" s="47"/>
      <c r="AN1782" s="47"/>
      <c r="AO1782" s="47"/>
      <c r="AP1782" s="47"/>
      <c r="AQ1782" s="47"/>
      <c r="AR1782" s="47"/>
      <c r="AS1782" s="47"/>
      <c r="AT1782" s="47"/>
      <c r="AU1782" s="47"/>
      <c r="AV1782" s="47"/>
      <c r="AW1782" s="47"/>
      <c r="AX1782" s="47"/>
      <c r="AY1782" s="47"/>
      <c r="AZ1782" s="47"/>
      <c r="BA1782" s="47"/>
      <c r="BB1782" s="47"/>
      <c r="BC1782" s="47"/>
      <c r="BD1782" s="47"/>
      <c r="BE1782" s="47"/>
      <c r="BF1782" s="47"/>
      <c r="BG1782" s="47"/>
      <c r="BH1782" s="47"/>
      <c r="BI1782" s="47"/>
      <c r="BJ1782" s="13"/>
      <c r="BK1782" s="13"/>
    </row>
    <row r="1783" spans="1:66" s="16" customFormat="1" ht="21" customHeight="1" x14ac:dyDescent="0.25">
      <c r="A1783" s="119"/>
      <c r="B1783" s="74"/>
      <c r="C1783" s="187" t="s">
        <v>155</v>
      </c>
      <c r="D1783" s="134" t="s">
        <v>3</v>
      </c>
      <c r="E1783" s="252"/>
      <c r="F1783" s="252"/>
      <c r="G1783" s="252"/>
      <c r="H1783" s="252"/>
      <c r="I1783" s="252"/>
      <c r="J1783" s="252"/>
      <c r="K1783" s="252"/>
      <c r="L1783" s="252"/>
      <c r="M1783" s="252"/>
      <c r="N1783" s="252"/>
      <c r="O1783" s="252"/>
      <c r="P1783" s="24"/>
      <c r="Q1783" s="141"/>
      <c r="R1783" s="296"/>
      <c r="S1783" s="296"/>
      <c r="T1783" s="132"/>
      <c r="U1783" s="517" t="s">
        <v>259</v>
      </c>
      <c r="V1783" s="517" t="s">
        <v>239</v>
      </c>
      <c r="W1783" s="517" t="s">
        <v>243</v>
      </c>
      <c r="X1783" s="517">
        <f>COUNTIF(E1783:P1794,"NR")</f>
        <v>0</v>
      </c>
      <c r="Y1783" s="542"/>
      <c r="Z1783" s="269">
        <f t="shared" si="832"/>
        <v>0</v>
      </c>
      <c r="AA1783" s="269">
        <f t="shared" si="833"/>
        <v>0</v>
      </c>
      <c r="AB1783" s="269">
        <f t="shared" si="834"/>
        <v>0</v>
      </c>
      <c r="AC1783" s="269">
        <f t="shared" si="835"/>
        <v>0</v>
      </c>
      <c r="AD1783" s="279"/>
      <c r="AE1783" s="132"/>
      <c r="AF1783" s="49"/>
      <c r="AG1783" s="33"/>
      <c r="AH1783" s="47"/>
      <c r="AI1783" s="47"/>
      <c r="AJ1783" s="47"/>
      <c r="AK1783" s="47"/>
      <c r="AL1783" s="47"/>
      <c r="AM1783" s="47"/>
      <c r="AN1783" s="47"/>
      <c r="AO1783" s="47"/>
      <c r="AP1783" s="47"/>
      <c r="AQ1783" s="47"/>
      <c r="AR1783" s="47"/>
      <c r="AS1783" s="47"/>
      <c r="AT1783" s="47"/>
      <c r="AU1783" s="47"/>
      <c r="AV1783" s="47"/>
      <c r="AW1783" s="47"/>
      <c r="AX1783" s="47"/>
      <c r="AY1783" s="47"/>
      <c r="AZ1783" s="47"/>
      <c r="BA1783" s="47"/>
      <c r="BB1783" s="47"/>
      <c r="BC1783" s="47"/>
      <c r="BD1783" s="47"/>
      <c r="BE1783" s="47"/>
      <c r="BF1783" s="47"/>
      <c r="BG1783" s="47"/>
      <c r="BH1783" s="47"/>
      <c r="BI1783" s="47"/>
      <c r="BJ1783" s="33"/>
      <c r="BK1783" s="33"/>
    </row>
    <row r="1784" spans="1:66" s="16" customFormat="1" ht="78.75" x14ac:dyDescent="0.25">
      <c r="A1784" s="119"/>
      <c r="B1784" s="74"/>
      <c r="C1784" s="188" t="s">
        <v>155</v>
      </c>
      <c r="D1784" s="388" t="s">
        <v>4</v>
      </c>
      <c r="E1784" s="253"/>
      <c r="F1784" s="253"/>
      <c r="G1784" s="253"/>
      <c r="H1784" s="253"/>
      <c r="I1784" s="253"/>
      <c r="J1784" s="253"/>
      <c r="K1784" s="253"/>
      <c r="L1784" s="253"/>
      <c r="M1784" s="253"/>
      <c r="N1784" s="253"/>
      <c r="O1784" s="253"/>
      <c r="P1784" s="249"/>
      <c r="Q1784" s="141"/>
      <c r="R1784" s="296"/>
      <c r="S1784" s="296"/>
      <c r="T1784" s="132"/>
      <c r="U1784" s="518"/>
      <c r="V1784" s="518"/>
      <c r="W1784" s="518"/>
      <c r="X1784" s="518"/>
      <c r="Y1784" s="543"/>
      <c r="Z1784" s="269">
        <f t="shared" si="832"/>
        <v>0</v>
      </c>
      <c r="AA1784" s="269">
        <f t="shared" si="833"/>
        <v>0</v>
      </c>
      <c r="AB1784" s="269">
        <f t="shared" si="834"/>
        <v>0</v>
      </c>
      <c r="AC1784" s="269">
        <f t="shared" si="835"/>
        <v>0</v>
      </c>
      <c r="AD1784" s="279"/>
      <c r="AE1784" s="132"/>
      <c r="AF1784" s="49"/>
      <c r="AG1784" s="33"/>
      <c r="AH1784" s="47"/>
      <c r="AI1784" s="47"/>
      <c r="AJ1784" s="47"/>
      <c r="AK1784" s="47"/>
      <c r="AL1784" s="47"/>
      <c r="AM1784" s="47"/>
      <c r="AN1784" s="47"/>
      <c r="AO1784" s="47"/>
      <c r="AP1784" s="47"/>
      <c r="AQ1784" s="47"/>
      <c r="AR1784" s="47"/>
      <c r="AS1784" s="47"/>
      <c r="AT1784" s="47"/>
      <c r="AU1784" s="47"/>
      <c r="AV1784" s="47"/>
      <c r="AW1784" s="47"/>
      <c r="AX1784" s="47"/>
      <c r="AY1784" s="47"/>
      <c r="AZ1784" s="47"/>
      <c r="BA1784" s="47"/>
      <c r="BB1784" s="47"/>
      <c r="BC1784" s="47"/>
      <c r="BD1784" s="47"/>
      <c r="BE1784" s="47"/>
      <c r="BF1784" s="47"/>
      <c r="BG1784" s="47"/>
      <c r="BH1784" s="47"/>
      <c r="BI1784" s="47"/>
      <c r="BJ1784" s="33"/>
      <c r="BK1784" s="33"/>
    </row>
    <row r="1785" spans="1:66" s="16" customFormat="1" ht="21" customHeight="1" thickBot="1" x14ac:dyDescent="0.3">
      <c r="A1785" s="119"/>
      <c r="B1785" s="74"/>
      <c r="C1785" s="189" t="s">
        <v>155</v>
      </c>
      <c r="D1785" s="138" t="s">
        <v>61</v>
      </c>
      <c r="E1785" s="254"/>
      <c r="F1785" s="254"/>
      <c r="G1785" s="254"/>
      <c r="H1785" s="254"/>
      <c r="I1785" s="254"/>
      <c r="J1785" s="254"/>
      <c r="K1785" s="254"/>
      <c r="L1785" s="254"/>
      <c r="M1785" s="254"/>
      <c r="N1785" s="254"/>
      <c r="O1785" s="254"/>
      <c r="P1785" s="255"/>
      <c r="Q1785" s="141"/>
      <c r="R1785" s="296"/>
      <c r="S1785" s="296"/>
      <c r="T1785" s="132"/>
      <c r="U1785" s="519"/>
      <c r="V1785" s="519"/>
      <c r="W1785" s="519"/>
      <c r="X1785" s="519"/>
      <c r="Y1785" s="544"/>
      <c r="Z1785" s="269">
        <f t="shared" si="832"/>
        <v>0</v>
      </c>
      <c r="AA1785" s="269">
        <f t="shared" si="833"/>
        <v>0</v>
      </c>
      <c r="AB1785" s="269">
        <f t="shared" si="834"/>
        <v>0</v>
      </c>
      <c r="AC1785" s="269">
        <f t="shared" si="835"/>
        <v>0</v>
      </c>
      <c r="AD1785" s="279"/>
      <c r="AE1785" s="132"/>
      <c r="AF1785" s="49"/>
      <c r="AG1785" s="33"/>
      <c r="AH1785" s="47"/>
      <c r="AI1785" s="47"/>
      <c r="AJ1785" s="47"/>
      <c r="AK1785" s="47"/>
      <c r="AL1785" s="47"/>
      <c r="AM1785" s="47"/>
      <c r="AN1785" s="47"/>
      <c r="AO1785" s="47"/>
      <c r="AP1785" s="47"/>
      <c r="AQ1785" s="47"/>
      <c r="AR1785" s="47"/>
      <c r="AS1785" s="47"/>
      <c r="AT1785" s="47"/>
      <c r="AU1785" s="47"/>
      <c r="AV1785" s="47"/>
      <c r="AW1785" s="47"/>
      <c r="AX1785" s="47"/>
      <c r="AY1785" s="47"/>
      <c r="AZ1785" s="47"/>
      <c r="BA1785" s="47"/>
      <c r="BB1785" s="47"/>
      <c r="BC1785" s="47"/>
      <c r="BD1785" s="47"/>
      <c r="BE1785" s="47"/>
      <c r="BF1785" s="47"/>
      <c r="BG1785" s="47"/>
      <c r="BH1785" s="47"/>
      <c r="BI1785" s="47"/>
      <c r="BJ1785" s="33"/>
      <c r="BK1785" s="33"/>
    </row>
    <row r="1786" spans="1:66" s="16" customFormat="1" ht="21" customHeight="1" x14ac:dyDescent="0.25">
      <c r="A1786" s="119"/>
      <c r="B1786" s="74"/>
      <c r="C1786" s="187" t="s">
        <v>97</v>
      </c>
      <c r="D1786" s="134" t="s">
        <v>3</v>
      </c>
      <c r="E1786" s="252"/>
      <c r="F1786" s="252"/>
      <c r="G1786" s="252"/>
      <c r="H1786" s="252"/>
      <c r="I1786" s="252"/>
      <c r="J1786" s="252"/>
      <c r="K1786" s="252"/>
      <c r="L1786" s="252"/>
      <c r="M1786" s="252"/>
      <c r="N1786" s="252"/>
      <c r="O1786" s="252"/>
      <c r="P1786" s="24"/>
      <c r="Q1786" s="141"/>
      <c r="R1786" s="296"/>
      <c r="S1786" s="296"/>
      <c r="T1786" s="132"/>
      <c r="U1786" s="436"/>
      <c r="V1786" s="132"/>
      <c r="W1786" s="62"/>
      <c r="X1786" s="317"/>
      <c r="Y1786" s="217"/>
      <c r="Z1786" s="269">
        <f t="shared" si="832"/>
        <v>0</v>
      </c>
      <c r="AA1786" s="269">
        <f t="shared" si="833"/>
        <v>0</v>
      </c>
      <c r="AB1786" s="269">
        <f t="shared" si="834"/>
        <v>0</v>
      </c>
      <c r="AC1786" s="269">
        <f t="shared" si="835"/>
        <v>0</v>
      </c>
      <c r="AD1786" s="279"/>
      <c r="AE1786" s="132"/>
      <c r="AF1786" s="49"/>
      <c r="AG1786" s="33"/>
      <c r="AH1786" s="47"/>
      <c r="AI1786" s="47"/>
      <c r="AJ1786" s="47"/>
      <c r="AK1786" s="47"/>
      <c r="AL1786" s="47"/>
      <c r="AM1786" s="47"/>
      <c r="AN1786" s="47"/>
      <c r="AO1786" s="47"/>
      <c r="AP1786" s="47"/>
      <c r="AQ1786" s="47"/>
      <c r="AR1786" s="47"/>
      <c r="AS1786" s="47"/>
      <c r="AT1786" s="47"/>
      <c r="AU1786" s="47"/>
      <c r="AV1786" s="47"/>
      <c r="AW1786" s="47"/>
      <c r="AX1786" s="47"/>
      <c r="AY1786" s="47"/>
      <c r="AZ1786" s="47"/>
      <c r="BA1786" s="47"/>
      <c r="BB1786" s="47"/>
      <c r="BC1786" s="47"/>
      <c r="BD1786" s="47"/>
      <c r="BE1786" s="47"/>
      <c r="BF1786" s="47"/>
      <c r="BG1786" s="47"/>
      <c r="BH1786" s="47"/>
      <c r="BI1786" s="47"/>
      <c r="BJ1786" s="33"/>
      <c r="BK1786" s="33"/>
    </row>
    <row r="1787" spans="1:66" s="16" customFormat="1" ht="21" customHeight="1" x14ac:dyDescent="0.25">
      <c r="A1787" s="119"/>
      <c r="B1787" s="74"/>
      <c r="C1787" s="188" t="s">
        <v>97</v>
      </c>
      <c r="D1787" s="388" t="s">
        <v>4</v>
      </c>
      <c r="E1787" s="253"/>
      <c r="F1787" s="253"/>
      <c r="G1787" s="253"/>
      <c r="H1787" s="253"/>
      <c r="I1787" s="253"/>
      <c r="J1787" s="253"/>
      <c r="K1787" s="253"/>
      <c r="L1787" s="253"/>
      <c r="M1787" s="253"/>
      <c r="N1787" s="253"/>
      <c r="O1787" s="253"/>
      <c r="P1787" s="249"/>
      <c r="Q1787" s="141"/>
      <c r="R1787" s="296"/>
      <c r="S1787" s="296"/>
      <c r="T1787" s="132"/>
      <c r="U1787" s="436"/>
      <c r="V1787" s="132"/>
      <c r="W1787" s="62"/>
      <c r="X1787" s="317"/>
      <c r="Y1787" s="217"/>
      <c r="Z1787" s="269">
        <f t="shared" si="832"/>
        <v>0</v>
      </c>
      <c r="AA1787" s="269">
        <f t="shared" si="833"/>
        <v>0</v>
      </c>
      <c r="AB1787" s="269">
        <f t="shared" si="834"/>
        <v>0</v>
      </c>
      <c r="AC1787" s="269">
        <f t="shared" si="835"/>
        <v>0</v>
      </c>
      <c r="AD1787" s="279"/>
      <c r="AE1787" s="132"/>
      <c r="AF1787" s="49"/>
      <c r="AG1787" s="33"/>
      <c r="AH1787" s="47"/>
      <c r="AI1787" s="47"/>
      <c r="AJ1787" s="47"/>
      <c r="AK1787" s="47"/>
      <c r="AL1787" s="47"/>
      <c r="AM1787" s="47"/>
      <c r="AN1787" s="47"/>
      <c r="AO1787" s="47"/>
      <c r="AP1787" s="47"/>
      <c r="AQ1787" s="47"/>
      <c r="AR1787" s="47"/>
      <c r="AS1787" s="47"/>
      <c r="AT1787" s="47"/>
      <c r="AU1787" s="47"/>
      <c r="AV1787" s="47"/>
      <c r="AW1787" s="47"/>
      <c r="AX1787" s="47"/>
      <c r="AY1787" s="47"/>
      <c r="AZ1787" s="47"/>
      <c r="BA1787" s="47"/>
      <c r="BB1787" s="47"/>
      <c r="BC1787" s="47"/>
      <c r="BD1787" s="47"/>
      <c r="BE1787" s="47"/>
      <c r="BF1787" s="47"/>
      <c r="BG1787" s="47"/>
      <c r="BH1787" s="47"/>
      <c r="BI1787" s="47"/>
      <c r="BJ1787" s="33"/>
      <c r="BK1787" s="33"/>
    </row>
    <row r="1788" spans="1:66" s="16" customFormat="1" ht="21" customHeight="1" thickBot="1" x14ac:dyDescent="0.3">
      <c r="A1788" s="119"/>
      <c r="B1788" s="74"/>
      <c r="C1788" s="189" t="s">
        <v>97</v>
      </c>
      <c r="D1788" s="138" t="s">
        <v>61</v>
      </c>
      <c r="E1788" s="254"/>
      <c r="F1788" s="254"/>
      <c r="G1788" s="254"/>
      <c r="H1788" s="254"/>
      <c r="I1788" s="254"/>
      <c r="J1788" s="254"/>
      <c r="K1788" s="254"/>
      <c r="L1788" s="254"/>
      <c r="M1788" s="254"/>
      <c r="N1788" s="254"/>
      <c r="O1788" s="254"/>
      <c r="P1788" s="255"/>
      <c r="Q1788" s="141"/>
      <c r="R1788" s="296"/>
      <c r="S1788" s="296"/>
      <c r="T1788" s="132"/>
      <c r="U1788" s="436"/>
      <c r="V1788" s="132"/>
      <c r="W1788" s="62"/>
      <c r="X1788" s="317"/>
      <c r="Y1788" s="217"/>
      <c r="Z1788" s="269">
        <f t="shared" si="832"/>
        <v>0</v>
      </c>
      <c r="AA1788" s="269">
        <f t="shared" si="833"/>
        <v>0</v>
      </c>
      <c r="AB1788" s="269">
        <f t="shared" si="834"/>
        <v>0</v>
      </c>
      <c r="AC1788" s="269">
        <f t="shared" si="835"/>
        <v>0</v>
      </c>
      <c r="AD1788" s="279"/>
      <c r="AE1788" s="132"/>
      <c r="AF1788" s="49"/>
      <c r="AG1788" s="33"/>
      <c r="AH1788" s="47"/>
      <c r="AI1788" s="47"/>
      <c r="AJ1788" s="47"/>
      <c r="AK1788" s="47"/>
      <c r="AL1788" s="47"/>
      <c r="AM1788" s="47"/>
      <c r="AN1788" s="47"/>
      <c r="AO1788" s="47"/>
      <c r="AP1788" s="47"/>
      <c r="AQ1788" s="47"/>
      <c r="AR1788" s="47"/>
      <c r="AS1788" s="47"/>
      <c r="AT1788" s="47"/>
      <c r="AU1788" s="47"/>
      <c r="AV1788" s="47"/>
      <c r="AW1788" s="47"/>
      <c r="AX1788" s="47"/>
      <c r="AY1788" s="47"/>
      <c r="AZ1788" s="47"/>
      <c r="BA1788" s="47"/>
      <c r="BB1788" s="47"/>
      <c r="BC1788" s="47"/>
      <c r="BD1788" s="47"/>
      <c r="BE1788" s="47"/>
      <c r="BF1788" s="47"/>
      <c r="BG1788" s="47"/>
      <c r="BH1788" s="47"/>
      <c r="BI1788" s="47"/>
      <c r="BJ1788" s="33"/>
      <c r="BK1788" s="33"/>
    </row>
    <row r="1789" spans="1:66" s="16" customFormat="1" ht="21" customHeight="1" x14ac:dyDescent="0.25">
      <c r="A1789" s="119"/>
      <c r="B1789" s="74"/>
      <c r="C1789" s="190" t="s">
        <v>145</v>
      </c>
      <c r="D1789" s="183" t="s">
        <v>3</v>
      </c>
      <c r="E1789" s="252"/>
      <c r="F1789" s="252"/>
      <c r="G1789" s="252"/>
      <c r="H1789" s="252"/>
      <c r="I1789" s="252"/>
      <c r="J1789" s="252"/>
      <c r="K1789" s="252"/>
      <c r="L1789" s="252"/>
      <c r="M1789" s="252"/>
      <c r="N1789" s="252"/>
      <c r="O1789" s="252"/>
      <c r="P1789" s="24"/>
      <c r="Q1789" s="141"/>
      <c r="R1789" s="296"/>
      <c r="S1789" s="296"/>
      <c r="T1789" s="132"/>
      <c r="U1789" s="436"/>
      <c r="V1789" s="132"/>
      <c r="W1789" s="318"/>
      <c r="X1789" s="319"/>
      <c r="Y1789" s="217"/>
      <c r="Z1789" s="269">
        <f t="shared" si="832"/>
        <v>0</v>
      </c>
      <c r="AA1789" s="269">
        <f t="shared" si="833"/>
        <v>0</v>
      </c>
      <c r="AB1789" s="269">
        <f t="shared" si="834"/>
        <v>0</v>
      </c>
      <c r="AC1789" s="269">
        <f t="shared" si="835"/>
        <v>0</v>
      </c>
      <c r="AE1789" s="132"/>
      <c r="AF1789" s="49"/>
      <c r="AG1789" s="33"/>
      <c r="AH1789" s="47"/>
      <c r="AI1789" s="47"/>
      <c r="AJ1789" s="47"/>
      <c r="AK1789" s="47"/>
      <c r="AL1789" s="47"/>
      <c r="AM1789" s="47"/>
      <c r="AN1789" s="47"/>
      <c r="AO1789" s="47"/>
      <c r="AP1789" s="47"/>
      <c r="AQ1789" s="47"/>
      <c r="AR1789" s="47"/>
      <c r="AS1789" s="47"/>
      <c r="AT1789" s="47"/>
      <c r="AU1789" s="47"/>
      <c r="AV1789" s="47"/>
      <c r="AW1789" s="47"/>
      <c r="AX1789" s="47"/>
      <c r="AY1789" s="47"/>
      <c r="AZ1789" s="47"/>
      <c r="BA1789" s="47"/>
      <c r="BB1789" s="47"/>
      <c r="BC1789" s="47"/>
      <c r="BD1789" s="47"/>
      <c r="BE1789" s="47"/>
      <c r="BF1789" s="47"/>
      <c r="BG1789" s="47"/>
      <c r="BH1789" s="47"/>
      <c r="BI1789" s="47"/>
      <c r="BJ1789" s="33"/>
      <c r="BK1789" s="33"/>
    </row>
    <row r="1790" spans="1:66" s="16" customFormat="1" ht="31.5" x14ac:dyDescent="0.25">
      <c r="A1790" s="119"/>
      <c r="B1790" s="74"/>
      <c r="C1790" s="188" t="s">
        <v>145</v>
      </c>
      <c r="D1790" s="388" t="s">
        <v>4</v>
      </c>
      <c r="E1790" s="253"/>
      <c r="F1790" s="253"/>
      <c r="G1790" s="253"/>
      <c r="H1790" s="253"/>
      <c r="I1790" s="253"/>
      <c r="J1790" s="253"/>
      <c r="K1790" s="253"/>
      <c r="L1790" s="253"/>
      <c r="M1790" s="253"/>
      <c r="N1790" s="253"/>
      <c r="O1790" s="253"/>
      <c r="P1790" s="249"/>
      <c r="Q1790" s="141"/>
      <c r="R1790" s="296"/>
      <c r="S1790" s="296"/>
      <c r="T1790" s="132"/>
      <c r="U1790" s="436"/>
      <c r="V1790" s="132"/>
      <c r="W1790" s="323"/>
      <c r="X1790" s="324"/>
      <c r="Y1790" s="76"/>
      <c r="Z1790" s="269">
        <f t="shared" si="832"/>
        <v>0</v>
      </c>
      <c r="AA1790" s="269">
        <f t="shared" si="833"/>
        <v>0</v>
      </c>
      <c r="AB1790" s="269">
        <f t="shared" si="834"/>
        <v>0</v>
      </c>
      <c r="AC1790" s="269">
        <f t="shared" si="835"/>
        <v>0</v>
      </c>
      <c r="AD1790" s="1"/>
      <c r="AE1790" s="132"/>
      <c r="AF1790" s="49"/>
      <c r="AG1790" s="33"/>
      <c r="AH1790" s="47"/>
      <c r="AI1790" s="47"/>
      <c r="AJ1790" s="47"/>
      <c r="AK1790" s="47"/>
      <c r="AL1790" s="47"/>
      <c r="AM1790" s="47"/>
      <c r="AN1790" s="47"/>
      <c r="AO1790" s="47"/>
      <c r="AP1790" s="47"/>
      <c r="AQ1790" s="47"/>
      <c r="AR1790" s="47"/>
      <c r="AS1790" s="47"/>
      <c r="AT1790" s="47"/>
      <c r="AU1790" s="47"/>
      <c r="AV1790" s="47"/>
      <c r="AW1790" s="47"/>
      <c r="AX1790" s="47"/>
      <c r="AY1790" s="47"/>
      <c r="AZ1790" s="47"/>
      <c r="BA1790" s="47"/>
      <c r="BB1790" s="47"/>
      <c r="BC1790" s="47"/>
      <c r="BD1790" s="47"/>
      <c r="BE1790" s="47"/>
      <c r="BF1790" s="47"/>
      <c r="BG1790" s="47"/>
      <c r="BH1790" s="47"/>
      <c r="BI1790" s="47"/>
      <c r="BJ1790" s="33"/>
      <c r="BK1790" s="33"/>
    </row>
    <row r="1791" spans="1:66" s="16" customFormat="1" ht="21" customHeight="1" thickBot="1" x14ac:dyDescent="0.3">
      <c r="A1791" s="119"/>
      <c r="B1791" s="74"/>
      <c r="C1791" s="190" t="s">
        <v>145</v>
      </c>
      <c r="D1791" s="184" t="s">
        <v>61</v>
      </c>
      <c r="E1791" s="254"/>
      <c r="F1791" s="254"/>
      <c r="G1791" s="254"/>
      <c r="H1791" s="254"/>
      <c r="I1791" s="254"/>
      <c r="J1791" s="254"/>
      <c r="K1791" s="254"/>
      <c r="L1791" s="254"/>
      <c r="M1791" s="254"/>
      <c r="N1791" s="254"/>
      <c r="O1791" s="254"/>
      <c r="P1791" s="255"/>
      <c r="Q1791" s="141"/>
      <c r="R1791" s="296"/>
      <c r="S1791" s="296"/>
      <c r="T1791" s="132"/>
      <c r="U1791" s="436"/>
      <c r="V1791" s="132"/>
      <c r="W1791" s="323"/>
      <c r="X1791" s="324"/>
      <c r="Y1791" s="76"/>
      <c r="Z1791" s="269">
        <f t="shared" si="832"/>
        <v>0</v>
      </c>
      <c r="AA1791" s="269">
        <f t="shared" si="833"/>
        <v>0</v>
      </c>
      <c r="AB1791" s="269">
        <f t="shared" si="834"/>
        <v>0</v>
      </c>
      <c r="AC1791" s="269">
        <f t="shared" si="835"/>
        <v>0</v>
      </c>
      <c r="AD1791" s="1"/>
      <c r="AE1791" s="132"/>
      <c r="AF1791" s="49"/>
      <c r="AG1791" s="33"/>
      <c r="AH1791" s="47"/>
      <c r="AI1791" s="47"/>
      <c r="AJ1791" s="47"/>
      <c r="AK1791" s="47"/>
      <c r="AL1791" s="47"/>
      <c r="AM1791" s="47"/>
      <c r="AN1791" s="47"/>
      <c r="AO1791" s="47"/>
      <c r="AP1791" s="47"/>
      <c r="AQ1791" s="47"/>
      <c r="AR1791" s="47"/>
      <c r="AS1791" s="47"/>
      <c r="AT1791" s="47"/>
      <c r="AU1791" s="47"/>
      <c r="AV1791" s="47"/>
      <c r="AW1791" s="47"/>
      <c r="AX1791" s="47"/>
      <c r="AY1791" s="47"/>
      <c r="AZ1791" s="47"/>
      <c r="BA1791" s="47"/>
      <c r="BB1791" s="47"/>
      <c r="BC1791" s="47"/>
      <c r="BD1791" s="47"/>
      <c r="BE1791" s="47"/>
      <c r="BF1791" s="47"/>
      <c r="BG1791" s="47"/>
      <c r="BH1791" s="47"/>
      <c r="BI1791" s="47"/>
      <c r="BJ1791" s="33"/>
      <c r="BK1791" s="33"/>
    </row>
    <row r="1792" spans="1:66" s="16" customFormat="1" ht="21" customHeight="1" x14ac:dyDescent="0.25">
      <c r="A1792" s="119"/>
      <c r="B1792" s="74"/>
      <c r="C1792" s="187" t="s">
        <v>98</v>
      </c>
      <c r="D1792" s="134" t="s">
        <v>3</v>
      </c>
      <c r="E1792" s="252"/>
      <c r="F1792" s="252"/>
      <c r="G1792" s="252"/>
      <c r="H1792" s="252"/>
      <c r="I1792" s="252"/>
      <c r="J1792" s="252"/>
      <c r="K1792" s="252"/>
      <c r="L1792" s="252"/>
      <c r="M1792" s="252"/>
      <c r="N1792" s="252"/>
      <c r="O1792" s="252"/>
      <c r="P1792" s="24"/>
      <c r="Q1792" s="141"/>
      <c r="R1792" s="296"/>
      <c r="S1792" s="296"/>
      <c r="T1792" s="132"/>
      <c r="U1792" s="436"/>
      <c r="V1792" s="132"/>
      <c r="W1792" s="320"/>
      <c r="X1792" s="321"/>
      <c r="Y1792" s="413"/>
      <c r="Z1792" s="269">
        <f t="shared" si="832"/>
        <v>0</v>
      </c>
      <c r="AA1792" s="269">
        <f t="shared" si="833"/>
        <v>0</v>
      </c>
      <c r="AB1792" s="269">
        <f t="shared" si="834"/>
        <v>0</v>
      </c>
      <c r="AC1792" s="269">
        <f t="shared" si="835"/>
        <v>0</v>
      </c>
      <c r="AD1792" s="289"/>
      <c r="AE1792" s="132"/>
      <c r="AF1792" s="49"/>
      <c r="AG1792" s="33"/>
      <c r="AH1792" s="47"/>
      <c r="AI1792" s="47"/>
      <c r="AJ1792" s="47"/>
      <c r="AK1792" s="47"/>
      <c r="AL1792" s="47"/>
      <c r="AM1792" s="47"/>
      <c r="AN1792" s="47"/>
      <c r="AO1792" s="47"/>
      <c r="AP1792" s="47"/>
      <c r="AQ1792" s="47"/>
      <c r="AR1792" s="47"/>
      <c r="AS1792" s="47"/>
      <c r="AT1792" s="47"/>
      <c r="AU1792" s="47"/>
      <c r="AV1792" s="47"/>
      <c r="AW1792" s="47"/>
      <c r="AX1792" s="47"/>
      <c r="AY1792" s="47"/>
      <c r="AZ1792" s="47"/>
      <c r="BA1792" s="47"/>
      <c r="BB1792" s="47"/>
      <c r="BC1792" s="47"/>
      <c r="BD1792" s="47"/>
      <c r="BE1792" s="47"/>
      <c r="BF1792" s="47"/>
      <c r="BG1792" s="47"/>
      <c r="BH1792" s="47"/>
      <c r="BI1792" s="47"/>
      <c r="BJ1792" s="33"/>
      <c r="BK1792" s="33"/>
    </row>
    <row r="1793" spans="1:66" s="16" customFormat="1" ht="21" customHeight="1" x14ac:dyDescent="0.25">
      <c r="A1793" s="119"/>
      <c r="B1793" s="74"/>
      <c r="C1793" s="188" t="s">
        <v>98</v>
      </c>
      <c r="D1793" s="388" t="s">
        <v>4</v>
      </c>
      <c r="E1793" s="253"/>
      <c r="F1793" s="253"/>
      <c r="G1793" s="253"/>
      <c r="H1793" s="253"/>
      <c r="I1793" s="253"/>
      <c r="J1793" s="253"/>
      <c r="K1793" s="253"/>
      <c r="L1793" s="253"/>
      <c r="M1793" s="253"/>
      <c r="N1793" s="253"/>
      <c r="O1793" s="253"/>
      <c r="P1793" s="249"/>
      <c r="Q1793" s="141"/>
      <c r="R1793" s="296"/>
      <c r="S1793" s="296"/>
      <c r="T1793" s="132"/>
      <c r="U1793" s="436"/>
      <c r="V1793" s="132"/>
      <c r="W1793" s="62"/>
      <c r="X1793" s="317"/>
      <c r="Y1793" s="193"/>
      <c r="Z1793" s="269">
        <f t="shared" si="832"/>
        <v>0</v>
      </c>
      <c r="AA1793" s="269">
        <f t="shared" si="833"/>
        <v>0</v>
      </c>
      <c r="AB1793" s="269">
        <f t="shared" si="834"/>
        <v>0</v>
      </c>
      <c r="AC1793" s="269">
        <f t="shared" si="835"/>
        <v>0</v>
      </c>
      <c r="AD1793" s="288"/>
      <c r="AE1793" s="132"/>
      <c r="AF1793" s="49"/>
      <c r="AG1793" s="33"/>
      <c r="AH1793" s="47"/>
      <c r="AI1793" s="47"/>
      <c r="AJ1793" s="47"/>
      <c r="AK1793" s="47"/>
      <c r="AL1793" s="47"/>
      <c r="AM1793" s="47"/>
      <c r="AN1793" s="47"/>
      <c r="AO1793" s="47"/>
      <c r="AP1793" s="47"/>
      <c r="AQ1793" s="47"/>
      <c r="AR1793" s="47"/>
      <c r="AS1793" s="47"/>
      <c r="AT1793" s="47"/>
      <c r="AU1793" s="47"/>
      <c r="AV1793" s="47"/>
      <c r="AW1793" s="47"/>
      <c r="AX1793" s="47"/>
      <c r="AY1793" s="47"/>
      <c r="AZ1793" s="47"/>
      <c r="BA1793" s="47"/>
      <c r="BB1793" s="47"/>
      <c r="BC1793" s="47"/>
      <c r="BD1793" s="47"/>
      <c r="BE1793" s="47"/>
      <c r="BF1793" s="47"/>
      <c r="BG1793" s="47"/>
      <c r="BH1793" s="47"/>
      <c r="BI1793" s="47"/>
      <c r="BJ1793" s="33"/>
      <c r="BK1793" s="33"/>
    </row>
    <row r="1794" spans="1:66" s="16" customFormat="1" ht="21" customHeight="1" thickBot="1" x14ac:dyDescent="0.3">
      <c r="A1794" s="119"/>
      <c r="B1794" s="74"/>
      <c r="C1794" s="189" t="s">
        <v>98</v>
      </c>
      <c r="D1794" s="138" t="s">
        <v>61</v>
      </c>
      <c r="E1794" s="254"/>
      <c r="F1794" s="254"/>
      <c r="G1794" s="254"/>
      <c r="H1794" s="254"/>
      <c r="I1794" s="254"/>
      <c r="J1794" s="254"/>
      <c r="K1794" s="254"/>
      <c r="L1794" s="254"/>
      <c r="M1794" s="254"/>
      <c r="N1794" s="254"/>
      <c r="O1794" s="254"/>
      <c r="P1794" s="255"/>
      <c r="Q1794" s="141"/>
      <c r="R1794" s="296"/>
      <c r="S1794" s="296"/>
      <c r="T1794" s="132"/>
      <c r="U1794" s="436"/>
      <c r="V1794" s="132"/>
      <c r="W1794" s="322"/>
      <c r="X1794" s="322"/>
      <c r="Y1794" s="411"/>
      <c r="Z1794" s="269">
        <f t="shared" si="832"/>
        <v>0</v>
      </c>
      <c r="AA1794" s="269">
        <f t="shared" si="833"/>
        <v>0</v>
      </c>
      <c r="AB1794" s="269">
        <f t="shared" si="834"/>
        <v>0</v>
      </c>
      <c r="AC1794" s="269">
        <f t="shared" si="835"/>
        <v>0</v>
      </c>
      <c r="AD1794" s="279"/>
      <c r="AE1794" s="132"/>
      <c r="AF1794" s="49"/>
      <c r="AG1794" s="33"/>
      <c r="AH1794" s="47"/>
      <c r="AI1794" s="47"/>
      <c r="AJ1794" s="47"/>
      <c r="AK1794" s="47"/>
      <c r="AL1794" s="47"/>
      <c r="AM1794" s="47"/>
      <c r="AN1794" s="47"/>
      <c r="AO1794" s="47"/>
      <c r="AP1794" s="47"/>
      <c r="AQ1794" s="47"/>
      <c r="AR1794" s="47"/>
      <c r="AS1794" s="47"/>
      <c r="AT1794" s="47"/>
      <c r="AU1794" s="47"/>
      <c r="AV1794" s="47"/>
      <c r="AW1794" s="47"/>
      <c r="AX1794" s="47"/>
      <c r="AY1794" s="47"/>
      <c r="AZ1794" s="47"/>
      <c r="BA1794" s="47"/>
      <c r="BB1794" s="47"/>
      <c r="BC1794" s="47"/>
      <c r="BD1794" s="47"/>
      <c r="BE1794" s="47"/>
      <c r="BF1794" s="47"/>
      <c r="BG1794" s="47"/>
      <c r="BH1794" s="47"/>
      <c r="BI1794" s="47"/>
      <c r="BJ1794" s="33"/>
      <c r="BK1794" s="33"/>
    </row>
    <row r="1795" spans="1:66" s="16" customFormat="1" ht="20.25" customHeight="1" thickTop="1" thickBot="1" x14ac:dyDescent="0.3">
      <c r="A1795" s="119"/>
      <c r="B1795" s="152"/>
      <c r="C1795" s="576" t="s">
        <v>88</v>
      </c>
      <c r="D1795" s="577"/>
      <c r="E1795" s="344" t="str">
        <f>IF(AND(COUNTA(E1783:E1794)&gt;0,COUNTA(E1783:E1794)=COUNTIF(E1783:E1794,"NR")),"NR",IF(COUNTA(E1783:E1794)&gt;0,SUM(E1783:E1794),"-"))</f>
        <v>-</v>
      </c>
      <c r="F1795" s="344" t="str">
        <f t="shared" ref="F1795" si="847">IF(AND(COUNTA(F1783:F1794)&gt;0,COUNTA(F1783:F1794)=COUNTIF(F1783:F1794,"NR")),"NR",IF(COUNTA(F1783:F1794)&gt;0,SUM(F1783:F1794),"-"))</f>
        <v>-</v>
      </c>
      <c r="G1795" s="344" t="str">
        <f t="shared" ref="G1795" si="848">IF(AND(COUNTA(G1783:G1794)&gt;0,COUNTA(G1783:G1794)=COUNTIF(G1783:G1794,"NR")),"NR",IF(COUNTA(G1783:G1794)&gt;0,SUM(G1783:G1794),"-"))</f>
        <v>-</v>
      </c>
      <c r="H1795" s="344" t="str">
        <f t="shared" ref="H1795" si="849">IF(AND(COUNTA(H1783:H1794)&gt;0,COUNTA(H1783:H1794)=COUNTIF(H1783:H1794,"NR")),"NR",IF(COUNTA(H1783:H1794)&gt;0,SUM(H1783:H1794),"-"))</f>
        <v>-</v>
      </c>
      <c r="I1795" s="344" t="str">
        <f t="shared" ref="I1795" si="850">IF(AND(COUNTA(I1783:I1794)&gt;0,COUNTA(I1783:I1794)=COUNTIF(I1783:I1794,"NR")),"NR",IF(COUNTA(I1783:I1794)&gt;0,SUM(I1783:I1794),"-"))</f>
        <v>-</v>
      </c>
      <c r="J1795" s="344" t="str">
        <f t="shared" ref="J1795" si="851">IF(AND(COUNTA(J1783:J1794)&gt;0,COUNTA(J1783:J1794)=COUNTIF(J1783:J1794,"NR")),"NR",IF(COUNTA(J1783:J1794)&gt;0,SUM(J1783:J1794),"-"))</f>
        <v>-</v>
      </c>
      <c r="K1795" s="344" t="str">
        <f t="shared" ref="K1795" si="852">IF(AND(COUNTA(K1783:K1794)&gt;0,COUNTA(K1783:K1794)=COUNTIF(K1783:K1794,"NR")),"NR",IF(COUNTA(K1783:K1794)&gt;0,SUM(K1783:K1794),"-"))</f>
        <v>-</v>
      </c>
      <c r="L1795" s="344" t="str">
        <f t="shared" ref="L1795" si="853">IF(AND(COUNTA(L1783:L1794)&gt;0,COUNTA(L1783:L1794)=COUNTIF(L1783:L1794,"NR")),"NR",IF(COUNTA(L1783:L1794)&gt;0,SUM(L1783:L1794),"-"))</f>
        <v>-</v>
      </c>
      <c r="M1795" s="344" t="str">
        <f t="shared" ref="M1795" si="854">IF(AND(COUNTA(M1783:M1794)&gt;0,COUNTA(M1783:M1794)=COUNTIF(M1783:M1794,"NR")),"NR",IF(COUNTA(M1783:M1794)&gt;0,SUM(M1783:M1794),"-"))</f>
        <v>-</v>
      </c>
      <c r="N1795" s="344" t="str">
        <f t="shared" ref="N1795" si="855">IF(AND(COUNTA(N1783:N1794)&gt;0,COUNTA(N1783:N1794)=COUNTIF(N1783:N1794,"NR")),"NR",IF(COUNTA(N1783:N1794)&gt;0,SUM(N1783:N1794),"-"))</f>
        <v>-</v>
      </c>
      <c r="O1795" s="344" t="str">
        <f t="shared" ref="O1795" si="856">IF(AND(COUNTA(O1783:O1794)&gt;0,COUNTA(O1783:O1794)=COUNTIF(O1783:O1794,"NR")),"NR",IF(COUNTA(O1783:O1794)&gt;0,SUM(O1783:O1794),"-"))</f>
        <v>-</v>
      </c>
      <c r="P1795" s="345" t="str">
        <f t="shared" ref="P1795" si="857">IF(AND(COUNTA(P1783:P1794)&gt;0,COUNTA(P1783:P1794)=COUNTIF(P1783:P1794,"NR")),"NR",IF(COUNTA(P1783:P1794)&gt;0,SUM(P1783:P1794),"-"))</f>
        <v>-</v>
      </c>
      <c r="Q1795" s="119"/>
      <c r="R1795" s="305"/>
      <c r="S1795" s="305"/>
      <c r="T1795" s="151"/>
      <c r="U1795" s="119"/>
      <c r="V1795" s="151"/>
      <c r="W1795" s="318"/>
      <c r="X1795" s="318"/>
      <c r="Y1795" s="412"/>
      <c r="Z1795" s="269">
        <f t="shared" si="832"/>
        <v>0</v>
      </c>
      <c r="AA1795" s="269">
        <f t="shared" si="833"/>
        <v>0</v>
      </c>
      <c r="AB1795" s="269">
        <f t="shared" si="834"/>
        <v>0</v>
      </c>
      <c r="AC1795" s="269">
        <f t="shared" si="835"/>
        <v>0</v>
      </c>
      <c r="AD1795" s="279"/>
      <c r="AE1795" s="151"/>
      <c r="AF1795" s="57"/>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row>
    <row r="1796" spans="1:66" ht="21" customHeight="1" x14ac:dyDescent="0.25">
      <c r="B1796" s="152"/>
      <c r="C1796" s="143"/>
      <c r="D1796" s="192"/>
      <c r="E1796" s="192"/>
      <c r="F1796" s="192"/>
      <c r="G1796" s="192"/>
      <c r="H1796" s="192"/>
      <c r="I1796" s="192"/>
      <c r="J1796" s="192"/>
      <c r="K1796" s="192"/>
      <c r="L1796" s="192"/>
      <c r="M1796" s="192"/>
      <c r="O1796" s="73"/>
      <c r="W1796" s="318"/>
      <c r="X1796" s="318"/>
      <c r="Y1796" s="412"/>
      <c r="Z1796" s="269">
        <f t="shared" si="832"/>
        <v>0</v>
      </c>
      <c r="AA1796" s="269">
        <f t="shared" si="833"/>
        <v>0</v>
      </c>
      <c r="AB1796" s="269">
        <f t="shared" si="834"/>
        <v>0</v>
      </c>
      <c r="AC1796" s="269">
        <f t="shared" si="835"/>
        <v>0</v>
      </c>
      <c r="AD1796" s="279"/>
      <c r="AE1796" s="85"/>
    </row>
    <row r="1797" spans="1:66" ht="21" customHeight="1" x14ac:dyDescent="0.25">
      <c r="B1797" s="152"/>
      <c r="C1797" s="143"/>
      <c r="D1797" s="192"/>
      <c r="E1797" s="192"/>
      <c r="F1797" s="192"/>
      <c r="G1797" s="192"/>
      <c r="H1797" s="192"/>
      <c r="I1797" s="192"/>
      <c r="J1797" s="192"/>
      <c r="K1797" s="192"/>
      <c r="L1797" s="192"/>
      <c r="M1797" s="192"/>
      <c r="O1797" s="73"/>
      <c r="W1797" s="318"/>
      <c r="X1797" s="318"/>
      <c r="Y1797" s="412"/>
      <c r="Z1797" s="269">
        <f t="shared" si="832"/>
        <v>0</v>
      </c>
      <c r="AA1797" s="269">
        <f t="shared" si="833"/>
        <v>0</v>
      </c>
      <c r="AB1797" s="269">
        <f t="shared" si="834"/>
        <v>0</v>
      </c>
      <c r="AC1797" s="269">
        <f t="shared" si="835"/>
        <v>0</v>
      </c>
      <c r="AD1797" s="279"/>
      <c r="AE1797" s="85"/>
    </row>
    <row r="1798" spans="1:66" s="6" customFormat="1" ht="18.75" x14ac:dyDescent="0.25">
      <c r="A1798" s="195"/>
      <c r="B1798" s="74"/>
      <c r="C1798" s="573" t="s">
        <v>95</v>
      </c>
      <c r="D1798" s="574"/>
      <c r="E1798" s="574"/>
      <c r="F1798" s="574"/>
      <c r="G1798" s="574"/>
      <c r="H1798" s="574"/>
      <c r="I1798" s="574"/>
      <c r="J1798" s="574"/>
      <c r="K1798" s="574"/>
      <c r="L1798" s="574"/>
      <c r="M1798" s="574"/>
      <c r="N1798" s="574"/>
      <c r="O1798" s="574"/>
      <c r="P1798" s="575"/>
      <c r="Q1798" s="196"/>
      <c r="R1798" s="310"/>
      <c r="S1798" s="310"/>
      <c r="T1798" s="197"/>
      <c r="U1798" s="196"/>
      <c r="V1798" s="197"/>
      <c r="W1798" s="62"/>
      <c r="X1798" s="317"/>
      <c r="Y1798" s="217"/>
      <c r="Z1798" s="269">
        <f t="shared" si="832"/>
        <v>0</v>
      </c>
      <c r="AA1798" s="269">
        <f t="shared" si="833"/>
        <v>0</v>
      </c>
      <c r="AB1798" s="269">
        <f t="shared" si="834"/>
        <v>0</v>
      </c>
      <c r="AC1798" s="269">
        <f t="shared" si="835"/>
        <v>0</v>
      </c>
      <c r="AD1798" s="279"/>
      <c r="AE1798" s="197"/>
      <c r="AF1798" s="64"/>
      <c r="AG1798" s="5"/>
      <c r="AH1798" s="65"/>
      <c r="AI1798" s="65"/>
      <c r="AJ1798" s="65"/>
      <c r="AK1798" s="65"/>
      <c r="AL1798" s="65"/>
      <c r="AM1798" s="65"/>
      <c r="AN1798" s="65"/>
      <c r="AO1798" s="65"/>
      <c r="AP1798" s="65"/>
      <c r="AQ1798" s="65"/>
      <c r="AR1798" s="65"/>
      <c r="AS1798" s="65"/>
      <c r="AT1798" s="65"/>
      <c r="AU1798" s="65"/>
      <c r="AV1798" s="65"/>
      <c r="AW1798" s="65"/>
      <c r="AX1798" s="65"/>
      <c r="AY1798" s="65"/>
      <c r="AZ1798" s="65"/>
      <c r="BA1798" s="65"/>
      <c r="BB1798" s="65"/>
      <c r="BC1798" s="65"/>
      <c r="BD1798" s="65"/>
      <c r="BE1798" s="65"/>
      <c r="BF1798" s="65"/>
      <c r="BG1798" s="65"/>
      <c r="BH1798" s="65"/>
      <c r="BI1798" s="65"/>
      <c r="BJ1798" s="5"/>
      <c r="BK1798" s="5"/>
    </row>
    <row r="1799" spans="1:66" ht="16.5" thickBot="1" x14ac:dyDescent="0.3">
      <c r="C1799" s="198"/>
      <c r="D1799" s="389"/>
      <c r="E1799" s="199"/>
      <c r="F1799" s="199"/>
      <c r="G1799" s="199"/>
      <c r="H1799" s="199"/>
      <c r="I1799" s="199"/>
      <c r="J1799" s="199"/>
      <c r="K1799" s="199"/>
      <c r="L1799" s="199"/>
      <c r="M1799" s="199"/>
      <c r="N1799" s="193"/>
      <c r="O1799" s="192"/>
      <c r="P1799" s="192"/>
      <c r="Q1799" s="193"/>
      <c r="R1799" s="311"/>
      <c r="S1799" s="311"/>
      <c r="T1799" s="194"/>
      <c r="U1799" s="193"/>
      <c r="V1799" s="194"/>
      <c r="W1799" s="62"/>
      <c r="X1799" s="317"/>
      <c r="Y1799" s="217"/>
      <c r="Z1799" s="269">
        <f t="shared" si="832"/>
        <v>0</v>
      </c>
      <c r="AA1799" s="269">
        <f t="shared" si="833"/>
        <v>0</v>
      </c>
      <c r="AB1799" s="269">
        <f t="shared" si="834"/>
        <v>0</v>
      </c>
      <c r="AC1799" s="269">
        <f t="shared" si="835"/>
        <v>0</v>
      </c>
      <c r="AD1799" s="279"/>
      <c r="AE1799" s="194"/>
      <c r="AF1799" s="62"/>
      <c r="AG1799" s="63"/>
      <c r="AH1799" s="63"/>
      <c r="AI1799" s="63"/>
      <c r="AJ1799" s="63"/>
      <c r="AK1799" s="63"/>
      <c r="AL1799" s="63"/>
      <c r="AO1799" s="63"/>
      <c r="AP1799" s="63"/>
      <c r="AQ1799" s="63"/>
      <c r="AR1799" s="63"/>
      <c r="AS1799" s="63"/>
      <c r="AT1799" s="63"/>
      <c r="AU1799" s="63"/>
      <c r="AV1799" s="63"/>
      <c r="AW1799" s="63"/>
      <c r="AX1799" s="63"/>
      <c r="AY1799" s="63"/>
      <c r="AZ1799" s="63"/>
      <c r="BA1799" s="63"/>
      <c r="BB1799" s="63"/>
      <c r="BC1799" s="63"/>
      <c r="BD1799" s="63"/>
      <c r="BJ1799" s="2"/>
      <c r="BK1799" s="2"/>
      <c r="BL1799" s="2"/>
      <c r="BM1799" s="2"/>
      <c r="BN1799" s="2"/>
    </row>
    <row r="1800" spans="1:66" s="12" customFormat="1" ht="30.75" thickBot="1" x14ac:dyDescent="0.3">
      <c r="A1800" s="206"/>
      <c r="B1800" s="74"/>
      <c r="C1800" s="125" t="s">
        <v>124</v>
      </c>
      <c r="D1800" s="185" t="s">
        <v>117</v>
      </c>
      <c r="E1800" s="156" t="s">
        <v>77</v>
      </c>
      <c r="F1800" s="155" t="s">
        <v>66</v>
      </c>
      <c r="G1800" s="177" t="s">
        <v>67</v>
      </c>
      <c r="H1800" s="155" t="s">
        <v>68</v>
      </c>
      <c r="I1800" s="177" t="s">
        <v>69</v>
      </c>
      <c r="J1800" s="156" t="s">
        <v>70</v>
      </c>
      <c r="K1800" s="156" t="s">
        <v>71</v>
      </c>
      <c r="L1800" s="155" t="s">
        <v>72</v>
      </c>
      <c r="M1800" s="155" t="s">
        <v>73</v>
      </c>
      <c r="N1800" s="178" t="s">
        <v>74</v>
      </c>
      <c r="O1800" s="178" t="s">
        <v>75</v>
      </c>
      <c r="P1800" s="178" t="s">
        <v>76</v>
      </c>
      <c r="Q1800" s="141"/>
      <c r="R1800" s="296">
        <f>COUNTA(E1801:P1812)</f>
        <v>0</v>
      </c>
      <c r="S1800" s="308">
        <v>144</v>
      </c>
      <c r="T1800" s="132"/>
      <c r="U1800" s="278" t="s">
        <v>257</v>
      </c>
      <c r="V1800" s="278" t="s">
        <v>234</v>
      </c>
      <c r="W1800" s="278" t="s">
        <v>189</v>
      </c>
      <c r="X1800" s="278" t="s">
        <v>190</v>
      </c>
      <c r="Y1800" s="407" t="str">
        <f>IF(X1801&gt;0,"Explication(s) sur le(s) NR et autre(s) remarque(s)/commentaire(s)","Remarque(s)/Commentaire(s)")</f>
        <v>Remarque(s)/Commentaire(s)</v>
      </c>
      <c r="Z1800" s="269">
        <f t="shared" ref="Z1800:Z1863" si="858">IF(AND($Y1800="Remarque(s)/Commentaire(s)",$Y1801&gt;0),1,0)</f>
        <v>0</v>
      </c>
      <c r="AA1800" s="269">
        <f t="shared" ref="AA1800:AA1863" si="859">IF($Y1800="Remarque(s)/Commentaire(s)",1,0)</f>
        <v>1</v>
      </c>
      <c r="AB1800" s="269">
        <f t="shared" ref="AB1800:AB1863" si="860">IF(AND($Y1800="Explication(s) sur le(s) NR et autre(s) remarque(s)/commentaire(s)",$Y1801&gt;0),1,0)</f>
        <v>0</v>
      </c>
      <c r="AC1800" s="269">
        <f t="shared" ref="AC1800:AC1863" si="861">IF($Y1800="Explication(s) sur le(s) NR et autre(s) remarque(s)/commentaire(s)",1,0)</f>
        <v>0</v>
      </c>
      <c r="AD1800" s="279"/>
      <c r="AE1800" s="132"/>
      <c r="AF1800" s="49"/>
      <c r="AG1800" s="13"/>
      <c r="AH1800" s="47"/>
      <c r="AI1800" s="47"/>
      <c r="AJ1800" s="47"/>
      <c r="AK1800" s="47"/>
      <c r="AL1800" s="47"/>
      <c r="AM1800" s="47"/>
      <c r="AN1800" s="47"/>
      <c r="AO1800" s="47"/>
      <c r="AP1800" s="47"/>
      <c r="AQ1800" s="47"/>
      <c r="AR1800" s="47"/>
      <c r="AS1800" s="47"/>
      <c r="AT1800" s="47"/>
      <c r="AU1800" s="47"/>
      <c r="AV1800" s="47"/>
      <c r="AW1800" s="47"/>
      <c r="AX1800" s="47"/>
      <c r="AY1800" s="47"/>
      <c r="AZ1800" s="47"/>
      <c r="BA1800" s="47"/>
      <c r="BB1800" s="47"/>
      <c r="BC1800" s="47"/>
      <c r="BD1800" s="47"/>
      <c r="BE1800" s="47"/>
      <c r="BF1800" s="47"/>
      <c r="BG1800" s="47"/>
      <c r="BH1800" s="47"/>
      <c r="BI1800" s="47"/>
      <c r="BJ1800" s="13"/>
      <c r="BK1800" s="13"/>
    </row>
    <row r="1801" spans="1:66" s="16" customFormat="1" ht="21" customHeight="1" x14ac:dyDescent="0.25">
      <c r="A1801" s="119"/>
      <c r="B1801" s="74"/>
      <c r="C1801" s="187" t="s">
        <v>155</v>
      </c>
      <c r="D1801" s="134" t="s">
        <v>3</v>
      </c>
      <c r="E1801" s="252"/>
      <c r="F1801" s="252"/>
      <c r="G1801" s="252"/>
      <c r="H1801" s="252"/>
      <c r="I1801" s="252"/>
      <c r="J1801" s="252"/>
      <c r="K1801" s="252"/>
      <c r="L1801" s="252"/>
      <c r="M1801" s="252"/>
      <c r="N1801" s="252"/>
      <c r="O1801" s="252"/>
      <c r="P1801" s="24"/>
      <c r="Q1801" s="141"/>
      <c r="R1801" s="296"/>
      <c r="S1801" s="296"/>
      <c r="T1801" s="132"/>
      <c r="U1801" s="517" t="s">
        <v>259</v>
      </c>
      <c r="V1801" s="517" t="s">
        <v>240</v>
      </c>
      <c r="W1801" s="517" t="s">
        <v>243</v>
      </c>
      <c r="X1801" s="517">
        <f>COUNTIF(E1801:P1812,"NR")</f>
        <v>0</v>
      </c>
      <c r="Y1801" s="542"/>
      <c r="Z1801" s="269">
        <f t="shared" si="858"/>
        <v>0</v>
      </c>
      <c r="AA1801" s="269">
        <f t="shared" si="859"/>
        <v>0</v>
      </c>
      <c r="AB1801" s="269">
        <f t="shared" si="860"/>
        <v>0</v>
      </c>
      <c r="AC1801" s="269">
        <f t="shared" si="861"/>
        <v>0</v>
      </c>
      <c r="AD1801" s="279"/>
      <c r="AE1801" s="132"/>
      <c r="AF1801" s="49"/>
      <c r="AG1801" s="33"/>
      <c r="AH1801" s="47"/>
      <c r="AI1801" s="47"/>
      <c r="AJ1801" s="47"/>
      <c r="AK1801" s="47"/>
      <c r="AL1801" s="47"/>
      <c r="AM1801" s="47"/>
      <c r="AN1801" s="47"/>
      <c r="AO1801" s="47"/>
      <c r="AP1801" s="47"/>
      <c r="AQ1801" s="47"/>
      <c r="AR1801" s="47"/>
      <c r="AS1801" s="47"/>
      <c r="AT1801" s="47"/>
      <c r="AU1801" s="47"/>
      <c r="AV1801" s="47"/>
      <c r="AW1801" s="47"/>
      <c r="AX1801" s="47"/>
      <c r="AY1801" s="47"/>
      <c r="AZ1801" s="47"/>
      <c r="BA1801" s="47"/>
      <c r="BB1801" s="47"/>
      <c r="BC1801" s="47"/>
      <c r="BD1801" s="47"/>
      <c r="BE1801" s="47"/>
      <c r="BF1801" s="47"/>
      <c r="BG1801" s="47"/>
      <c r="BH1801" s="47"/>
      <c r="BI1801" s="47"/>
      <c r="BJ1801" s="33"/>
      <c r="BK1801" s="33"/>
    </row>
    <row r="1802" spans="1:66" s="16" customFormat="1" ht="78.75" x14ac:dyDescent="0.25">
      <c r="A1802" s="119"/>
      <c r="B1802" s="74"/>
      <c r="C1802" s="188" t="s">
        <v>155</v>
      </c>
      <c r="D1802" s="388" t="s">
        <v>4</v>
      </c>
      <c r="E1802" s="253"/>
      <c r="F1802" s="253"/>
      <c r="G1802" s="253"/>
      <c r="H1802" s="253"/>
      <c r="I1802" s="253"/>
      <c r="J1802" s="253"/>
      <c r="K1802" s="253"/>
      <c r="L1802" s="253"/>
      <c r="M1802" s="253"/>
      <c r="N1802" s="253"/>
      <c r="O1802" s="253"/>
      <c r="P1802" s="249"/>
      <c r="Q1802" s="141"/>
      <c r="R1802" s="296"/>
      <c r="S1802" s="296"/>
      <c r="T1802" s="132"/>
      <c r="U1802" s="518"/>
      <c r="V1802" s="518"/>
      <c r="W1802" s="518"/>
      <c r="X1802" s="518"/>
      <c r="Y1802" s="543"/>
      <c r="Z1802" s="269">
        <f t="shared" si="858"/>
        <v>0</v>
      </c>
      <c r="AA1802" s="269">
        <f t="shared" si="859"/>
        <v>0</v>
      </c>
      <c r="AB1802" s="269">
        <f t="shared" si="860"/>
        <v>0</v>
      </c>
      <c r="AC1802" s="269">
        <f t="shared" si="861"/>
        <v>0</v>
      </c>
      <c r="AD1802" s="279"/>
      <c r="AE1802" s="132"/>
      <c r="AF1802" s="49"/>
      <c r="AG1802" s="33"/>
      <c r="AH1802" s="47"/>
      <c r="AI1802" s="47"/>
      <c r="AJ1802" s="47"/>
      <c r="AK1802" s="47"/>
      <c r="AL1802" s="47"/>
      <c r="AM1802" s="47"/>
      <c r="AN1802" s="47"/>
      <c r="AO1802" s="47"/>
      <c r="AP1802" s="47"/>
      <c r="AQ1802" s="47"/>
      <c r="AR1802" s="47"/>
      <c r="AS1802" s="47"/>
      <c r="AT1802" s="47"/>
      <c r="AU1802" s="47"/>
      <c r="AV1802" s="47"/>
      <c r="AW1802" s="47"/>
      <c r="AX1802" s="47"/>
      <c r="AY1802" s="47"/>
      <c r="AZ1802" s="47"/>
      <c r="BA1802" s="47"/>
      <c r="BB1802" s="47"/>
      <c r="BC1802" s="47"/>
      <c r="BD1802" s="47"/>
      <c r="BE1802" s="47"/>
      <c r="BF1802" s="47"/>
      <c r="BG1802" s="47"/>
      <c r="BH1802" s="47"/>
      <c r="BI1802" s="47"/>
      <c r="BJ1802" s="33"/>
      <c r="BK1802" s="33"/>
    </row>
    <row r="1803" spans="1:66" s="16" customFormat="1" ht="21" customHeight="1" thickBot="1" x14ac:dyDescent="0.3">
      <c r="A1803" s="119"/>
      <c r="B1803" s="74"/>
      <c r="C1803" s="189" t="s">
        <v>155</v>
      </c>
      <c r="D1803" s="138" t="s">
        <v>61</v>
      </c>
      <c r="E1803" s="254"/>
      <c r="F1803" s="254"/>
      <c r="G1803" s="254"/>
      <c r="H1803" s="254"/>
      <c r="I1803" s="254"/>
      <c r="J1803" s="254"/>
      <c r="K1803" s="254"/>
      <c r="L1803" s="254"/>
      <c r="M1803" s="254"/>
      <c r="N1803" s="254"/>
      <c r="O1803" s="254"/>
      <c r="P1803" s="255"/>
      <c r="Q1803" s="141"/>
      <c r="R1803" s="296"/>
      <c r="S1803" s="296"/>
      <c r="T1803" s="132"/>
      <c r="U1803" s="519"/>
      <c r="V1803" s="519"/>
      <c r="W1803" s="519"/>
      <c r="X1803" s="519"/>
      <c r="Y1803" s="544"/>
      <c r="Z1803" s="269">
        <f t="shared" si="858"/>
        <v>0</v>
      </c>
      <c r="AA1803" s="269">
        <f t="shared" si="859"/>
        <v>0</v>
      </c>
      <c r="AB1803" s="269">
        <f t="shared" si="860"/>
        <v>0</v>
      </c>
      <c r="AC1803" s="269">
        <f t="shared" si="861"/>
        <v>0</v>
      </c>
      <c r="AD1803" s="279"/>
      <c r="AE1803" s="132"/>
      <c r="AF1803" s="49"/>
      <c r="AG1803" s="33"/>
      <c r="AH1803" s="47"/>
      <c r="AI1803" s="47"/>
      <c r="AJ1803" s="47"/>
      <c r="AK1803" s="47"/>
      <c r="AL1803" s="47"/>
      <c r="AM1803" s="47"/>
      <c r="AN1803" s="47"/>
      <c r="AO1803" s="47"/>
      <c r="AP1803" s="47"/>
      <c r="AQ1803" s="47"/>
      <c r="AR1803" s="47"/>
      <c r="AS1803" s="47"/>
      <c r="AT1803" s="47"/>
      <c r="AU1803" s="47"/>
      <c r="AV1803" s="47"/>
      <c r="AW1803" s="47"/>
      <c r="AX1803" s="47"/>
      <c r="AY1803" s="47"/>
      <c r="AZ1803" s="47"/>
      <c r="BA1803" s="47"/>
      <c r="BB1803" s="47"/>
      <c r="BC1803" s="47"/>
      <c r="BD1803" s="47"/>
      <c r="BE1803" s="47"/>
      <c r="BF1803" s="47"/>
      <c r="BG1803" s="47"/>
      <c r="BH1803" s="47"/>
      <c r="BI1803" s="47"/>
      <c r="BJ1803" s="33"/>
      <c r="BK1803" s="33"/>
    </row>
    <row r="1804" spans="1:66" s="16" customFormat="1" ht="21" customHeight="1" x14ac:dyDescent="0.25">
      <c r="A1804" s="119"/>
      <c r="B1804" s="74"/>
      <c r="C1804" s="187" t="s">
        <v>97</v>
      </c>
      <c r="D1804" s="134" t="s">
        <v>3</v>
      </c>
      <c r="E1804" s="252"/>
      <c r="F1804" s="252"/>
      <c r="G1804" s="252"/>
      <c r="H1804" s="252"/>
      <c r="I1804" s="252"/>
      <c r="J1804" s="252"/>
      <c r="K1804" s="252"/>
      <c r="L1804" s="252"/>
      <c r="M1804" s="252"/>
      <c r="N1804" s="252"/>
      <c r="O1804" s="252"/>
      <c r="P1804" s="24"/>
      <c r="Q1804" s="141"/>
      <c r="R1804" s="296"/>
      <c r="S1804" s="296"/>
      <c r="T1804" s="132"/>
      <c r="U1804" s="436"/>
      <c r="V1804" s="132"/>
      <c r="W1804" s="62"/>
      <c r="X1804" s="317"/>
      <c r="Y1804" s="217"/>
      <c r="Z1804" s="269">
        <f t="shared" si="858"/>
        <v>0</v>
      </c>
      <c r="AA1804" s="269">
        <f t="shared" si="859"/>
        <v>0</v>
      </c>
      <c r="AB1804" s="269">
        <f t="shared" si="860"/>
        <v>0</v>
      </c>
      <c r="AC1804" s="269">
        <f t="shared" si="861"/>
        <v>0</v>
      </c>
      <c r="AD1804" s="279"/>
      <c r="AE1804" s="132"/>
      <c r="AF1804" s="49"/>
      <c r="AG1804" s="33"/>
      <c r="AH1804" s="47"/>
      <c r="AI1804" s="47"/>
      <c r="AJ1804" s="47"/>
      <c r="AK1804" s="47"/>
      <c r="AL1804" s="47"/>
      <c r="AM1804" s="47"/>
      <c r="AN1804" s="47"/>
      <c r="AO1804" s="47"/>
      <c r="AP1804" s="47"/>
      <c r="AQ1804" s="47"/>
      <c r="AR1804" s="47"/>
      <c r="AS1804" s="47"/>
      <c r="AT1804" s="47"/>
      <c r="AU1804" s="47"/>
      <c r="AV1804" s="47"/>
      <c r="AW1804" s="47"/>
      <c r="AX1804" s="47"/>
      <c r="AY1804" s="47"/>
      <c r="AZ1804" s="47"/>
      <c r="BA1804" s="47"/>
      <c r="BB1804" s="47"/>
      <c r="BC1804" s="47"/>
      <c r="BD1804" s="47"/>
      <c r="BE1804" s="47"/>
      <c r="BF1804" s="47"/>
      <c r="BG1804" s="47"/>
      <c r="BH1804" s="47"/>
      <c r="BI1804" s="47"/>
      <c r="BJ1804" s="33"/>
      <c r="BK1804" s="33"/>
    </row>
    <row r="1805" spans="1:66" s="16" customFormat="1" ht="21" customHeight="1" x14ac:dyDescent="0.25">
      <c r="A1805" s="119"/>
      <c r="B1805" s="74"/>
      <c r="C1805" s="188" t="s">
        <v>97</v>
      </c>
      <c r="D1805" s="388" t="s">
        <v>4</v>
      </c>
      <c r="E1805" s="253"/>
      <c r="F1805" s="253"/>
      <c r="G1805" s="253"/>
      <c r="H1805" s="253"/>
      <c r="I1805" s="253"/>
      <c r="J1805" s="253"/>
      <c r="K1805" s="253"/>
      <c r="L1805" s="253"/>
      <c r="M1805" s="253"/>
      <c r="N1805" s="253"/>
      <c r="O1805" s="253"/>
      <c r="P1805" s="249"/>
      <c r="Q1805" s="141"/>
      <c r="R1805" s="296"/>
      <c r="S1805" s="296"/>
      <c r="T1805" s="132"/>
      <c r="U1805" s="436"/>
      <c r="V1805" s="132"/>
      <c r="W1805" s="62"/>
      <c r="X1805" s="317"/>
      <c r="Y1805" s="217"/>
      <c r="Z1805" s="269">
        <f t="shared" si="858"/>
        <v>0</v>
      </c>
      <c r="AA1805" s="269">
        <f t="shared" si="859"/>
        <v>0</v>
      </c>
      <c r="AB1805" s="269">
        <f t="shared" si="860"/>
        <v>0</v>
      </c>
      <c r="AC1805" s="269">
        <f t="shared" si="861"/>
        <v>0</v>
      </c>
      <c r="AD1805" s="279"/>
      <c r="AE1805" s="132"/>
      <c r="AF1805" s="49"/>
      <c r="AG1805" s="33"/>
      <c r="AH1805" s="47"/>
      <c r="AI1805" s="47"/>
      <c r="AJ1805" s="47"/>
      <c r="AK1805" s="47"/>
      <c r="AL1805" s="47"/>
      <c r="AM1805" s="47"/>
      <c r="AN1805" s="47"/>
      <c r="AO1805" s="47"/>
      <c r="AP1805" s="47"/>
      <c r="AQ1805" s="47"/>
      <c r="AR1805" s="47"/>
      <c r="AS1805" s="47"/>
      <c r="AT1805" s="47"/>
      <c r="AU1805" s="47"/>
      <c r="AV1805" s="47"/>
      <c r="AW1805" s="47"/>
      <c r="AX1805" s="47"/>
      <c r="AY1805" s="47"/>
      <c r="AZ1805" s="47"/>
      <c r="BA1805" s="47"/>
      <c r="BB1805" s="47"/>
      <c r="BC1805" s="47"/>
      <c r="BD1805" s="47"/>
      <c r="BE1805" s="47"/>
      <c r="BF1805" s="47"/>
      <c r="BG1805" s="47"/>
      <c r="BH1805" s="47"/>
      <c r="BI1805" s="47"/>
      <c r="BJ1805" s="33"/>
      <c r="BK1805" s="33"/>
    </row>
    <row r="1806" spans="1:66" s="16" customFormat="1" ht="21" customHeight="1" thickBot="1" x14ac:dyDescent="0.3">
      <c r="A1806" s="119"/>
      <c r="B1806" s="74"/>
      <c r="C1806" s="189" t="s">
        <v>97</v>
      </c>
      <c r="D1806" s="138" t="s">
        <v>61</v>
      </c>
      <c r="E1806" s="254"/>
      <c r="F1806" s="254"/>
      <c r="G1806" s="254"/>
      <c r="H1806" s="254"/>
      <c r="I1806" s="254"/>
      <c r="J1806" s="254"/>
      <c r="K1806" s="254"/>
      <c r="L1806" s="254"/>
      <c r="M1806" s="254"/>
      <c r="N1806" s="254"/>
      <c r="O1806" s="254"/>
      <c r="P1806" s="255"/>
      <c r="Q1806" s="141"/>
      <c r="R1806" s="296"/>
      <c r="S1806" s="296"/>
      <c r="T1806" s="132"/>
      <c r="U1806" s="436"/>
      <c r="V1806" s="132"/>
      <c r="W1806" s="62"/>
      <c r="X1806" s="317"/>
      <c r="Y1806" s="217"/>
      <c r="Z1806" s="269">
        <f t="shared" si="858"/>
        <v>0</v>
      </c>
      <c r="AA1806" s="269">
        <f t="shared" si="859"/>
        <v>0</v>
      </c>
      <c r="AB1806" s="269">
        <f t="shared" si="860"/>
        <v>0</v>
      </c>
      <c r="AC1806" s="269">
        <f t="shared" si="861"/>
        <v>0</v>
      </c>
      <c r="AD1806" s="279"/>
      <c r="AE1806" s="132"/>
      <c r="AF1806" s="49"/>
      <c r="AG1806" s="33"/>
      <c r="AH1806" s="47"/>
      <c r="AI1806" s="47"/>
      <c r="AJ1806" s="47"/>
      <c r="AK1806" s="47"/>
      <c r="AL1806" s="47"/>
      <c r="AM1806" s="47"/>
      <c r="AN1806" s="47"/>
      <c r="AO1806" s="47"/>
      <c r="AP1806" s="47"/>
      <c r="AQ1806" s="47"/>
      <c r="AR1806" s="47"/>
      <c r="AS1806" s="47"/>
      <c r="AT1806" s="47"/>
      <c r="AU1806" s="47"/>
      <c r="AV1806" s="47"/>
      <c r="AW1806" s="47"/>
      <c r="AX1806" s="47"/>
      <c r="AY1806" s="47"/>
      <c r="AZ1806" s="47"/>
      <c r="BA1806" s="47"/>
      <c r="BB1806" s="47"/>
      <c r="BC1806" s="47"/>
      <c r="BD1806" s="47"/>
      <c r="BE1806" s="47"/>
      <c r="BF1806" s="47"/>
      <c r="BG1806" s="47"/>
      <c r="BH1806" s="47"/>
      <c r="BI1806" s="47"/>
      <c r="BJ1806" s="33"/>
      <c r="BK1806" s="33"/>
    </row>
    <row r="1807" spans="1:66" s="16" customFormat="1" ht="21" customHeight="1" x14ac:dyDescent="0.25">
      <c r="A1807" s="119"/>
      <c r="B1807" s="74"/>
      <c r="C1807" s="190" t="s">
        <v>145</v>
      </c>
      <c r="D1807" s="183" t="s">
        <v>3</v>
      </c>
      <c r="E1807" s="252"/>
      <c r="F1807" s="252"/>
      <c r="G1807" s="252"/>
      <c r="H1807" s="252"/>
      <c r="I1807" s="252"/>
      <c r="J1807" s="252"/>
      <c r="K1807" s="252"/>
      <c r="L1807" s="252"/>
      <c r="M1807" s="252"/>
      <c r="N1807" s="252"/>
      <c r="O1807" s="252"/>
      <c r="P1807" s="24"/>
      <c r="Q1807" s="141"/>
      <c r="R1807" s="296"/>
      <c r="S1807" s="296"/>
      <c r="T1807" s="132"/>
      <c r="U1807" s="436"/>
      <c r="V1807" s="132"/>
      <c r="W1807" s="62"/>
      <c r="X1807" s="317"/>
      <c r="Y1807" s="217"/>
      <c r="Z1807" s="269">
        <f t="shared" si="858"/>
        <v>0</v>
      </c>
      <c r="AA1807" s="269">
        <f t="shared" si="859"/>
        <v>0</v>
      </c>
      <c r="AB1807" s="269">
        <f t="shared" si="860"/>
        <v>0</v>
      </c>
      <c r="AC1807" s="269">
        <f t="shared" si="861"/>
        <v>0</v>
      </c>
      <c r="AD1807" s="279"/>
      <c r="AE1807" s="132"/>
      <c r="AF1807" s="49"/>
      <c r="AG1807" s="33"/>
      <c r="AH1807" s="47"/>
      <c r="AI1807" s="47"/>
      <c r="AJ1807" s="47"/>
      <c r="AK1807" s="47"/>
      <c r="AL1807" s="47"/>
      <c r="AM1807" s="47"/>
      <c r="AN1807" s="47"/>
      <c r="AO1807" s="47"/>
      <c r="AP1807" s="47"/>
      <c r="AQ1807" s="47"/>
      <c r="AR1807" s="47"/>
      <c r="AS1807" s="47"/>
      <c r="AT1807" s="47"/>
      <c r="AU1807" s="47"/>
      <c r="AV1807" s="47"/>
      <c r="AW1807" s="47"/>
      <c r="AX1807" s="47"/>
      <c r="AY1807" s="47"/>
      <c r="AZ1807" s="47"/>
      <c r="BA1807" s="47"/>
      <c r="BB1807" s="47"/>
      <c r="BC1807" s="47"/>
      <c r="BD1807" s="47"/>
      <c r="BE1807" s="47"/>
      <c r="BF1807" s="47"/>
      <c r="BG1807" s="47"/>
      <c r="BH1807" s="47"/>
      <c r="BI1807" s="47"/>
      <c r="BJ1807" s="33"/>
      <c r="BK1807" s="33"/>
    </row>
    <row r="1808" spans="1:66" s="16" customFormat="1" ht="31.5" x14ac:dyDescent="0.25">
      <c r="A1808" s="119"/>
      <c r="B1808" s="74"/>
      <c r="C1808" s="188" t="s">
        <v>145</v>
      </c>
      <c r="D1808" s="388" t="s">
        <v>4</v>
      </c>
      <c r="E1808" s="253"/>
      <c r="F1808" s="253"/>
      <c r="G1808" s="253"/>
      <c r="H1808" s="253"/>
      <c r="I1808" s="253"/>
      <c r="J1808" s="253"/>
      <c r="K1808" s="253"/>
      <c r="L1808" s="253"/>
      <c r="M1808" s="253"/>
      <c r="N1808" s="253"/>
      <c r="O1808" s="253"/>
      <c r="P1808" s="249"/>
      <c r="Q1808" s="141"/>
      <c r="R1808" s="296"/>
      <c r="S1808" s="296"/>
      <c r="T1808" s="132"/>
      <c r="U1808" s="436"/>
      <c r="V1808" s="132"/>
      <c r="W1808" s="62"/>
      <c r="X1808" s="317"/>
      <c r="Y1808" s="217"/>
      <c r="Z1808" s="269">
        <f t="shared" si="858"/>
        <v>0</v>
      </c>
      <c r="AA1808" s="269">
        <f t="shared" si="859"/>
        <v>0</v>
      </c>
      <c r="AB1808" s="269">
        <f t="shared" si="860"/>
        <v>0</v>
      </c>
      <c r="AC1808" s="269">
        <f t="shared" si="861"/>
        <v>0</v>
      </c>
      <c r="AD1808" s="279"/>
      <c r="AE1808" s="132"/>
      <c r="AF1808" s="49"/>
      <c r="AG1808" s="33"/>
      <c r="AH1808" s="47"/>
      <c r="AI1808" s="47"/>
      <c r="AJ1808" s="47"/>
      <c r="AK1808" s="47"/>
      <c r="AL1808" s="47"/>
      <c r="AM1808" s="47"/>
      <c r="AN1808" s="47"/>
      <c r="AO1808" s="47"/>
      <c r="AP1808" s="47"/>
      <c r="AQ1808" s="47"/>
      <c r="AR1808" s="47"/>
      <c r="AS1808" s="47"/>
      <c r="AT1808" s="47"/>
      <c r="AU1808" s="47"/>
      <c r="AV1808" s="47"/>
      <c r="AW1808" s="47"/>
      <c r="AX1808" s="47"/>
      <c r="AY1808" s="47"/>
      <c r="AZ1808" s="47"/>
      <c r="BA1808" s="47"/>
      <c r="BB1808" s="47"/>
      <c r="BC1808" s="47"/>
      <c r="BD1808" s="47"/>
      <c r="BE1808" s="47"/>
      <c r="BF1808" s="47"/>
      <c r="BG1808" s="47"/>
      <c r="BH1808" s="47"/>
      <c r="BI1808" s="47"/>
      <c r="BJ1808" s="33"/>
      <c r="BK1808" s="33"/>
    </row>
    <row r="1809" spans="1:66" s="16" customFormat="1" ht="21" customHeight="1" thickBot="1" x14ac:dyDescent="0.3">
      <c r="A1809" s="119"/>
      <c r="B1809" s="74"/>
      <c r="C1809" s="190" t="s">
        <v>145</v>
      </c>
      <c r="D1809" s="184" t="s">
        <v>61</v>
      </c>
      <c r="E1809" s="254"/>
      <c r="F1809" s="254"/>
      <c r="G1809" s="254"/>
      <c r="H1809" s="254"/>
      <c r="I1809" s="254"/>
      <c r="J1809" s="254"/>
      <c r="K1809" s="254"/>
      <c r="L1809" s="254"/>
      <c r="M1809" s="254"/>
      <c r="N1809" s="254"/>
      <c r="O1809" s="254"/>
      <c r="P1809" s="255"/>
      <c r="Q1809" s="141"/>
      <c r="R1809" s="296"/>
      <c r="S1809" s="296"/>
      <c r="T1809" s="132"/>
      <c r="U1809" s="436"/>
      <c r="V1809" s="132"/>
      <c r="W1809" s="62"/>
      <c r="X1809" s="317"/>
      <c r="Y1809" s="217"/>
      <c r="Z1809" s="269">
        <f t="shared" si="858"/>
        <v>0</v>
      </c>
      <c r="AA1809" s="269">
        <f t="shared" si="859"/>
        <v>0</v>
      </c>
      <c r="AB1809" s="269">
        <f t="shared" si="860"/>
        <v>0</v>
      </c>
      <c r="AC1809" s="269">
        <f t="shared" si="861"/>
        <v>0</v>
      </c>
      <c r="AD1809" s="279"/>
      <c r="AE1809" s="132"/>
      <c r="AF1809" s="49"/>
      <c r="AG1809" s="33"/>
      <c r="AH1809" s="47"/>
      <c r="AI1809" s="47"/>
      <c r="AJ1809" s="47"/>
      <c r="AK1809" s="47"/>
      <c r="AL1809" s="47"/>
      <c r="AM1809" s="47"/>
      <c r="AN1809" s="47"/>
      <c r="AO1809" s="47"/>
      <c r="AP1809" s="47"/>
      <c r="AQ1809" s="47"/>
      <c r="AR1809" s="47"/>
      <c r="AS1809" s="47"/>
      <c r="AT1809" s="47"/>
      <c r="AU1809" s="47"/>
      <c r="AV1809" s="47"/>
      <c r="AW1809" s="47"/>
      <c r="AX1809" s="47"/>
      <c r="AY1809" s="47"/>
      <c r="AZ1809" s="47"/>
      <c r="BA1809" s="47"/>
      <c r="BB1809" s="47"/>
      <c r="BC1809" s="47"/>
      <c r="BD1809" s="47"/>
      <c r="BE1809" s="47"/>
      <c r="BF1809" s="47"/>
      <c r="BG1809" s="47"/>
      <c r="BH1809" s="47"/>
      <c r="BI1809" s="47"/>
      <c r="BJ1809" s="33"/>
      <c r="BK1809" s="33"/>
    </row>
    <row r="1810" spans="1:66" s="16" customFormat="1" ht="21" customHeight="1" x14ac:dyDescent="0.25">
      <c r="A1810" s="119"/>
      <c r="B1810" s="74"/>
      <c r="C1810" s="187" t="s">
        <v>98</v>
      </c>
      <c r="D1810" s="134" t="s">
        <v>3</v>
      </c>
      <c r="E1810" s="252"/>
      <c r="F1810" s="252"/>
      <c r="G1810" s="252"/>
      <c r="H1810" s="252"/>
      <c r="I1810" s="252"/>
      <c r="J1810" s="252"/>
      <c r="K1810" s="252"/>
      <c r="L1810" s="252"/>
      <c r="M1810" s="252"/>
      <c r="N1810" s="252"/>
      <c r="O1810" s="252"/>
      <c r="P1810" s="24"/>
      <c r="Q1810" s="141"/>
      <c r="R1810" s="296"/>
      <c r="S1810" s="296"/>
      <c r="T1810" s="132"/>
      <c r="U1810" s="436"/>
      <c r="V1810" s="132"/>
      <c r="W1810" s="318"/>
      <c r="X1810" s="319"/>
      <c r="Y1810" s="217"/>
      <c r="Z1810" s="269">
        <f t="shared" si="858"/>
        <v>0</v>
      </c>
      <c r="AA1810" s="269">
        <f t="shared" si="859"/>
        <v>0</v>
      </c>
      <c r="AB1810" s="269">
        <f t="shared" si="860"/>
        <v>0</v>
      </c>
      <c r="AC1810" s="269">
        <f t="shared" si="861"/>
        <v>0</v>
      </c>
      <c r="AE1810" s="132"/>
      <c r="AF1810" s="49"/>
      <c r="AG1810" s="33"/>
      <c r="AH1810" s="47"/>
      <c r="AI1810" s="47"/>
      <c r="AJ1810" s="47"/>
      <c r="AK1810" s="47"/>
      <c r="AL1810" s="47"/>
      <c r="AM1810" s="47"/>
      <c r="AN1810" s="47"/>
      <c r="AO1810" s="47"/>
      <c r="AP1810" s="47"/>
      <c r="AQ1810" s="47"/>
      <c r="AR1810" s="47"/>
      <c r="AS1810" s="47"/>
      <c r="AT1810" s="47"/>
      <c r="AU1810" s="47"/>
      <c r="AV1810" s="47"/>
      <c r="AW1810" s="47"/>
      <c r="AX1810" s="47"/>
      <c r="AY1810" s="47"/>
      <c r="AZ1810" s="47"/>
      <c r="BA1810" s="47"/>
      <c r="BB1810" s="47"/>
      <c r="BC1810" s="47"/>
      <c r="BD1810" s="47"/>
      <c r="BE1810" s="47"/>
      <c r="BF1810" s="47"/>
      <c r="BG1810" s="47"/>
      <c r="BH1810" s="47"/>
      <c r="BI1810" s="47"/>
      <c r="BJ1810" s="33"/>
      <c r="BK1810" s="33"/>
    </row>
    <row r="1811" spans="1:66" s="16" customFormat="1" ht="21" customHeight="1" x14ac:dyDescent="0.25">
      <c r="A1811" s="119"/>
      <c r="B1811" s="74"/>
      <c r="C1811" s="188" t="s">
        <v>98</v>
      </c>
      <c r="D1811" s="388" t="s">
        <v>4</v>
      </c>
      <c r="E1811" s="253"/>
      <c r="F1811" s="253"/>
      <c r="G1811" s="253"/>
      <c r="H1811" s="253"/>
      <c r="I1811" s="253"/>
      <c r="J1811" s="253"/>
      <c r="K1811" s="253"/>
      <c r="L1811" s="253"/>
      <c r="M1811" s="253"/>
      <c r="N1811" s="253"/>
      <c r="O1811" s="253"/>
      <c r="P1811" s="249"/>
      <c r="Q1811" s="141"/>
      <c r="R1811" s="296"/>
      <c r="S1811" s="296"/>
      <c r="T1811" s="132"/>
      <c r="U1811" s="436"/>
      <c r="V1811" s="132"/>
      <c r="W1811" s="323"/>
      <c r="X1811" s="324"/>
      <c r="Y1811" s="76"/>
      <c r="Z1811" s="269">
        <f t="shared" si="858"/>
        <v>0</v>
      </c>
      <c r="AA1811" s="269">
        <f t="shared" si="859"/>
        <v>0</v>
      </c>
      <c r="AB1811" s="269">
        <f t="shared" si="860"/>
        <v>0</v>
      </c>
      <c r="AC1811" s="269">
        <f t="shared" si="861"/>
        <v>0</v>
      </c>
      <c r="AD1811" s="1"/>
      <c r="AE1811" s="132"/>
      <c r="AF1811" s="49"/>
      <c r="AG1811" s="33"/>
      <c r="AH1811" s="47"/>
      <c r="AI1811" s="47"/>
      <c r="AJ1811" s="47"/>
      <c r="AK1811" s="47"/>
      <c r="AL1811" s="47"/>
      <c r="AM1811" s="47"/>
      <c r="AN1811" s="47"/>
      <c r="AO1811" s="47"/>
      <c r="AP1811" s="47"/>
      <c r="AQ1811" s="47"/>
      <c r="AR1811" s="47"/>
      <c r="AS1811" s="47"/>
      <c r="AT1811" s="47"/>
      <c r="AU1811" s="47"/>
      <c r="AV1811" s="47"/>
      <c r="AW1811" s="47"/>
      <c r="AX1811" s="47"/>
      <c r="AY1811" s="47"/>
      <c r="AZ1811" s="47"/>
      <c r="BA1811" s="47"/>
      <c r="BB1811" s="47"/>
      <c r="BC1811" s="47"/>
      <c r="BD1811" s="47"/>
      <c r="BE1811" s="47"/>
      <c r="BF1811" s="47"/>
      <c r="BG1811" s="47"/>
      <c r="BH1811" s="47"/>
      <c r="BI1811" s="47"/>
      <c r="BJ1811" s="33"/>
      <c r="BK1811" s="33"/>
    </row>
    <row r="1812" spans="1:66" s="16" customFormat="1" ht="21" customHeight="1" thickBot="1" x14ac:dyDescent="0.3">
      <c r="A1812" s="119"/>
      <c r="B1812" s="74"/>
      <c r="C1812" s="189" t="s">
        <v>98</v>
      </c>
      <c r="D1812" s="138" t="s">
        <v>61</v>
      </c>
      <c r="E1812" s="254"/>
      <c r="F1812" s="254"/>
      <c r="G1812" s="254"/>
      <c r="H1812" s="254"/>
      <c r="I1812" s="254"/>
      <c r="J1812" s="254"/>
      <c r="K1812" s="254"/>
      <c r="L1812" s="254"/>
      <c r="M1812" s="254"/>
      <c r="N1812" s="254"/>
      <c r="O1812" s="254"/>
      <c r="P1812" s="255"/>
      <c r="Q1812" s="141"/>
      <c r="R1812" s="296"/>
      <c r="S1812" s="296"/>
      <c r="T1812" s="132"/>
      <c r="U1812" s="436"/>
      <c r="V1812" s="132"/>
      <c r="W1812" s="323"/>
      <c r="X1812" s="324"/>
      <c r="Y1812" s="76"/>
      <c r="Z1812" s="269">
        <f t="shared" si="858"/>
        <v>0</v>
      </c>
      <c r="AA1812" s="269">
        <f t="shared" si="859"/>
        <v>0</v>
      </c>
      <c r="AB1812" s="269">
        <f t="shared" si="860"/>
        <v>0</v>
      </c>
      <c r="AC1812" s="269">
        <f t="shared" si="861"/>
        <v>0</v>
      </c>
      <c r="AD1812" s="1"/>
      <c r="AE1812" s="132"/>
      <c r="AF1812" s="49"/>
      <c r="AG1812" s="33"/>
      <c r="AH1812" s="47"/>
      <c r="AI1812" s="47"/>
      <c r="AJ1812" s="47"/>
      <c r="AK1812" s="47"/>
      <c r="AL1812" s="47"/>
      <c r="AM1812" s="47"/>
      <c r="AN1812" s="47"/>
      <c r="AO1812" s="47"/>
      <c r="AP1812" s="47"/>
      <c r="AQ1812" s="47"/>
      <c r="AR1812" s="47"/>
      <c r="AS1812" s="47"/>
      <c r="AT1812" s="47"/>
      <c r="AU1812" s="47"/>
      <c r="AV1812" s="47"/>
      <c r="AW1812" s="47"/>
      <c r="AX1812" s="47"/>
      <c r="AY1812" s="47"/>
      <c r="AZ1812" s="47"/>
      <c r="BA1812" s="47"/>
      <c r="BB1812" s="47"/>
      <c r="BC1812" s="47"/>
      <c r="BD1812" s="47"/>
      <c r="BE1812" s="47"/>
      <c r="BF1812" s="47"/>
      <c r="BG1812" s="47"/>
      <c r="BH1812" s="47"/>
      <c r="BI1812" s="47"/>
      <c r="BJ1812" s="33"/>
      <c r="BK1812" s="33"/>
    </row>
    <row r="1813" spans="1:66" s="16" customFormat="1" ht="20.25" customHeight="1" thickTop="1" thickBot="1" x14ac:dyDescent="0.3">
      <c r="A1813" s="119"/>
      <c r="B1813" s="152"/>
      <c r="C1813" s="576" t="s">
        <v>88</v>
      </c>
      <c r="D1813" s="577"/>
      <c r="E1813" s="344" t="str">
        <f>IF(AND(COUNTA(E1801:E1812)&gt;0,COUNTA(E1801:E1812)=COUNTIF(E1801:E1812,"NR")),"NR",IF(COUNTA(E1801:E1812)&gt;0,SUM(E1801:E1812),"-"))</f>
        <v>-</v>
      </c>
      <c r="F1813" s="344" t="str">
        <f t="shared" ref="F1813" si="862">IF(AND(COUNTA(F1801:F1812)&gt;0,COUNTA(F1801:F1812)=COUNTIF(F1801:F1812,"NR")),"NR",IF(COUNTA(F1801:F1812)&gt;0,SUM(F1801:F1812),"-"))</f>
        <v>-</v>
      </c>
      <c r="G1813" s="344" t="str">
        <f t="shared" ref="G1813" si="863">IF(AND(COUNTA(G1801:G1812)&gt;0,COUNTA(G1801:G1812)=COUNTIF(G1801:G1812,"NR")),"NR",IF(COUNTA(G1801:G1812)&gt;0,SUM(G1801:G1812),"-"))</f>
        <v>-</v>
      </c>
      <c r="H1813" s="344" t="str">
        <f t="shared" ref="H1813" si="864">IF(AND(COUNTA(H1801:H1812)&gt;0,COUNTA(H1801:H1812)=COUNTIF(H1801:H1812,"NR")),"NR",IF(COUNTA(H1801:H1812)&gt;0,SUM(H1801:H1812),"-"))</f>
        <v>-</v>
      </c>
      <c r="I1813" s="344" t="str">
        <f t="shared" ref="I1813" si="865">IF(AND(COUNTA(I1801:I1812)&gt;0,COUNTA(I1801:I1812)=COUNTIF(I1801:I1812,"NR")),"NR",IF(COUNTA(I1801:I1812)&gt;0,SUM(I1801:I1812),"-"))</f>
        <v>-</v>
      </c>
      <c r="J1813" s="344" t="str">
        <f t="shared" ref="J1813" si="866">IF(AND(COUNTA(J1801:J1812)&gt;0,COUNTA(J1801:J1812)=COUNTIF(J1801:J1812,"NR")),"NR",IF(COUNTA(J1801:J1812)&gt;0,SUM(J1801:J1812),"-"))</f>
        <v>-</v>
      </c>
      <c r="K1813" s="344" t="str">
        <f t="shared" ref="K1813" si="867">IF(AND(COUNTA(K1801:K1812)&gt;0,COUNTA(K1801:K1812)=COUNTIF(K1801:K1812,"NR")),"NR",IF(COUNTA(K1801:K1812)&gt;0,SUM(K1801:K1812),"-"))</f>
        <v>-</v>
      </c>
      <c r="L1813" s="344" t="str">
        <f t="shared" ref="L1813" si="868">IF(AND(COUNTA(L1801:L1812)&gt;0,COUNTA(L1801:L1812)=COUNTIF(L1801:L1812,"NR")),"NR",IF(COUNTA(L1801:L1812)&gt;0,SUM(L1801:L1812),"-"))</f>
        <v>-</v>
      </c>
      <c r="M1813" s="344" t="str">
        <f t="shared" ref="M1813" si="869">IF(AND(COUNTA(M1801:M1812)&gt;0,COUNTA(M1801:M1812)=COUNTIF(M1801:M1812,"NR")),"NR",IF(COUNTA(M1801:M1812)&gt;0,SUM(M1801:M1812),"-"))</f>
        <v>-</v>
      </c>
      <c r="N1813" s="344" t="str">
        <f t="shared" ref="N1813" si="870">IF(AND(COUNTA(N1801:N1812)&gt;0,COUNTA(N1801:N1812)=COUNTIF(N1801:N1812,"NR")),"NR",IF(COUNTA(N1801:N1812)&gt;0,SUM(N1801:N1812),"-"))</f>
        <v>-</v>
      </c>
      <c r="O1813" s="344" t="str">
        <f t="shared" ref="O1813" si="871">IF(AND(COUNTA(O1801:O1812)&gt;0,COUNTA(O1801:O1812)=COUNTIF(O1801:O1812,"NR")),"NR",IF(COUNTA(O1801:O1812)&gt;0,SUM(O1801:O1812),"-"))</f>
        <v>-</v>
      </c>
      <c r="P1813" s="345" t="str">
        <f t="shared" ref="P1813" si="872">IF(AND(COUNTA(P1801:P1812)&gt;0,COUNTA(P1801:P1812)=COUNTIF(P1801:P1812,"NR")),"NR",IF(COUNTA(P1801:P1812)&gt;0,SUM(P1801:P1812),"-"))</f>
        <v>-</v>
      </c>
      <c r="Q1813" s="119"/>
      <c r="R1813" s="305"/>
      <c r="S1813" s="305"/>
      <c r="T1813" s="151"/>
      <c r="U1813" s="119"/>
      <c r="V1813" s="151"/>
      <c r="W1813" s="320"/>
      <c r="X1813" s="321"/>
      <c r="Y1813" s="413"/>
      <c r="Z1813" s="269">
        <f t="shared" si="858"/>
        <v>0</v>
      </c>
      <c r="AA1813" s="269">
        <f t="shared" si="859"/>
        <v>0</v>
      </c>
      <c r="AB1813" s="269">
        <f t="shared" si="860"/>
        <v>0</v>
      </c>
      <c r="AC1813" s="269">
        <f t="shared" si="861"/>
        <v>0</v>
      </c>
      <c r="AD1813" s="289"/>
      <c r="AE1813" s="151"/>
      <c r="AF1813" s="57"/>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row>
    <row r="1814" spans="1:66" ht="21" customHeight="1" x14ac:dyDescent="0.25">
      <c r="B1814" s="152"/>
      <c r="C1814" s="143"/>
      <c r="D1814" s="192"/>
      <c r="E1814" s="192"/>
      <c r="F1814" s="192"/>
      <c r="G1814" s="192"/>
      <c r="H1814" s="192"/>
      <c r="I1814" s="192"/>
      <c r="J1814" s="192"/>
      <c r="K1814" s="192"/>
      <c r="L1814" s="192"/>
      <c r="M1814" s="192"/>
      <c r="O1814" s="73"/>
      <c r="W1814" s="62"/>
      <c r="X1814" s="317"/>
      <c r="Y1814" s="193"/>
      <c r="Z1814" s="269">
        <f t="shared" si="858"/>
        <v>0</v>
      </c>
      <c r="AA1814" s="269">
        <f t="shared" si="859"/>
        <v>0</v>
      </c>
      <c r="AB1814" s="269">
        <f t="shared" si="860"/>
        <v>0</v>
      </c>
      <c r="AC1814" s="269">
        <f t="shared" si="861"/>
        <v>0</v>
      </c>
      <c r="AD1814" s="288"/>
      <c r="AE1814" s="85"/>
    </row>
    <row r="1815" spans="1:66" ht="21" customHeight="1" x14ac:dyDescent="0.25">
      <c r="B1815" s="152"/>
      <c r="C1815" s="143"/>
      <c r="D1815" s="192"/>
      <c r="E1815" s="192"/>
      <c r="F1815" s="192"/>
      <c r="G1815" s="192"/>
      <c r="H1815" s="192"/>
      <c r="I1815" s="192"/>
      <c r="J1815" s="192"/>
      <c r="K1815" s="192"/>
      <c r="L1815" s="192"/>
      <c r="M1815" s="192"/>
      <c r="O1815" s="73"/>
      <c r="W1815" s="322"/>
      <c r="X1815" s="322"/>
      <c r="Y1815" s="411"/>
      <c r="Z1815" s="269">
        <f t="shared" si="858"/>
        <v>0</v>
      </c>
      <c r="AA1815" s="269">
        <f t="shared" si="859"/>
        <v>0</v>
      </c>
      <c r="AB1815" s="269">
        <f t="shared" si="860"/>
        <v>0</v>
      </c>
      <c r="AC1815" s="269">
        <f t="shared" si="861"/>
        <v>0</v>
      </c>
      <c r="AD1815" s="279"/>
      <c r="AE1815" s="85"/>
    </row>
    <row r="1816" spans="1:66" s="6" customFormat="1" ht="18.75" customHeight="1" x14ac:dyDescent="0.25">
      <c r="A1816" s="195"/>
      <c r="B1816" s="74"/>
      <c r="C1816" s="578" t="s">
        <v>96</v>
      </c>
      <c r="D1816" s="579"/>
      <c r="E1816" s="579"/>
      <c r="F1816" s="579"/>
      <c r="G1816" s="579"/>
      <c r="H1816" s="579"/>
      <c r="I1816" s="579"/>
      <c r="J1816" s="579"/>
      <c r="K1816" s="579"/>
      <c r="L1816" s="579"/>
      <c r="M1816" s="579"/>
      <c r="N1816" s="579"/>
      <c r="O1816" s="579"/>
      <c r="P1816" s="580"/>
      <c r="Q1816" s="196"/>
      <c r="R1816" s="310"/>
      <c r="S1816" s="310"/>
      <c r="T1816" s="197"/>
      <c r="U1816" s="196"/>
      <c r="V1816" s="197"/>
      <c r="W1816" s="318"/>
      <c r="X1816" s="318"/>
      <c r="Y1816" s="412"/>
      <c r="Z1816" s="269">
        <f t="shared" si="858"/>
        <v>0</v>
      </c>
      <c r="AA1816" s="269">
        <f t="shared" si="859"/>
        <v>0</v>
      </c>
      <c r="AB1816" s="269">
        <f t="shared" si="860"/>
        <v>0</v>
      </c>
      <c r="AC1816" s="269">
        <f t="shared" si="861"/>
        <v>0</v>
      </c>
      <c r="AD1816" s="279"/>
      <c r="AE1816" s="197"/>
      <c r="AF1816" s="64"/>
      <c r="AG1816" s="5"/>
      <c r="AH1816" s="65"/>
      <c r="AI1816" s="65"/>
      <c r="AJ1816" s="65"/>
      <c r="AK1816" s="65"/>
      <c r="AL1816" s="65"/>
      <c r="AM1816" s="65"/>
      <c r="AN1816" s="65"/>
      <c r="AO1816" s="65"/>
      <c r="AP1816" s="65"/>
      <c r="AQ1816" s="65"/>
      <c r="AR1816" s="65"/>
      <c r="AS1816" s="65"/>
      <c r="AT1816" s="65"/>
      <c r="AU1816" s="65"/>
      <c r="AV1816" s="65"/>
      <c r="AW1816" s="65"/>
      <c r="AX1816" s="65"/>
      <c r="AY1816" s="65"/>
      <c r="AZ1816" s="65"/>
      <c r="BA1816" s="65"/>
      <c r="BB1816" s="65"/>
      <c r="BC1816" s="65"/>
      <c r="BD1816" s="65"/>
      <c r="BE1816" s="65"/>
      <c r="BF1816" s="65"/>
      <c r="BG1816" s="65"/>
      <c r="BH1816" s="65"/>
      <c r="BI1816" s="65"/>
      <c r="BJ1816" s="5"/>
      <c r="BK1816" s="5"/>
    </row>
    <row r="1817" spans="1:66" ht="16.5" thickBot="1" x14ac:dyDescent="0.3">
      <c r="C1817" s="198"/>
      <c r="D1817" s="389"/>
      <c r="E1817" s="199"/>
      <c r="F1817" s="199"/>
      <c r="G1817" s="199"/>
      <c r="H1817" s="199"/>
      <c r="I1817" s="199"/>
      <c r="J1817" s="199"/>
      <c r="K1817" s="199"/>
      <c r="L1817" s="199"/>
      <c r="M1817" s="199"/>
      <c r="N1817" s="193"/>
      <c r="O1817" s="192"/>
      <c r="P1817" s="192"/>
      <c r="Q1817" s="193"/>
      <c r="R1817" s="311"/>
      <c r="S1817" s="311"/>
      <c r="T1817" s="194"/>
      <c r="U1817" s="193"/>
      <c r="V1817" s="194"/>
      <c r="W1817" s="318"/>
      <c r="X1817" s="318"/>
      <c r="Y1817" s="412"/>
      <c r="Z1817" s="269">
        <f t="shared" si="858"/>
        <v>0</v>
      </c>
      <c r="AA1817" s="269">
        <f t="shared" si="859"/>
        <v>0</v>
      </c>
      <c r="AB1817" s="269">
        <f t="shared" si="860"/>
        <v>0</v>
      </c>
      <c r="AC1817" s="269">
        <f t="shared" si="861"/>
        <v>0</v>
      </c>
      <c r="AD1817" s="279"/>
      <c r="AE1817" s="194"/>
      <c r="AF1817" s="62"/>
      <c r="AG1817" s="63"/>
      <c r="AH1817" s="63"/>
      <c r="AI1817" s="63"/>
      <c r="AJ1817" s="63"/>
      <c r="AK1817" s="63"/>
      <c r="AL1817" s="63"/>
      <c r="AO1817" s="63"/>
      <c r="AP1817" s="63"/>
      <c r="AQ1817" s="63"/>
      <c r="AR1817" s="63"/>
      <c r="AS1817" s="63"/>
      <c r="AT1817" s="63"/>
      <c r="AU1817" s="63"/>
      <c r="AV1817" s="63"/>
      <c r="AW1817" s="63"/>
      <c r="AX1817" s="63"/>
      <c r="AY1817" s="63"/>
      <c r="AZ1817" s="63"/>
      <c r="BA1817" s="63"/>
      <c r="BB1817" s="63"/>
      <c r="BC1817" s="63"/>
      <c r="BD1817" s="63"/>
      <c r="BJ1817" s="2"/>
      <c r="BK1817" s="2"/>
      <c r="BL1817" s="2"/>
      <c r="BM1817" s="2"/>
      <c r="BN1817" s="2"/>
    </row>
    <row r="1818" spans="1:66" s="12" customFormat="1" ht="30.75" thickBot="1" x14ac:dyDescent="0.3">
      <c r="A1818" s="206"/>
      <c r="B1818" s="74"/>
      <c r="C1818" s="125" t="s">
        <v>124</v>
      </c>
      <c r="D1818" s="185" t="s">
        <v>117</v>
      </c>
      <c r="E1818" s="156" t="s">
        <v>77</v>
      </c>
      <c r="F1818" s="155" t="s">
        <v>66</v>
      </c>
      <c r="G1818" s="177" t="s">
        <v>67</v>
      </c>
      <c r="H1818" s="155" t="s">
        <v>68</v>
      </c>
      <c r="I1818" s="177" t="s">
        <v>69</v>
      </c>
      <c r="J1818" s="156" t="s">
        <v>70</v>
      </c>
      <c r="K1818" s="156" t="s">
        <v>71</v>
      </c>
      <c r="L1818" s="155" t="s">
        <v>72</v>
      </c>
      <c r="M1818" s="155" t="s">
        <v>73</v>
      </c>
      <c r="N1818" s="178" t="s">
        <v>74</v>
      </c>
      <c r="O1818" s="178" t="s">
        <v>75</v>
      </c>
      <c r="P1818" s="178" t="s">
        <v>76</v>
      </c>
      <c r="Q1818" s="141"/>
      <c r="R1818" s="296">
        <f>COUNTA(E1819:P1830)</f>
        <v>0</v>
      </c>
      <c r="S1818" s="308">
        <v>144</v>
      </c>
      <c r="T1818" s="132"/>
      <c r="U1818" s="278" t="s">
        <v>257</v>
      </c>
      <c r="V1818" s="278" t="s">
        <v>234</v>
      </c>
      <c r="W1818" s="278" t="s">
        <v>189</v>
      </c>
      <c r="X1818" s="278" t="s">
        <v>190</v>
      </c>
      <c r="Y1818" s="407" t="str">
        <f>IF(X1819&gt;0,"Explication(s) sur le(s) NR et autre(s) remarque(s)/commentaire(s)","Remarque(s)/Commentaire(s)")</f>
        <v>Remarque(s)/Commentaire(s)</v>
      </c>
      <c r="Z1818" s="269">
        <f t="shared" si="858"/>
        <v>0</v>
      </c>
      <c r="AA1818" s="269">
        <f t="shared" si="859"/>
        <v>1</v>
      </c>
      <c r="AB1818" s="269">
        <f t="shared" si="860"/>
        <v>0</v>
      </c>
      <c r="AC1818" s="269">
        <f t="shared" si="861"/>
        <v>0</v>
      </c>
      <c r="AD1818" s="279"/>
      <c r="AE1818" s="132"/>
      <c r="AF1818" s="49"/>
      <c r="AG1818" s="13"/>
      <c r="AH1818" s="47"/>
      <c r="AI1818" s="47"/>
      <c r="AJ1818" s="47"/>
      <c r="AK1818" s="47"/>
      <c r="AL1818" s="47"/>
      <c r="AM1818" s="47"/>
      <c r="AN1818" s="47"/>
      <c r="AO1818" s="47"/>
      <c r="AP1818" s="47"/>
      <c r="AQ1818" s="47"/>
      <c r="AR1818" s="47"/>
      <c r="AS1818" s="47"/>
      <c r="AT1818" s="47"/>
      <c r="AU1818" s="47"/>
      <c r="AV1818" s="47"/>
      <c r="AW1818" s="47"/>
      <c r="AX1818" s="47"/>
      <c r="AY1818" s="47"/>
      <c r="AZ1818" s="47"/>
      <c r="BA1818" s="47"/>
      <c r="BB1818" s="47"/>
      <c r="BC1818" s="47"/>
      <c r="BD1818" s="47"/>
      <c r="BE1818" s="47"/>
      <c r="BF1818" s="47"/>
      <c r="BG1818" s="47"/>
      <c r="BH1818" s="47"/>
      <c r="BI1818" s="47"/>
      <c r="BJ1818" s="13"/>
      <c r="BK1818" s="13"/>
    </row>
    <row r="1819" spans="1:66" s="16" customFormat="1" ht="21" customHeight="1" x14ac:dyDescent="0.25">
      <c r="A1819" s="119"/>
      <c r="B1819" s="74"/>
      <c r="C1819" s="187" t="s">
        <v>155</v>
      </c>
      <c r="D1819" s="134" t="s">
        <v>3</v>
      </c>
      <c r="E1819" s="252"/>
      <c r="F1819" s="252"/>
      <c r="G1819" s="252"/>
      <c r="H1819" s="252"/>
      <c r="I1819" s="252"/>
      <c r="J1819" s="252"/>
      <c r="K1819" s="252"/>
      <c r="L1819" s="252"/>
      <c r="M1819" s="252"/>
      <c r="N1819" s="252"/>
      <c r="O1819" s="252"/>
      <c r="P1819" s="24"/>
      <c r="Q1819" s="141"/>
      <c r="R1819" s="296"/>
      <c r="S1819" s="296"/>
      <c r="T1819" s="132"/>
      <c r="U1819" s="517" t="s">
        <v>259</v>
      </c>
      <c r="V1819" s="517" t="s">
        <v>61</v>
      </c>
      <c r="W1819" s="517" t="s">
        <v>243</v>
      </c>
      <c r="X1819" s="517">
        <f>COUNTIF(E1819:P1830,"NR")</f>
        <v>0</v>
      </c>
      <c r="Y1819" s="542"/>
      <c r="Z1819" s="269">
        <f t="shared" si="858"/>
        <v>0</v>
      </c>
      <c r="AA1819" s="269">
        <f t="shared" si="859"/>
        <v>0</v>
      </c>
      <c r="AB1819" s="269">
        <f t="shared" si="860"/>
        <v>0</v>
      </c>
      <c r="AC1819" s="269">
        <f t="shared" si="861"/>
        <v>0</v>
      </c>
      <c r="AD1819" s="279"/>
      <c r="AE1819" s="132"/>
      <c r="AF1819" s="49"/>
      <c r="AG1819" s="33"/>
      <c r="AH1819" s="47"/>
      <c r="AI1819" s="47"/>
      <c r="AJ1819" s="47"/>
      <c r="AK1819" s="47"/>
      <c r="AL1819" s="47"/>
      <c r="AM1819" s="47"/>
      <c r="AN1819" s="47"/>
      <c r="AO1819" s="47"/>
      <c r="AP1819" s="47"/>
      <c r="AQ1819" s="47"/>
      <c r="AR1819" s="47"/>
      <c r="AS1819" s="47"/>
      <c r="AT1819" s="47"/>
      <c r="AU1819" s="47"/>
      <c r="AV1819" s="47"/>
      <c r="AW1819" s="47"/>
      <c r="AX1819" s="47"/>
      <c r="AY1819" s="47"/>
      <c r="AZ1819" s="47"/>
      <c r="BA1819" s="47"/>
      <c r="BB1819" s="47"/>
      <c r="BC1819" s="47"/>
      <c r="BD1819" s="47"/>
      <c r="BE1819" s="47"/>
      <c r="BF1819" s="47"/>
      <c r="BG1819" s="47"/>
      <c r="BH1819" s="47"/>
      <c r="BI1819" s="47"/>
      <c r="BJ1819" s="33"/>
      <c r="BK1819" s="33"/>
    </row>
    <row r="1820" spans="1:66" s="16" customFormat="1" ht="78.75" x14ac:dyDescent="0.25">
      <c r="A1820" s="119"/>
      <c r="B1820" s="74"/>
      <c r="C1820" s="188" t="s">
        <v>155</v>
      </c>
      <c r="D1820" s="388" t="s">
        <v>4</v>
      </c>
      <c r="E1820" s="253"/>
      <c r="F1820" s="253"/>
      <c r="G1820" s="253"/>
      <c r="H1820" s="253"/>
      <c r="I1820" s="253"/>
      <c r="J1820" s="253"/>
      <c r="K1820" s="253"/>
      <c r="L1820" s="253"/>
      <c r="M1820" s="253"/>
      <c r="N1820" s="253"/>
      <c r="O1820" s="253"/>
      <c r="P1820" s="249"/>
      <c r="Q1820" s="141"/>
      <c r="R1820" s="296"/>
      <c r="S1820" s="296"/>
      <c r="T1820" s="132"/>
      <c r="U1820" s="518"/>
      <c r="V1820" s="518"/>
      <c r="W1820" s="518"/>
      <c r="X1820" s="518"/>
      <c r="Y1820" s="543"/>
      <c r="Z1820" s="269">
        <f t="shared" si="858"/>
        <v>0</v>
      </c>
      <c r="AA1820" s="269">
        <f t="shared" si="859"/>
        <v>0</v>
      </c>
      <c r="AB1820" s="269">
        <f t="shared" si="860"/>
        <v>0</v>
      </c>
      <c r="AC1820" s="269">
        <f t="shared" si="861"/>
        <v>0</v>
      </c>
      <c r="AD1820" s="279"/>
      <c r="AE1820" s="132"/>
      <c r="AF1820" s="49"/>
      <c r="AG1820" s="33"/>
      <c r="AH1820" s="47"/>
      <c r="AI1820" s="47"/>
      <c r="AJ1820" s="47"/>
      <c r="AK1820" s="47"/>
      <c r="AL1820" s="47"/>
      <c r="AM1820" s="47"/>
      <c r="AN1820" s="47"/>
      <c r="AO1820" s="47"/>
      <c r="AP1820" s="47"/>
      <c r="AQ1820" s="47"/>
      <c r="AR1820" s="47"/>
      <c r="AS1820" s="47"/>
      <c r="AT1820" s="47"/>
      <c r="AU1820" s="47"/>
      <c r="AV1820" s="47"/>
      <c r="AW1820" s="47"/>
      <c r="AX1820" s="47"/>
      <c r="AY1820" s="47"/>
      <c r="AZ1820" s="47"/>
      <c r="BA1820" s="47"/>
      <c r="BB1820" s="47"/>
      <c r="BC1820" s="47"/>
      <c r="BD1820" s="47"/>
      <c r="BE1820" s="47"/>
      <c r="BF1820" s="47"/>
      <c r="BG1820" s="47"/>
      <c r="BH1820" s="47"/>
      <c r="BI1820" s="47"/>
      <c r="BJ1820" s="33"/>
      <c r="BK1820" s="33"/>
    </row>
    <row r="1821" spans="1:66" s="16" customFormat="1" ht="21" customHeight="1" thickBot="1" x14ac:dyDescent="0.3">
      <c r="A1821" s="119"/>
      <c r="B1821" s="74"/>
      <c r="C1821" s="189" t="s">
        <v>155</v>
      </c>
      <c r="D1821" s="138" t="s">
        <v>61</v>
      </c>
      <c r="E1821" s="254"/>
      <c r="F1821" s="254"/>
      <c r="G1821" s="254"/>
      <c r="H1821" s="254"/>
      <c r="I1821" s="254"/>
      <c r="J1821" s="254"/>
      <c r="K1821" s="254"/>
      <c r="L1821" s="254"/>
      <c r="M1821" s="254"/>
      <c r="N1821" s="254"/>
      <c r="O1821" s="254"/>
      <c r="P1821" s="255"/>
      <c r="Q1821" s="141"/>
      <c r="R1821" s="296"/>
      <c r="S1821" s="296"/>
      <c r="T1821" s="132"/>
      <c r="U1821" s="519"/>
      <c r="V1821" s="519"/>
      <c r="W1821" s="519"/>
      <c r="X1821" s="519"/>
      <c r="Y1821" s="544"/>
      <c r="Z1821" s="269">
        <f t="shared" si="858"/>
        <v>0</v>
      </c>
      <c r="AA1821" s="269">
        <f t="shared" si="859"/>
        <v>0</v>
      </c>
      <c r="AB1821" s="269">
        <f t="shared" si="860"/>
        <v>0</v>
      </c>
      <c r="AC1821" s="269">
        <f t="shared" si="861"/>
        <v>0</v>
      </c>
      <c r="AD1821" s="279"/>
      <c r="AE1821" s="132"/>
      <c r="AF1821" s="49"/>
      <c r="AG1821" s="33"/>
      <c r="AH1821" s="47"/>
      <c r="AI1821" s="47"/>
      <c r="AJ1821" s="47"/>
      <c r="AK1821" s="47"/>
      <c r="AL1821" s="47"/>
      <c r="AM1821" s="47"/>
      <c r="AN1821" s="47"/>
      <c r="AO1821" s="47"/>
      <c r="AP1821" s="47"/>
      <c r="AQ1821" s="47"/>
      <c r="AR1821" s="47"/>
      <c r="AS1821" s="47"/>
      <c r="AT1821" s="47"/>
      <c r="AU1821" s="47"/>
      <c r="AV1821" s="47"/>
      <c r="AW1821" s="47"/>
      <c r="AX1821" s="47"/>
      <c r="AY1821" s="47"/>
      <c r="AZ1821" s="47"/>
      <c r="BA1821" s="47"/>
      <c r="BB1821" s="47"/>
      <c r="BC1821" s="47"/>
      <c r="BD1821" s="47"/>
      <c r="BE1821" s="47"/>
      <c r="BF1821" s="47"/>
      <c r="BG1821" s="47"/>
      <c r="BH1821" s="47"/>
      <c r="BI1821" s="47"/>
      <c r="BJ1821" s="33"/>
      <c r="BK1821" s="33"/>
    </row>
    <row r="1822" spans="1:66" s="16" customFormat="1" ht="21" customHeight="1" x14ac:dyDescent="0.25">
      <c r="A1822" s="119"/>
      <c r="B1822" s="74"/>
      <c r="C1822" s="187" t="s">
        <v>97</v>
      </c>
      <c r="D1822" s="134" t="s">
        <v>3</v>
      </c>
      <c r="E1822" s="252"/>
      <c r="F1822" s="252"/>
      <c r="G1822" s="252"/>
      <c r="H1822" s="252"/>
      <c r="I1822" s="252"/>
      <c r="J1822" s="252"/>
      <c r="K1822" s="252"/>
      <c r="L1822" s="252"/>
      <c r="M1822" s="252"/>
      <c r="N1822" s="252"/>
      <c r="O1822" s="252"/>
      <c r="P1822" s="24"/>
      <c r="Q1822" s="141"/>
      <c r="R1822" s="296"/>
      <c r="S1822" s="296"/>
      <c r="T1822" s="132"/>
      <c r="U1822" s="436"/>
      <c r="V1822" s="132"/>
      <c r="W1822" s="62"/>
      <c r="X1822" s="317"/>
      <c r="Y1822" s="217"/>
      <c r="Z1822" s="269">
        <f t="shared" si="858"/>
        <v>0</v>
      </c>
      <c r="AA1822" s="269">
        <f t="shared" si="859"/>
        <v>0</v>
      </c>
      <c r="AB1822" s="269">
        <f t="shared" si="860"/>
        <v>0</v>
      </c>
      <c r="AC1822" s="269">
        <f t="shared" si="861"/>
        <v>0</v>
      </c>
      <c r="AD1822" s="279"/>
      <c r="AE1822" s="132"/>
      <c r="AF1822" s="49"/>
      <c r="AG1822" s="33"/>
      <c r="AH1822" s="47"/>
      <c r="AI1822" s="47"/>
      <c r="AJ1822" s="47"/>
      <c r="AK1822" s="47"/>
      <c r="AL1822" s="47"/>
      <c r="AM1822" s="47"/>
      <c r="AN1822" s="47"/>
      <c r="AO1822" s="47"/>
      <c r="AP1822" s="47"/>
      <c r="AQ1822" s="47"/>
      <c r="AR1822" s="47"/>
      <c r="AS1822" s="47"/>
      <c r="AT1822" s="47"/>
      <c r="AU1822" s="47"/>
      <c r="AV1822" s="47"/>
      <c r="AW1822" s="47"/>
      <c r="AX1822" s="47"/>
      <c r="AY1822" s="47"/>
      <c r="AZ1822" s="47"/>
      <c r="BA1822" s="47"/>
      <c r="BB1822" s="47"/>
      <c r="BC1822" s="47"/>
      <c r="BD1822" s="47"/>
      <c r="BE1822" s="47"/>
      <c r="BF1822" s="47"/>
      <c r="BG1822" s="47"/>
      <c r="BH1822" s="47"/>
      <c r="BI1822" s="47"/>
      <c r="BJ1822" s="33"/>
      <c r="BK1822" s="33"/>
    </row>
    <row r="1823" spans="1:66" s="16" customFormat="1" ht="21" customHeight="1" x14ac:dyDescent="0.25">
      <c r="A1823" s="119"/>
      <c r="B1823" s="74"/>
      <c r="C1823" s="188" t="s">
        <v>97</v>
      </c>
      <c r="D1823" s="388" t="s">
        <v>4</v>
      </c>
      <c r="E1823" s="253"/>
      <c r="F1823" s="253"/>
      <c r="G1823" s="253"/>
      <c r="H1823" s="253"/>
      <c r="I1823" s="253"/>
      <c r="J1823" s="253"/>
      <c r="K1823" s="253"/>
      <c r="L1823" s="253"/>
      <c r="M1823" s="253"/>
      <c r="N1823" s="253"/>
      <c r="O1823" s="253"/>
      <c r="P1823" s="249"/>
      <c r="Q1823" s="141"/>
      <c r="R1823" s="296"/>
      <c r="S1823" s="296"/>
      <c r="T1823" s="132"/>
      <c r="U1823" s="436"/>
      <c r="V1823" s="132"/>
      <c r="W1823" s="62"/>
      <c r="X1823" s="317"/>
      <c r="Y1823" s="217"/>
      <c r="Z1823" s="269">
        <f t="shared" si="858"/>
        <v>0</v>
      </c>
      <c r="AA1823" s="269">
        <f t="shared" si="859"/>
        <v>0</v>
      </c>
      <c r="AB1823" s="269">
        <f t="shared" si="860"/>
        <v>0</v>
      </c>
      <c r="AC1823" s="269">
        <f t="shared" si="861"/>
        <v>0</v>
      </c>
      <c r="AD1823" s="279"/>
      <c r="AE1823" s="132"/>
      <c r="AF1823" s="49"/>
      <c r="AG1823" s="33"/>
      <c r="AH1823" s="47"/>
      <c r="AI1823" s="47"/>
      <c r="AJ1823" s="47"/>
      <c r="AK1823" s="47"/>
      <c r="AL1823" s="47"/>
      <c r="AM1823" s="47"/>
      <c r="AN1823" s="47"/>
      <c r="AO1823" s="47"/>
      <c r="AP1823" s="47"/>
      <c r="AQ1823" s="47"/>
      <c r="AR1823" s="47"/>
      <c r="AS1823" s="47"/>
      <c r="AT1823" s="47"/>
      <c r="AU1823" s="47"/>
      <c r="AV1823" s="47"/>
      <c r="AW1823" s="47"/>
      <c r="AX1823" s="47"/>
      <c r="AY1823" s="47"/>
      <c r="AZ1823" s="47"/>
      <c r="BA1823" s="47"/>
      <c r="BB1823" s="47"/>
      <c r="BC1823" s="47"/>
      <c r="BD1823" s="47"/>
      <c r="BE1823" s="47"/>
      <c r="BF1823" s="47"/>
      <c r="BG1823" s="47"/>
      <c r="BH1823" s="47"/>
      <c r="BI1823" s="47"/>
      <c r="BJ1823" s="33"/>
      <c r="BK1823" s="33"/>
    </row>
    <row r="1824" spans="1:66" s="16" customFormat="1" ht="21" customHeight="1" thickBot="1" x14ac:dyDescent="0.3">
      <c r="A1824" s="119"/>
      <c r="B1824" s="74"/>
      <c r="C1824" s="189" t="s">
        <v>97</v>
      </c>
      <c r="D1824" s="138" t="s">
        <v>61</v>
      </c>
      <c r="E1824" s="254"/>
      <c r="F1824" s="254"/>
      <c r="G1824" s="254"/>
      <c r="H1824" s="254"/>
      <c r="I1824" s="254"/>
      <c r="J1824" s="254"/>
      <c r="K1824" s="254"/>
      <c r="L1824" s="254"/>
      <c r="M1824" s="254"/>
      <c r="N1824" s="254"/>
      <c r="O1824" s="254"/>
      <c r="P1824" s="255"/>
      <c r="Q1824" s="141"/>
      <c r="R1824" s="296"/>
      <c r="S1824" s="296"/>
      <c r="T1824" s="132"/>
      <c r="U1824" s="436"/>
      <c r="V1824" s="132"/>
      <c r="W1824" s="62"/>
      <c r="X1824" s="317"/>
      <c r="Y1824" s="217"/>
      <c r="Z1824" s="269">
        <f t="shared" si="858"/>
        <v>0</v>
      </c>
      <c r="AA1824" s="269">
        <f t="shared" si="859"/>
        <v>0</v>
      </c>
      <c r="AB1824" s="269">
        <f t="shared" si="860"/>
        <v>0</v>
      </c>
      <c r="AC1824" s="269">
        <f t="shared" si="861"/>
        <v>0</v>
      </c>
      <c r="AD1824" s="279"/>
      <c r="AE1824" s="132"/>
      <c r="AF1824" s="49"/>
      <c r="AG1824" s="33"/>
      <c r="AH1824" s="47"/>
      <c r="AI1824" s="47"/>
      <c r="AJ1824" s="47"/>
      <c r="AK1824" s="47"/>
      <c r="AL1824" s="47"/>
      <c r="AM1824" s="47"/>
      <c r="AN1824" s="47"/>
      <c r="AO1824" s="47"/>
      <c r="AP1824" s="47"/>
      <c r="AQ1824" s="47"/>
      <c r="AR1824" s="47"/>
      <c r="AS1824" s="47"/>
      <c r="AT1824" s="47"/>
      <c r="AU1824" s="47"/>
      <c r="AV1824" s="47"/>
      <c r="AW1824" s="47"/>
      <c r="AX1824" s="47"/>
      <c r="AY1824" s="47"/>
      <c r="AZ1824" s="47"/>
      <c r="BA1824" s="47"/>
      <c r="BB1824" s="47"/>
      <c r="BC1824" s="47"/>
      <c r="BD1824" s="47"/>
      <c r="BE1824" s="47"/>
      <c r="BF1824" s="47"/>
      <c r="BG1824" s="47"/>
      <c r="BH1824" s="47"/>
      <c r="BI1824" s="47"/>
      <c r="BJ1824" s="33"/>
      <c r="BK1824" s="33"/>
    </row>
    <row r="1825" spans="1:126" s="16" customFormat="1" ht="21" customHeight="1" x14ac:dyDescent="0.25">
      <c r="A1825" s="119"/>
      <c r="B1825" s="74"/>
      <c r="C1825" s="190" t="s">
        <v>145</v>
      </c>
      <c r="D1825" s="183" t="s">
        <v>3</v>
      </c>
      <c r="E1825" s="252"/>
      <c r="F1825" s="252"/>
      <c r="G1825" s="252"/>
      <c r="H1825" s="252"/>
      <c r="I1825" s="252"/>
      <c r="J1825" s="252"/>
      <c r="K1825" s="252"/>
      <c r="L1825" s="252"/>
      <c r="M1825" s="252"/>
      <c r="N1825" s="252"/>
      <c r="O1825" s="252"/>
      <c r="P1825" s="24"/>
      <c r="Q1825" s="141"/>
      <c r="R1825" s="296"/>
      <c r="S1825" s="296"/>
      <c r="T1825" s="132"/>
      <c r="U1825" s="436"/>
      <c r="V1825" s="132"/>
      <c r="W1825" s="62"/>
      <c r="X1825" s="317"/>
      <c r="Y1825" s="217"/>
      <c r="Z1825" s="269">
        <f t="shared" si="858"/>
        <v>0</v>
      </c>
      <c r="AA1825" s="269">
        <f t="shared" si="859"/>
        <v>0</v>
      </c>
      <c r="AB1825" s="269">
        <f t="shared" si="860"/>
        <v>0</v>
      </c>
      <c r="AC1825" s="269">
        <f t="shared" si="861"/>
        <v>0</v>
      </c>
      <c r="AD1825" s="279"/>
      <c r="AE1825" s="132"/>
      <c r="AF1825" s="49"/>
      <c r="AG1825" s="33"/>
      <c r="AH1825" s="47"/>
      <c r="AI1825" s="47"/>
      <c r="AJ1825" s="47"/>
      <c r="AK1825" s="47"/>
      <c r="AL1825" s="47"/>
      <c r="AM1825" s="47"/>
      <c r="AN1825" s="47"/>
      <c r="AO1825" s="47"/>
      <c r="AP1825" s="47"/>
      <c r="AQ1825" s="47"/>
      <c r="AR1825" s="47"/>
      <c r="AS1825" s="47"/>
      <c r="AT1825" s="47"/>
      <c r="AU1825" s="47"/>
      <c r="AV1825" s="47"/>
      <c r="AW1825" s="47"/>
      <c r="AX1825" s="47"/>
      <c r="AY1825" s="47"/>
      <c r="AZ1825" s="47"/>
      <c r="BA1825" s="47"/>
      <c r="BB1825" s="47"/>
      <c r="BC1825" s="47"/>
      <c r="BD1825" s="47"/>
      <c r="BE1825" s="47"/>
      <c r="BF1825" s="47"/>
      <c r="BG1825" s="47"/>
      <c r="BH1825" s="47"/>
      <c r="BI1825" s="47"/>
      <c r="BJ1825" s="33"/>
      <c r="BK1825" s="33"/>
    </row>
    <row r="1826" spans="1:126" s="16" customFormat="1" ht="31.5" x14ac:dyDescent="0.25">
      <c r="A1826" s="119"/>
      <c r="B1826" s="74"/>
      <c r="C1826" s="188" t="s">
        <v>145</v>
      </c>
      <c r="D1826" s="388" t="s">
        <v>4</v>
      </c>
      <c r="E1826" s="253"/>
      <c r="F1826" s="253"/>
      <c r="G1826" s="253"/>
      <c r="H1826" s="253"/>
      <c r="I1826" s="253"/>
      <c r="J1826" s="253"/>
      <c r="K1826" s="253"/>
      <c r="L1826" s="253"/>
      <c r="M1826" s="253"/>
      <c r="N1826" s="253"/>
      <c r="O1826" s="253"/>
      <c r="P1826" s="249"/>
      <c r="Q1826" s="141"/>
      <c r="R1826" s="296"/>
      <c r="S1826" s="296"/>
      <c r="T1826" s="132"/>
      <c r="U1826" s="436"/>
      <c r="V1826" s="132"/>
      <c r="W1826" s="62"/>
      <c r="X1826" s="317"/>
      <c r="Y1826" s="217"/>
      <c r="Z1826" s="269">
        <f t="shared" si="858"/>
        <v>0</v>
      </c>
      <c r="AA1826" s="269">
        <f t="shared" si="859"/>
        <v>0</v>
      </c>
      <c r="AB1826" s="269">
        <f t="shared" si="860"/>
        <v>0</v>
      </c>
      <c r="AC1826" s="269">
        <f t="shared" si="861"/>
        <v>0</v>
      </c>
      <c r="AD1826" s="279"/>
      <c r="AE1826" s="132"/>
      <c r="AF1826" s="49"/>
      <c r="AG1826" s="33"/>
      <c r="AH1826" s="47"/>
      <c r="AI1826" s="47"/>
      <c r="AJ1826" s="47"/>
      <c r="AK1826" s="47"/>
      <c r="AL1826" s="47"/>
      <c r="AM1826" s="47"/>
      <c r="AN1826" s="47"/>
      <c r="AO1826" s="47"/>
      <c r="AP1826" s="47"/>
      <c r="AQ1826" s="47"/>
      <c r="AR1826" s="47"/>
      <c r="AS1826" s="47"/>
      <c r="AT1826" s="47"/>
      <c r="AU1826" s="47"/>
      <c r="AV1826" s="47"/>
      <c r="AW1826" s="47"/>
      <c r="AX1826" s="47"/>
      <c r="AY1826" s="47"/>
      <c r="AZ1826" s="47"/>
      <c r="BA1826" s="47"/>
      <c r="BB1826" s="47"/>
      <c r="BC1826" s="47"/>
      <c r="BD1826" s="47"/>
      <c r="BE1826" s="47"/>
      <c r="BF1826" s="47"/>
      <c r="BG1826" s="47"/>
      <c r="BH1826" s="47"/>
      <c r="BI1826" s="47"/>
      <c r="BJ1826" s="33"/>
      <c r="BK1826" s="33"/>
    </row>
    <row r="1827" spans="1:126" s="16" customFormat="1" ht="21" customHeight="1" thickBot="1" x14ac:dyDescent="0.3">
      <c r="A1827" s="119"/>
      <c r="B1827" s="74"/>
      <c r="C1827" s="190" t="s">
        <v>145</v>
      </c>
      <c r="D1827" s="184" t="s">
        <v>61</v>
      </c>
      <c r="E1827" s="254"/>
      <c r="F1827" s="254"/>
      <c r="G1827" s="254"/>
      <c r="H1827" s="254"/>
      <c r="I1827" s="254"/>
      <c r="J1827" s="254"/>
      <c r="K1827" s="254"/>
      <c r="L1827" s="254"/>
      <c r="M1827" s="254"/>
      <c r="N1827" s="254"/>
      <c r="O1827" s="254"/>
      <c r="P1827" s="255"/>
      <c r="Q1827" s="141"/>
      <c r="R1827" s="296"/>
      <c r="S1827" s="296"/>
      <c r="T1827" s="132"/>
      <c r="U1827" s="436"/>
      <c r="V1827" s="132"/>
      <c r="W1827" s="62"/>
      <c r="X1827" s="317"/>
      <c r="Y1827" s="217"/>
      <c r="Z1827" s="269">
        <f t="shared" si="858"/>
        <v>0</v>
      </c>
      <c r="AA1827" s="269">
        <f t="shared" si="859"/>
        <v>0</v>
      </c>
      <c r="AB1827" s="269">
        <f t="shared" si="860"/>
        <v>0</v>
      </c>
      <c r="AC1827" s="269">
        <f t="shared" si="861"/>
        <v>0</v>
      </c>
      <c r="AD1827" s="279"/>
      <c r="AE1827" s="132"/>
      <c r="AF1827" s="49"/>
      <c r="AG1827" s="33"/>
      <c r="AH1827" s="47"/>
      <c r="AI1827" s="47"/>
      <c r="AJ1827" s="47"/>
      <c r="AK1827" s="47"/>
      <c r="AL1827" s="47"/>
      <c r="AM1827" s="47"/>
      <c r="AN1827" s="47"/>
      <c r="AO1827" s="47"/>
      <c r="AP1827" s="47"/>
      <c r="AQ1827" s="47"/>
      <c r="AR1827" s="47"/>
      <c r="AS1827" s="47"/>
      <c r="AT1827" s="47"/>
      <c r="AU1827" s="47"/>
      <c r="AV1827" s="47"/>
      <c r="AW1827" s="47"/>
      <c r="AX1827" s="47"/>
      <c r="AY1827" s="47"/>
      <c r="AZ1827" s="47"/>
      <c r="BA1827" s="47"/>
      <c r="BB1827" s="47"/>
      <c r="BC1827" s="47"/>
      <c r="BD1827" s="47"/>
      <c r="BE1827" s="47"/>
      <c r="BF1827" s="47"/>
      <c r="BG1827" s="47"/>
      <c r="BH1827" s="47"/>
      <c r="BI1827" s="47"/>
      <c r="BJ1827" s="33"/>
      <c r="BK1827" s="33"/>
    </row>
    <row r="1828" spans="1:126" s="16" customFormat="1" ht="21" customHeight="1" x14ac:dyDescent="0.25">
      <c r="A1828" s="119"/>
      <c r="B1828" s="74"/>
      <c r="C1828" s="187" t="s">
        <v>98</v>
      </c>
      <c r="D1828" s="134" t="s">
        <v>3</v>
      </c>
      <c r="E1828" s="252"/>
      <c r="F1828" s="252"/>
      <c r="G1828" s="252"/>
      <c r="H1828" s="252"/>
      <c r="I1828" s="252"/>
      <c r="J1828" s="252"/>
      <c r="K1828" s="252"/>
      <c r="L1828" s="252"/>
      <c r="M1828" s="252"/>
      <c r="N1828" s="252"/>
      <c r="O1828" s="252"/>
      <c r="P1828" s="24"/>
      <c r="Q1828" s="141"/>
      <c r="R1828" s="296"/>
      <c r="S1828" s="296"/>
      <c r="T1828" s="132"/>
      <c r="U1828" s="436"/>
      <c r="V1828" s="132"/>
      <c r="W1828" s="62"/>
      <c r="X1828" s="317"/>
      <c r="Y1828" s="217"/>
      <c r="Z1828" s="269">
        <f t="shared" si="858"/>
        <v>0</v>
      </c>
      <c r="AA1828" s="269">
        <f t="shared" si="859"/>
        <v>0</v>
      </c>
      <c r="AB1828" s="269">
        <f t="shared" si="860"/>
        <v>0</v>
      </c>
      <c r="AC1828" s="269">
        <f t="shared" si="861"/>
        <v>0</v>
      </c>
      <c r="AD1828" s="279"/>
      <c r="AE1828" s="132"/>
      <c r="AF1828" s="49"/>
      <c r="AG1828" s="33"/>
      <c r="AH1828" s="47"/>
      <c r="AI1828" s="47"/>
      <c r="AJ1828" s="47"/>
      <c r="AK1828" s="47"/>
      <c r="AL1828" s="47"/>
      <c r="AM1828" s="47"/>
      <c r="AN1828" s="47"/>
      <c r="AO1828" s="47"/>
      <c r="AP1828" s="47"/>
      <c r="AQ1828" s="47"/>
      <c r="AR1828" s="47"/>
      <c r="AS1828" s="47"/>
      <c r="AT1828" s="47"/>
      <c r="AU1828" s="47"/>
      <c r="AV1828" s="47"/>
      <c r="AW1828" s="47"/>
      <c r="AX1828" s="47"/>
      <c r="AY1828" s="47"/>
      <c r="AZ1828" s="47"/>
      <c r="BA1828" s="47"/>
      <c r="BB1828" s="47"/>
      <c r="BC1828" s="47"/>
      <c r="BD1828" s="47"/>
      <c r="BE1828" s="47"/>
      <c r="BF1828" s="47"/>
      <c r="BG1828" s="47"/>
      <c r="BH1828" s="47"/>
      <c r="BI1828" s="47"/>
      <c r="BJ1828" s="33"/>
      <c r="BK1828" s="33"/>
    </row>
    <row r="1829" spans="1:126" s="16" customFormat="1" ht="21" customHeight="1" x14ac:dyDescent="0.25">
      <c r="A1829" s="119"/>
      <c r="B1829" s="74"/>
      <c r="C1829" s="188" t="s">
        <v>98</v>
      </c>
      <c r="D1829" s="388" t="s">
        <v>4</v>
      </c>
      <c r="E1829" s="253"/>
      <c r="F1829" s="253"/>
      <c r="G1829" s="253"/>
      <c r="H1829" s="253"/>
      <c r="I1829" s="253"/>
      <c r="J1829" s="253"/>
      <c r="K1829" s="253"/>
      <c r="L1829" s="253"/>
      <c r="M1829" s="253"/>
      <c r="N1829" s="253"/>
      <c r="O1829" s="253"/>
      <c r="P1829" s="249"/>
      <c r="Q1829" s="141"/>
      <c r="R1829" s="296"/>
      <c r="S1829" s="296"/>
      <c r="T1829" s="132"/>
      <c r="U1829" s="436"/>
      <c r="V1829" s="132"/>
      <c r="W1829" s="62"/>
      <c r="X1829" s="317"/>
      <c r="Y1829" s="217"/>
      <c r="Z1829" s="269">
        <f t="shared" si="858"/>
        <v>0</v>
      </c>
      <c r="AA1829" s="269">
        <f t="shared" si="859"/>
        <v>0</v>
      </c>
      <c r="AB1829" s="269">
        <f t="shared" si="860"/>
        <v>0</v>
      </c>
      <c r="AC1829" s="269">
        <f t="shared" si="861"/>
        <v>0</v>
      </c>
      <c r="AD1829" s="279"/>
      <c r="AE1829" s="132"/>
      <c r="AF1829" s="49"/>
      <c r="AG1829" s="33"/>
      <c r="AH1829" s="47"/>
      <c r="AI1829" s="47"/>
      <c r="AJ1829" s="47"/>
      <c r="AK1829" s="47"/>
      <c r="AL1829" s="47"/>
      <c r="AM1829" s="47"/>
      <c r="AN1829" s="47"/>
      <c r="AO1829" s="47"/>
      <c r="AP1829" s="47"/>
      <c r="AQ1829" s="47"/>
      <c r="AR1829" s="47"/>
      <c r="AS1829" s="47"/>
      <c r="AT1829" s="47"/>
      <c r="AU1829" s="47"/>
      <c r="AV1829" s="47"/>
      <c r="AW1829" s="47"/>
      <c r="AX1829" s="47"/>
      <c r="AY1829" s="47"/>
      <c r="AZ1829" s="47"/>
      <c r="BA1829" s="47"/>
      <c r="BB1829" s="47"/>
      <c r="BC1829" s="47"/>
      <c r="BD1829" s="47"/>
      <c r="BE1829" s="47"/>
      <c r="BF1829" s="47"/>
      <c r="BG1829" s="47"/>
      <c r="BH1829" s="47"/>
      <c r="BI1829" s="47"/>
      <c r="BJ1829" s="33"/>
      <c r="BK1829" s="33"/>
    </row>
    <row r="1830" spans="1:126" s="16" customFormat="1" ht="21" customHeight="1" thickBot="1" x14ac:dyDescent="0.3">
      <c r="A1830" s="119"/>
      <c r="B1830" s="74"/>
      <c r="C1830" s="189" t="s">
        <v>98</v>
      </c>
      <c r="D1830" s="138" t="s">
        <v>61</v>
      </c>
      <c r="E1830" s="254"/>
      <c r="F1830" s="254"/>
      <c r="G1830" s="254"/>
      <c r="H1830" s="254"/>
      <c r="I1830" s="254"/>
      <c r="J1830" s="254"/>
      <c r="K1830" s="254"/>
      <c r="L1830" s="254"/>
      <c r="M1830" s="254"/>
      <c r="N1830" s="254"/>
      <c r="O1830" s="254"/>
      <c r="P1830" s="255"/>
      <c r="Q1830" s="141"/>
      <c r="R1830" s="296"/>
      <c r="S1830" s="296"/>
      <c r="T1830" s="132"/>
      <c r="U1830" s="436"/>
      <c r="V1830" s="132"/>
      <c r="W1830" s="62"/>
      <c r="X1830" s="317"/>
      <c r="Y1830" s="217"/>
      <c r="Z1830" s="269">
        <f t="shared" si="858"/>
        <v>0</v>
      </c>
      <c r="AA1830" s="269">
        <f t="shared" si="859"/>
        <v>0</v>
      </c>
      <c r="AB1830" s="269">
        <f t="shared" si="860"/>
        <v>0</v>
      </c>
      <c r="AC1830" s="269">
        <f t="shared" si="861"/>
        <v>0</v>
      </c>
      <c r="AD1830" s="279"/>
      <c r="AE1830" s="132"/>
      <c r="AF1830" s="49"/>
      <c r="AG1830" s="33"/>
      <c r="AH1830" s="47"/>
      <c r="AI1830" s="47"/>
      <c r="AJ1830" s="47"/>
      <c r="AK1830" s="47"/>
      <c r="AL1830" s="47"/>
      <c r="AM1830" s="47"/>
      <c r="AN1830" s="47"/>
      <c r="AO1830" s="47"/>
      <c r="AP1830" s="47"/>
      <c r="AQ1830" s="47"/>
      <c r="AR1830" s="47"/>
      <c r="AS1830" s="47"/>
      <c r="AT1830" s="47"/>
      <c r="AU1830" s="47"/>
      <c r="AV1830" s="47"/>
      <c r="AW1830" s="47"/>
      <c r="AX1830" s="47"/>
      <c r="AY1830" s="47"/>
      <c r="AZ1830" s="47"/>
      <c r="BA1830" s="47"/>
      <c r="BB1830" s="47"/>
      <c r="BC1830" s="47"/>
      <c r="BD1830" s="47"/>
      <c r="BE1830" s="47"/>
      <c r="BF1830" s="47"/>
      <c r="BG1830" s="47"/>
      <c r="BH1830" s="47"/>
      <c r="BI1830" s="47"/>
      <c r="BJ1830" s="33"/>
      <c r="BK1830" s="33"/>
    </row>
    <row r="1831" spans="1:126" s="16" customFormat="1" ht="20.25" customHeight="1" thickTop="1" thickBot="1" x14ac:dyDescent="0.3">
      <c r="A1831" s="119"/>
      <c r="B1831" s="152"/>
      <c r="C1831" s="576" t="s">
        <v>88</v>
      </c>
      <c r="D1831" s="577"/>
      <c r="E1831" s="344" t="str">
        <f>IF(AND(COUNTA(E1819:E1830)&gt;0,COUNTA(E1819:E1830)=COUNTIF(E1819:E1830,"NR")),"NR",IF(COUNTA(E1819:E1830)&gt;0,SUM(E1819:E1830),"-"))</f>
        <v>-</v>
      </c>
      <c r="F1831" s="344" t="str">
        <f t="shared" ref="F1831" si="873">IF(AND(COUNTA(F1819:F1830)&gt;0,COUNTA(F1819:F1830)=COUNTIF(F1819:F1830,"NR")),"NR",IF(COUNTA(F1819:F1830)&gt;0,SUM(F1819:F1830),"-"))</f>
        <v>-</v>
      </c>
      <c r="G1831" s="344" t="str">
        <f t="shared" ref="G1831" si="874">IF(AND(COUNTA(G1819:G1830)&gt;0,COUNTA(G1819:G1830)=COUNTIF(G1819:G1830,"NR")),"NR",IF(COUNTA(G1819:G1830)&gt;0,SUM(G1819:G1830),"-"))</f>
        <v>-</v>
      </c>
      <c r="H1831" s="344" t="str">
        <f t="shared" ref="H1831" si="875">IF(AND(COUNTA(H1819:H1830)&gt;0,COUNTA(H1819:H1830)=COUNTIF(H1819:H1830,"NR")),"NR",IF(COUNTA(H1819:H1830)&gt;0,SUM(H1819:H1830),"-"))</f>
        <v>-</v>
      </c>
      <c r="I1831" s="344" t="str">
        <f t="shared" ref="I1831" si="876">IF(AND(COUNTA(I1819:I1830)&gt;0,COUNTA(I1819:I1830)=COUNTIF(I1819:I1830,"NR")),"NR",IF(COUNTA(I1819:I1830)&gt;0,SUM(I1819:I1830),"-"))</f>
        <v>-</v>
      </c>
      <c r="J1831" s="344" t="str">
        <f t="shared" ref="J1831" si="877">IF(AND(COUNTA(J1819:J1830)&gt;0,COUNTA(J1819:J1830)=COUNTIF(J1819:J1830,"NR")),"NR",IF(COUNTA(J1819:J1830)&gt;0,SUM(J1819:J1830),"-"))</f>
        <v>-</v>
      </c>
      <c r="K1831" s="344" t="str">
        <f t="shared" ref="K1831" si="878">IF(AND(COUNTA(K1819:K1830)&gt;0,COUNTA(K1819:K1830)=COUNTIF(K1819:K1830,"NR")),"NR",IF(COUNTA(K1819:K1830)&gt;0,SUM(K1819:K1830),"-"))</f>
        <v>-</v>
      </c>
      <c r="L1831" s="344" t="str">
        <f t="shared" ref="L1831" si="879">IF(AND(COUNTA(L1819:L1830)&gt;0,COUNTA(L1819:L1830)=COUNTIF(L1819:L1830,"NR")),"NR",IF(COUNTA(L1819:L1830)&gt;0,SUM(L1819:L1830),"-"))</f>
        <v>-</v>
      </c>
      <c r="M1831" s="344" t="str">
        <f t="shared" ref="M1831" si="880">IF(AND(COUNTA(M1819:M1830)&gt;0,COUNTA(M1819:M1830)=COUNTIF(M1819:M1830,"NR")),"NR",IF(COUNTA(M1819:M1830)&gt;0,SUM(M1819:M1830),"-"))</f>
        <v>-</v>
      </c>
      <c r="N1831" s="344" t="str">
        <f t="shared" ref="N1831" si="881">IF(AND(COUNTA(N1819:N1830)&gt;0,COUNTA(N1819:N1830)=COUNTIF(N1819:N1830,"NR")),"NR",IF(COUNTA(N1819:N1830)&gt;0,SUM(N1819:N1830),"-"))</f>
        <v>-</v>
      </c>
      <c r="O1831" s="344" t="str">
        <f t="shared" ref="O1831" si="882">IF(AND(COUNTA(O1819:O1830)&gt;0,COUNTA(O1819:O1830)=COUNTIF(O1819:O1830,"NR")),"NR",IF(COUNTA(O1819:O1830)&gt;0,SUM(O1819:O1830),"-"))</f>
        <v>-</v>
      </c>
      <c r="P1831" s="345" t="str">
        <f t="shared" ref="P1831" si="883">IF(AND(COUNTA(P1819:P1830)&gt;0,COUNTA(P1819:P1830)=COUNTIF(P1819:P1830,"NR")),"NR",IF(COUNTA(P1819:P1830)&gt;0,SUM(P1819:P1830),"-"))</f>
        <v>-</v>
      </c>
      <c r="Q1831" s="119"/>
      <c r="R1831" s="305"/>
      <c r="S1831" s="305"/>
      <c r="T1831" s="151"/>
      <c r="U1831" s="119"/>
      <c r="V1831" s="151"/>
      <c r="W1831" s="318"/>
      <c r="X1831" s="319"/>
      <c r="Y1831" s="217"/>
      <c r="Z1831" s="269">
        <f t="shared" si="858"/>
        <v>0</v>
      </c>
      <c r="AA1831" s="269">
        <f t="shared" si="859"/>
        <v>0</v>
      </c>
      <c r="AB1831" s="269">
        <f t="shared" si="860"/>
        <v>0</v>
      </c>
      <c r="AC1831" s="269">
        <f t="shared" si="861"/>
        <v>0</v>
      </c>
      <c r="AE1831" s="151"/>
      <c r="AF1831" s="57"/>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row>
    <row r="1832" spans="1:126" x14ac:dyDescent="0.25">
      <c r="C1832" s="191"/>
      <c r="D1832" s="192"/>
      <c r="E1832" s="191"/>
      <c r="F1832" s="191"/>
      <c r="G1832" s="191"/>
      <c r="H1832" s="192"/>
      <c r="I1832" s="192"/>
      <c r="J1832" s="192"/>
      <c r="K1832" s="192"/>
      <c r="L1832" s="192"/>
      <c r="M1832" s="192"/>
      <c r="N1832" s="192"/>
      <c r="O1832" s="192"/>
      <c r="P1832" s="192"/>
      <c r="Q1832" s="193"/>
      <c r="R1832" s="311"/>
      <c r="S1832" s="311"/>
      <c r="T1832" s="194"/>
      <c r="U1832" s="193"/>
      <c r="V1832" s="194"/>
      <c r="W1832" s="62"/>
      <c r="X1832" s="317"/>
      <c r="Y1832" s="193"/>
      <c r="Z1832" s="269">
        <f t="shared" si="858"/>
        <v>0</v>
      </c>
      <c r="AA1832" s="269">
        <f t="shared" si="859"/>
        <v>0</v>
      </c>
      <c r="AB1832" s="269">
        <f t="shared" si="860"/>
        <v>0</v>
      </c>
      <c r="AC1832" s="269">
        <f t="shared" si="861"/>
        <v>0</v>
      </c>
      <c r="AD1832" s="288"/>
      <c r="AE1832" s="194"/>
      <c r="AF1832" s="62"/>
      <c r="AG1832" s="63"/>
      <c r="AH1832" s="63"/>
      <c r="AI1832" s="63"/>
      <c r="AJ1832" s="63"/>
      <c r="AK1832" s="63"/>
      <c r="AL1832" s="63"/>
      <c r="AO1832" s="63"/>
      <c r="AP1832" s="63"/>
      <c r="AQ1832" s="63"/>
      <c r="AR1832" s="63"/>
      <c r="AS1832" s="63"/>
      <c r="AT1832" s="63"/>
      <c r="AU1832" s="63"/>
      <c r="AV1832" s="63"/>
      <c r="AW1832" s="63"/>
      <c r="AX1832" s="63"/>
      <c r="AY1832" s="63"/>
      <c r="AZ1832" s="63"/>
      <c r="BA1832" s="63"/>
      <c r="BB1832" s="63"/>
      <c r="BC1832" s="63"/>
      <c r="BD1832" s="63"/>
      <c r="BJ1832" s="2"/>
      <c r="BK1832" s="2"/>
      <c r="BL1832" s="2"/>
      <c r="BM1832" s="2"/>
      <c r="BN1832" s="2"/>
    </row>
    <row r="1833" spans="1:126" x14ac:dyDescent="0.25">
      <c r="C1833" s="191"/>
      <c r="D1833" s="389"/>
      <c r="E1833" s="199"/>
      <c r="F1833" s="199"/>
      <c r="G1833" s="199"/>
      <c r="H1833" s="199"/>
      <c r="I1833" s="199"/>
      <c r="J1833" s="199"/>
      <c r="K1833" s="199"/>
      <c r="L1833" s="199"/>
      <c r="M1833" s="199"/>
      <c r="N1833" s="208"/>
      <c r="O1833" s="208"/>
      <c r="P1833" s="208"/>
      <c r="Q1833" s="199"/>
      <c r="W1833" s="323"/>
      <c r="X1833" s="324"/>
      <c r="Y1833" s="76"/>
      <c r="Z1833" s="269">
        <f t="shared" si="858"/>
        <v>0</v>
      </c>
      <c r="AA1833" s="269">
        <f t="shared" si="859"/>
        <v>0</v>
      </c>
      <c r="AB1833" s="269">
        <f t="shared" si="860"/>
        <v>0</v>
      </c>
      <c r="AC1833" s="269">
        <f t="shared" si="861"/>
        <v>0</v>
      </c>
      <c r="AE1833" s="85"/>
    </row>
    <row r="1834" spans="1:126" s="14" customFormat="1" x14ac:dyDescent="0.25">
      <c r="A1834" s="116"/>
      <c r="B1834" s="74"/>
      <c r="C1834" s="566" t="s">
        <v>158</v>
      </c>
      <c r="D1834" s="566"/>
      <c r="E1834" s="566"/>
      <c r="F1834" s="143"/>
      <c r="G1834" s="143"/>
      <c r="H1834" s="143"/>
      <c r="I1834" s="143"/>
      <c r="J1834" s="143"/>
      <c r="K1834" s="143"/>
      <c r="L1834" s="143"/>
      <c r="M1834" s="143"/>
      <c r="N1834" s="143"/>
      <c r="O1834" s="143"/>
      <c r="P1834" s="143"/>
      <c r="Q1834" s="186"/>
      <c r="R1834" s="296"/>
      <c r="S1834" s="296"/>
      <c r="T1834" s="146"/>
      <c r="U1834" s="186"/>
      <c r="V1834" s="445"/>
      <c r="W1834" s="318"/>
      <c r="X1834" s="319"/>
      <c r="Y1834" s="217"/>
      <c r="Z1834" s="269">
        <f t="shared" si="858"/>
        <v>0</v>
      </c>
      <c r="AA1834" s="269">
        <f t="shared" si="859"/>
        <v>0</v>
      </c>
      <c r="AB1834" s="269">
        <f t="shared" si="860"/>
        <v>0</v>
      </c>
      <c r="AC1834" s="269">
        <f t="shared" si="861"/>
        <v>0</v>
      </c>
      <c r="AD1834" s="16"/>
      <c r="AE1834" s="146"/>
      <c r="AF1834" s="55"/>
      <c r="AG1834" s="17"/>
      <c r="AH1834" s="17"/>
      <c r="AI1834" s="17"/>
      <c r="AJ1834" s="17"/>
      <c r="AK1834" s="17"/>
      <c r="AL1834" s="17"/>
      <c r="AM1834" s="17"/>
      <c r="AN1834" s="17"/>
      <c r="AO1834" s="17"/>
      <c r="AP1834" s="17"/>
      <c r="AQ1834" s="17"/>
      <c r="AR1834" s="17"/>
      <c r="AS1834" s="17"/>
      <c r="AT1834" s="17"/>
      <c r="AU1834" s="17"/>
      <c r="AV1834" s="17"/>
      <c r="AW1834" s="17"/>
      <c r="AX1834" s="17"/>
      <c r="AY1834" s="17"/>
      <c r="AZ1834" s="17"/>
      <c r="BA1834" s="17"/>
      <c r="BB1834" s="17"/>
      <c r="BC1834" s="17"/>
      <c r="BD1834" s="17"/>
      <c r="BE1834" s="17"/>
      <c r="BF1834" s="17"/>
      <c r="BG1834" s="17"/>
      <c r="BH1834" s="17"/>
      <c r="BI1834" s="17"/>
      <c r="BJ1834" s="17"/>
      <c r="BK1834" s="17"/>
      <c r="BL1834" s="17"/>
      <c r="BM1834" s="17"/>
      <c r="BN1834" s="17"/>
      <c r="BO1834" s="17"/>
      <c r="BP1834" s="17"/>
      <c r="BQ1834" s="17"/>
      <c r="BR1834" s="17"/>
      <c r="BS1834" s="17"/>
      <c r="BT1834" s="17"/>
      <c r="BU1834" s="17"/>
      <c r="BV1834" s="17"/>
      <c r="BW1834" s="17"/>
      <c r="BX1834" s="17"/>
      <c r="BY1834" s="17"/>
      <c r="BZ1834" s="17"/>
      <c r="CA1834" s="17"/>
      <c r="CB1834" s="17"/>
      <c r="CC1834" s="17"/>
      <c r="CD1834" s="17"/>
      <c r="CE1834" s="17"/>
      <c r="CF1834" s="17"/>
      <c r="CG1834" s="17"/>
      <c r="CH1834" s="17"/>
      <c r="CI1834" s="17"/>
      <c r="CJ1834" s="17"/>
      <c r="CK1834" s="17"/>
      <c r="CL1834" s="17"/>
      <c r="CM1834" s="17"/>
      <c r="CN1834" s="17"/>
      <c r="CO1834" s="17"/>
      <c r="CP1834" s="17"/>
      <c r="CQ1834" s="17"/>
      <c r="CR1834" s="17"/>
      <c r="CS1834" s="17"/>
      <c r="CT1834" s="17"/>
      <c r="CU1834" s="17"/>
      <c r="CV1834" s="17"/>
      <c r="CW1834" s="17"/>
      <c r="CX1834" s="17"/>
      <c r="CY1834" s="17"/>
      <c r="CZ1834" s="17"/>
      <c r="DA1834" s="17"/>
      <c r="DB1834" s="17"/>
      <c r="DC1834" s="17"/>
      <c r="DD1834" s="17"/>
      <c r="DE1834" s="17"/>
      <c r="DF1834" s="17"/>
      <c r="DG1834" s="17"/>
      <c r="DH1834" s="17"/>
      <c r="DI1834" s="17"/>
      <c r="DJ1834" s="17"/>
      <c r="DK1834" s="17"/>
      <c r="DL1834" s="17"/>
      <c r="DM1834" s="17"/>
      <c r="DN1834" s="17"/>
      <c r="DO1834" s="17"/>
      <c r="DP1834" s="17"/>
      <c r="DQ1834" s="17"/>
      <c r="DR1834" s="17"/>
      <c r="DS1834" s="17"/>
      <c r="DT1834" s="17"/>
      <c r="DU1834" s="17"/>
      <c r="DV1834" s="17"/>
    </row>
    <row r="1835" spans="1:126" s="16" customFormat="1" ht="21" customHeight="1" x14ac:dyDescent="0.25">
      <c r="A1835" s="119"/>
      <c r="B1835" s="152"/>
      <c r="C1835" s="120"/>
      <c r="D1835" s="294"/>
      <c r="E1835" s="120"/>
      <c r="F1835" s="120"/>
      <c r="G1835" s="120"/>
      <c r="H1835" s="120"/>
      <c r="I1835" s="120"/>
      <c r="J1835" s="120"/>
      <c r="K1835" s="120"/>
      <c r="L1835" s="120"/>
      <c r="M1835" s="120"/>
      <c r="N1835" s="119"/>
      <c r="O1835" s="119"/>
      <c r="P1835" s="119"/>
      <c r="Q1835" s="108"/>
      <c r="R1835" s="306"/>
      <c r="S1835" s="306"/>
      <c r="T1835" s="136"/>
      <c r="U1835" s="433"/>
      <c r="V1835" s="136"/>
      <c r="W1835" s="323"/>
      <c r="X1835" s="324"/>
      <c r="Y1835" s="76"/>
      <c r="Z1835" s="269">
        <f t="shared" si="858"/>
        <v>0</v>
      </c>
      <c r="AA1835" s="269">
        <f t="shared" si="859"/>
        <v>0</v>
      </c>
      <c r="AB1835" s="269">
        <f t="shared" si="860"/>
        <v>0</v>
      </c>
      <c r="AC1835" s="269">
        <f t="shared" si="861"/>
        <v>0</v>
      </c>
      <c r="AD1835" s="1"/>
      <c r="AE1835" s="151"/>
      <c r="AF1835" s="57"/>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row>
    <row r="1836" spans="1:126" s="6" customFormat="1" ht="18.75" x14ac:dyDescent="0.25">
      <c r="A1836" s="195"/>
      <c r="B1836" s="74"/>
      <c r="C1836" s="578" t="s">
        <v>90</v>
      </c>
      <c r="D1836" s="579"/>
      <c r="E1836" s="579"/>
      <c r="F1836" s="579"/>
      <c r="G1836" s="579"/>
      <c r="H1836" s="579"/>
      <c r="I1836" s="579"/>
      <c r="J1836" s="579"/>
      <c r="K1836" s="579"/>
      <c r="L1836" s="579"/>
      <c r="M1836" s="579"/>
      <c r="N1836" s="579"/>
      <c r="O1836" s="579"/>
      <c r="P1836" s="580"/>
      <c r="Q1836" s="196"/>
      <c r="R1836" s="310"/>
      <c r="S1836" s="310"/>
      <c r="T1836" s="197"/>
      <c r="U1836" s="196"/>
      <c r="V1836" s="197"/>
      <c r="W1836" s="320"/>
      <c r="X1836" s="321"/>
      <c r="Y1836" s="413"/>
      <c r="Z1836" s="269">
        <f t="shared" si="858"/>
        <v>0</v>
      </c>
      <c r="AA1836" s="269">
        <f t="shared" si="859"/>
        <v>0</v>
      </c>
      <c r="AB1836" s="269">
        <f t="shared" si="860"/>
        <v>0</v>
      </c>
      <c r="AC1836" s="269">
        <f t="shared" si="861"/>
        <v>0</v>
      </c>
      <c r="AD1836" s="289"/>
      <c r="AE1836" s="197"/>
      <c r="AF1836" s="64"/>
      <c r="AG1836" s="5"/>
      <c r="AH1836" s="65"/>
      <c r="AI1836" s="65"/>
      <c r="AJ1836" s="65"/>
      <c r="AK1836" s="65"/>
      <c r="AL1836" s="65"/>
      <c r="AM1836" s="65"/>
      <c r="AN1836" s="65"/>
      <c r="AO1836" s="65"/>
      <c r="AP1836" s="65"/>
      <c r="AQ1836" s="65"/>
      <c r="AR1836" s="65"/>
      <c r="AS1836" s="65"/>
      <c r="AT1836" s="65"/>
      <c r="AU1836" s="65"/>
      <c r="AV1836" s="65"/>
      <c r="AW1836" s="65"/>
      <c r="AX1836" s="65"/>
      <c r="AY1836" s="65"/>
      <c r="AZ1836" s="65"/>
      <c r="BA1836" s="65"/>
      <c r="BB1836" s="65"/>
      <c r="BC1836" s="65"/>
      <c r="BD1836" s="65"/>
      <c r="BE1836" s="65"/>
      <c r="BF1836" s="65"/>
      <c r="BG1836" s="65"/>
      <c r="BH1836" s="65"/>
      <c r="BI1836" s="65"/>
      <c r="BJ1836" s="5"/>
      <c r="BK1836" s="5"/>
    </row>
    <row r="1837" spans="1:126" ht="16.5" thickBot="1" x14ac:dyDescent="0.3">
      <c r="C1837" s="198"/>
      <c r="D1837" s="389"/>
      <c r="E1837" s="199"/>
      <c r="F1837" s="199"/>
      <c r="G1837" s="199"/>
      <c r="H1837" s="199"/>
      <c r="I1837" s="199"/>
      <c r="J1837" s="199"/>
      <c r="K1837" s="199"/>
      <c r="L1837" s="199"/>
      <c r="M1837" s="199"/>
      <c r="N1837" s="193"/>
      <c r="O1837" s="192"/>
      <c r="P1837" s="192"/>
      <c r="Q1837" s="193"/>
      <c r="R1837" s="311"/>
      <c r="S1837" s="311"/>
      <c r="T1837" s="194"/>
      <c r="U1837" s="193"/>
      <c r="V1837" s="194"/>
      <c r="W1837" s="62"/>
      <c r="X1837" s="317"/>
      <c r="Y1837" s="193"/>
      <c r="Z1837" s="269">
        <f t="shared" si="858"/>
        <v>0</v>
      </c>
      <c r="AA1837" s="269">
        <f t="shared" si="859"/>
        <v>0</v>
      </c>
      <c r="AB1837" s="269">
        <f t="shared" si="860"/>
        <v>0</v>
      </c>
      <c r="AC1837" s="269">
        <f t="shared" si="861"/>
        <v>0</v>
      </c>
      <c r="AD1837" s="288"/>
      <c r="AE1837" s="194"/>
      <c r="AF1837" s="62"/>
      <c r="AG1837" s="63"/>
      <c r="AH1837" s="63"/>
      <c r="AI1837" s="63"/>
      <c r="AJ1837" s="63"/>
      <c r="AK1837" s="63"/>
      <c r="AL1837" s="63"/>
      <c r="AO1837" s="63"/>
      <c r="AP1837" s="63"/>
      <c r="AQ1837" s="63"/>
      <c r="AR1837" s="63"/>
      <c r="AS1837" s="63"/>
      <c r="AT1837" s="63"/>
      <c r="AU1837" s="63"/>
      <c r="AV1837" s="63"/>
      <c r="AW1837" s="63"/>
      <c r="AX1837" s="63"/>
      <c r="AY1837" s="63"/>
      <c r="AZ1837" s="63"/>
      <c r="BA1837" s="63"/>
      <c r="BB1837" s="63"/>
      <c r="BC1837" s="63"/>
      <c r="BD1837" s="63"/>
      <c r="BJ1837" s="2"/>
      <c r="BK1837" s="2"/>
      <c r="BL1837" s="2"/>
      <c r="BM1837" s="2"/>
      <c r="BN1837" s="2"/>
    </row>
    <row r="1838" spans="1:126" s="12" customFormat="1" ht="30.75" thickBot="1" x14ac:dyDescent="0.3">
      <c r="A1838" s="206"/>
      <c r="B1838" s="74"/>
      <c r="C1838" s="125" t="s">
        <v>124</v>
      </c>
      <c r="D1838" s="185" t="s">
        <v>117</v>
      </c>
      <c r="E1838" s="156" t="s">
        <v>77</v>
      </c>
      <c r="F1838" s="155" t="s">
        <v>66</v>
      </c>
      <c r="G1838" s="177" t="s">
        <v>67</v>
      </c>
      <c r="H1838" s="155" t="s">
        <v>68</v>
      </c>
      <c r="I1838" s="177" t="s">
        <v>69</v>
      </c>
      <c r="J1838" s="156" t="s">
        <v>70</v>
      </c>
      <c r="K1838" s="156" t="s">
        <v>71</v>
      </c>
      <c r="L1838" s="155" t="s">
        <v>72</v>
      </c>
      <c r="M1838" s="155" t="s">
        <v>73</v>
      </c>
      <c r="N1838" s="178" t="s">
        <v>74</v>
      </c>
      <c r="O1838" s="178" t="s">
        <v>75</v>
      </c>
      <c r="P1838" s="178" t="s">
        <v>76</v>
      </c>
      <c r="Q1838" s="141"/>
      <c r="R1838" s="296">
        <f>COUNTA(E1839:P1850)</f>
        <v>0</v>
      </c>
      <c r="S1838" s="308">
        <v>144</v>
      </c>
      <c r="T1838" s="132"/>
      <c r="U1838" s="278" t="s">
        <v>257</v>
      </c>
      <c r="V1838" s="278" t="s">
        <v>234</v>
      </c>
      <c r="W1838" s="278" t="s">
        <v>189</v>
      </c>
      <c r="X1838" s="278" t="s">
        <v>190</v>
      </c>
      <c r="Y1838" s="407" t="str">
        <f>IF(X1839&gt;0,"Explication(s) sur le(s) NR et autre(s) remarque(s)/commentaire(s)","Remarque(s)/Commentaire(s)")</f>
        <v>Remarque(s)/Commentaire(s)</v>
      </c>
      <c r="Z1838" s="269">
        <f t="shared" si="858"/>
        <v>0</v>
      </c>
      <c r="AA1838" s="269">
        <f t="shared" si="859"/>
        <v>1</v>
      </c>
      <c r="AB1838" s="269">
        <f t="shared" si="860"/>
        <v>0</v>
      </c>
      <c r="AC1838" s="269">
        <f t="shared" si="861"/>
        <v>0</v>
      </c>
      <c r="AD1838" s="279"/>
      <c r="AE1838" s="132"/>
      <c r="AF1838" s="49"/>
      <c r="AG1838" s="13"/>
      <c r="AH1838" s="47"/>
      <c r="AI1838" s="47"/>
      <c r="AJ1838" s="47"/>
      <c r="AK1838" s="47"/>
      <c r="AL1838" s="47"/>
      <c r="AM1838" s="47"/>
      <c r="AN1838" s="47"/>
      <c r="AO1838" s="47"/>
      <c r="AP1838" s="47"/>
      <c r="AQ1838" s="47"/>
      <c r="AR1838" s="47"/>
      <c r="AS1838" s="47"/>
      <c r="AT1838" s="47"/>
      <c r="AU1838" s="47"/>
      <c r="AV1838" s="47"/>
      <c r="AW1838" s="47"/>
      <c r="AX1838" s="47"/>
      <c r="AY1838" s="47"/>
      <c r="AZ1838" s="47"/>
      <c r="BA1838" s="47"/>
      <c r="BB1838" s="47"/>
      <c r="BC1838" s="47"/>
      <c r="BD1838" s="47"/>
      <c r="BE1838" s="47"/>
      <c r="BF1838" s="47"/>
      <c r="BG1838" s="47"/>
      <c r="BH1838" s="47"/>
      <c r="BI1838" s="47"/>
      <c r="BJ1838" s="13"/>
      <c r="BK1838" s="13"/>
    </row>
    <row r="1839" spans="1:126" s="16" customFormat="1" ht="21" customHeight="1" x14ac:dyDescent="0.25">
      <c r="A1839" s="119"/>
      <c r="B1839" s="74"/>
      <c r="C1839" s="187" t="s">
        <v>155</v>
      </c>
      <c r="D1839" s="134" t="s">
        <v>3</v>
      </c>
      <c r="E1839" s="252"/>
      <c r="F1839" s="252"/>
      <c r="G1839" s="252"/>
      <c r="H1839" s="252"/>
      <c r="I1839" s="252"/>
      <c r="J1839" s="252"/>
      <c r="K1839" s="252"/>
      <c r="L1839" s="252"/>
      <c r="M1839" s="252"/>
      <c r="N1839" s="252"/>
      <c r="O1839" s="252"/>
      <c r="P1839" s="24"/>
      <c r="Q1839" s="141"/>
      <c r="R1839" s="296"/>
      <c r="S1839" s="296"/>
      <c r="T1839" s="132"/>
      <c r="U1839" s="517" t="s">
        <v>258</v>
      </c>
      <c r="V1839" s="517" t="s">
        <v>235</v>
      </c>
      <c r="W1839" s="517" t="s">
        <v>243</v>
      </c>
      <c r="X1839" s="517">
        <f>COUNTIF(E1839:P1850,"NR")</f>
        <v>0</v>
      </c>
      <c r="Y1839" s="542"/>
      <c r="Z1839" s="269">
        <f t="shared" si="858"/>
        <v>0</v>
      </c>
      <c r="AA1839" s="269">
        <f t="shared" si="859"/>
        <v>0</v>
      </c>
      <c r="AB1839" s="269">
        <f t="shared" si="860"/>
        <v>0</v>
      </c>
      <c r="AC1839" s="269">
        <f t="shared" si="861"/>
        <v>0</v>
      </c>
      <c r="AD1839" s="279"/>
      <c r="AE1839" s="132"/>
      <c r="AF1839" s="49"/>
      <c r="AG1839" s="33"/>
      <c r="AH1839" s="47"/>
      <c r="AI1839" s="47"/>
      <c r="AJ1839" s="47"/>
      <c r="AK1839" s="47"/>
      <c r="AL1839" s="47"/>
      <c r="AM1839" s="47"/>
      <c r="AN1839" s="47"/>
      <c r="AO1839" s="47"/>
      <c r="AP1839" s="47"/>
      <c r="AQ1839" s="47"/>
      <c r="AR1839" s="47"/>
      <c r="AS1839" s="47"/>
      <c r="AT1839" s="47"/>
      <c r="AU1839" s="47"/>
      <c r="AV1839" s="47"/>
      <c r="AW1839" s="47"/>
      <c r="AX1839" s="47"/>
      <c r="AY1839" s="47"/>
      <c r="AZ1839" s="47"/>
      <c r="BA1839" s="47"/>
      <c r="BB1839" s="47"/>
      <c r="BC1839" s="47"/>
      <c r="BD1839" s="47"/>
      <c r="BE1839" s="47"/>
      <c r="BF1839" s="47"/>
      <c r="BG1839" s="47"/>
      <c r="BH1839" s="47"/>
      <c r="BI1839" s="47"/>
      <c r="BJ1839" s="33"/>
      <c r="BK1839" s="33"/>
    </row>
    <row r="1840" spans="1:126" s="16" customFormat="1" ht="78.75" x14ac:dyDescent="0.25">
      <c r="A1840" s="119"/>
      <c r="B1840" s="74"/>
      <c r="C1840" s="188" t="s">
        <v>155</v>
      </c>
      <c r="D1840" s="388" t="s">
        <v>4</v>
      </c>
      <c r="E1840" s="253"/>
      <c r="F1840" s="253"/>
      <c r="G1840" s="253"/>
      <c r="H1840" s="253"/>
      <c r="I1840" s="253"/>
      <c r="J1840" s="253"/>
      <c r="K1840" s="253"/>
      <c r="L1840" s="253"/>
      <c r="M1840" s="253"/>
      <c r="N1840" s="253"/>
      <c r="O1840" s="253"/>
      <c r="P1840" s="249"/>
      <c r="Q1840" s="141"/>
      <c r="R1840" s="296"/>
      <c r="S1840" s="296"/>
      <c r="T1840" s="132"/>
      <c r="U1840" s="518"/>
      <c r="V1840" s="518"/>
      <c r="W1840" s="518"/>
      <c r="X1840" s="518"/>
      <c r="Y1840" s="543"/>
      <c r="Z1840" s="269">
        <f t="shared" si="858"/>
        <v>0</v>
      </c>
      <c r="AA1840" s="269">
        <f t="shared" si="859"/>
        <v>0</v>
      </c>
      <c r="AB1840" s="269">
        <f t="shared" si="860"/>
        <v>0</v>
      </c>
      <c r="AC1840" s="269">
        <f t="shared" si="861"/>
        <v>0</v>
      </c>
      <c r="AD1840" s="279"/>
      <c r="AE1840" s="132"/>
      <c r="AF1840" s="49"/>
      <c r="AG1840" s="33"/>
      <c r="AH1840" s="47"/>
      <c r="AI1840" s="47"/>
      <c r="AJ1840" s="47"/>
      <c r="AK1840" s="47"/>
      <c r="AL1840" s="47"/>
      <c r="AM1840" s="47"/>
      <c r="AN1840" s="47"/>
      <c r="AO1840" s="47"/>
      <c r="AP1840" s="47"/>
      <c r="AQ1840" s="47"/>
      <c r="AR1840" s="47"/>
      <c r="AS1840" s="47"/>
      <c r="AT1840" s="47"/>
      <c r="AU1840" s="47"/>
      <c r="AV1840" s="47"/>
      <c r="AW1840" s="47"/>
      <c r="AX1840" s="47"/>
      <c r="AY1840" s="47"/>
      <c r="AZ1840" s="47"/>
      <c r="BA1840" s="47"/>
      <c r="BB1840" s="47"/>
      <c r="BC1840" s="47"/>
      <c r="BD1840" s="47"/>
      <c r="BE1840" s="47"/>
      <c r="BF1840" s="47"/>
      <c r="BG1840" s="47"/>
      <c r="BH1840" s="47"/>
      <c r="BI1840" s="47"/>
      <c r="BJ1840" s="33"/>
      <c r="BK1840" s="33"/>
    </row>
    <row r="1841" spans="1:66" s="16" customFormat="1" ht="21" customHeight="1" thickBot="1" x14ac:dyDescent="0.3">
      <c r="A1841" s="119"/>
      <c r="B1841" s="74"/>
      <c r="C1841" s="189" t="s">
        <v>155</v>
      </c>
      <c r="D1841" s="138" t="s">
        <v>61</v>
      </c>
      <c r="E1841" s="254"/>
      <c r="F1841" s="254"/>
      <c r="G1841" s="254"/>
      <c r="H1841" s="254"/>
      <c r="I1841" s="254"/>
      <c r="J1841" s="254"/>
      <c r="K1841" s="254"/>
      <c r="L1841" s="254"/>
      <c r="M1841" s="254"/>
      <c r="N1841" s="254"/>
      <c r="O1841" s="254"/>
      <c r="P1841" s="255"/>
      <c r="Q1841" s="141"/>
      <c r="R1841" s="296"/>
      <c r="S1841" s="296"/>
      <c r="T1841" s="132"/>
      <c r="U1841" s="519"/>
      <c r="V1841" s="519"/>
      <c r="W1841" s="519"/>
      <c r="X1841" s="519"/>
      <c r="Y1841" s="544"/>
      <c r="Z1841" s="269">
        <f t="shared" si="858"/>
        <v>0</v>
      </c>
      <c r="AA1841" s="269">
        <f t="shared" si="859"/>
        <v>0</v>
      </c>
      <c r="AB1841" s="269">
        <f t="shared" si="860"/>
        <v>0</v>
      </c>
      <c r="AC1841" s="269">
        <f t="shared" si="861"/>
        <v>0</v>
      </c>
      <c r="AD1841" s="279"/>
      <c r="AE1841" s="132"/>
      <c r="AF1841" s="49"/>
      <c r="AG1841" s="33"/>
      <c r="AH1841" s="47"/>
      <c r="AI1841" s="47"/>
      <c r="AJ1841" s="47"/>
      <c r="AK1841" s="47"/>
      <c r="AL1841" s="47"/>
      <c r="AM1841" s="47"/>
      <c r="AN1841" s="47"/>
      <c r="AO1841" s="47"/>
      <c r="AP1841" s="47"/>
      <c r="AQ1841" s="47"/>
      <c r="AR1841" s="47"/>
      <c r="AS1841" s="47"/>
      <c r="AT1841" s="47"/>
      <c r="AU1841" s="47"/>
      <c r="AV1841" s="47"/>
      <c r="AW1841" s="47"/>
      <c r="AX1841" s="47"/>
      <c r="AY1841" s="47"/>
      <c r="AZ1841" s="47"/>
      <c r="BA1841" s="47"/>
      <c r="BB1841" s="47"/>
      <c r="BC1841" s="47"/>
      <c r="BD1841" s="47"/>
      <c r="BE1841" s="47"/>
      <c r="BF1841" s="47"/>
      <c r="BG1841" s="47"/>
      <c r="BH1841" s="47"/>
      <c r="BI1841" s="47"/>
      <c r="BJ1841" s="33"/>
      <c r="BK1841" s="33"/>
    </row>
    <row r="1842" spans="1:66" s="16" customFormat="1" ht="21" customHeight="1" x14ac:dyDescent="0.25">
      <c r="A1842" s="119"/>
      <c r="B1842" s="74"/>
      <c r="C1842" s="187" t="s">
        <v>97</v>
      </c>
      <c r="D1842" s="134" t="s">
        <v>3</v>
      </c>
      <c r="E1842" s="252"/>
      <c r="F1842" s="252"/>
      <c r="G1842" s="252"/>
      <c r="H1842" s="252"/>
      <c r="I1842" s="252"/>
      <c r="J1842" s="252"/>
      <c r="K1842" s="252"/>
      <c r="L1842" s="252"/>
      <c r="M1842" s="252"/>
      <c r="N1842" s="252"/>
      <c r="O1842" s="252"/>
      <c r="P1842" s="24"/>
      <c r="Q1842" s="141"/>
      <c r="R1842" s="296"/>
      <c r="S1842" s="296"/>
      <c r="T1842" s="132"/>
      <c r="U1842" s="436"/>
      <c r="V1842" s="132"/>
      <c r="W1842" s="62"/>
      <c r="X1842" s="317"/>
      <c r="Y1842" s="217"/>
      <c r="Z1842" s="269">
        <f t="shared" si="858"/>
        <v>0</v>
      </c>
      <c r="AA1842" s="269">
        <f t="shared" si="859"/>
        <v>0</v>
      </c>
      <c r="AB1842" s="269">
        <f t="shared" si="860"/>
        <v>0</v>
      </c>
      <c r="AC1842" s="269">
        <f t="shared" si="861"/>
        <v>0</v>
      </c>
      <c r="AD1842" s="279"/>
      <c r="AE1842" s="132"/>
      <c r="AF1842" s="49"/>
      <c r="AG1842" s="33"/>
      <c r="AH1842" s="47"/>
      <c r="AI1842" s="47"/>
      <c r="AJ1842" s="47"/>
      <c r="AK1842" s="47"/>
      <c r="AL1842" s="47"/>
      <c r="AM1842" s="47"/>
      <c r="AN1842" s="47"/>
      <c r="AO1842" s="47"/>
      <c r="AP1842" s="47"/>
      <c r="AQ1842" s="47"/>
      <c r="AR1842" s="47"/>
      <c r="AS1842" s="47"/>
      <c r="AT1842" s="47"/>
      <c r="AU1842" s="47"/>
      <c r="AV1842" s="47"/>
      <c r="AW1842" s="47"/>
      <c r="AX1842" s="47"/>
      <c r="AY1842" s="47"/>
      <c r="AZ1842" s="47"/>
      <c r="BA1842" s="47"/>
      <c r="BB1842" s="47"/>
      <c r="BC1842" s="47"/>
      <c r="BD1842" s="47"/>
      <c r="BE1842" s="47"/>
      <c r="BF1842" s="47"/>
      <c r="BG1842" s="47"/>
      <c r="BH1842" s="47"/>
      <c r="BI1842" s="47"/>
      <c r="BJ1842" s="33"/>
      <c r="BK1842" s="33"/>
    </row>
    <row r="1843" spans="1:66" s="16" customFormat="1" ht="21" customHeight="1" x14ac:dyDescent="0.25">
      <c r="A1843" s="119"/>
      <c r="B1843" s="74"/>
      <c r="C1843" s="188" t="s">
        <v>97</v>
      </c>
      <c r="D1843" s="388" t="s">
        <v>4</v>
      </c>
      <c r="E1843" s="253"/>
      <c r="F1843" s="253"/>
      <c r="G1843" s="253"/>
      <c r="H1843" s="253"/>
      <c r="I1843" s="253"/>
      <c r="J1843" s="253"/>
      <c r="K1843" s="253"/>
      <c r="L1843" s="253"/>
      <c r="M1843" s="253"/>
      <c r="N1843" s="253"/>
      <c r="O1843" s="253"/>
      <c r="P1843" s="249"/>
      <c r="Q1843" s="141"/>
      <c r="R1843" s="296"/>
      <c r="S1843" s="296"/>
      <c r="T1843" s="132"/>
      <c r="U1843" s="436"/>
      <c r="V1843" s="132"/>
      <c r="W1843" s="62"/>
      <c r="X1843" s="317"/>
      <c r="Y1843" s="217"/>
      <c r="Z1843" s="269">
        <f t="shared" si="858"/>
        <v>0</v>
      </c>
      <c r="AA1843" s="269">
        <f t="shared" si="859"/>
        <v>0</v>
      </c>
      <c r="AB1843" s="269">
        <f t="shared" si="860"/>
        <v>0</v>
      </c>
      <c r="AC1843" s="269">
        <f t="shared" si="861"/>
        <v>0</v>
      </c>
      <c r="AD1843" s="279"/>
      <c r="AE1843" s="132"/>
      <c r="AF1843" s="49"/>
      <c r="AG1843" s="33"/>
      <c r="AH1843" s="47"/>
      <c r="AI1843" s="47"/>
      <c r="AJ1843" s="47"/>
      <c r="AK1843" s="47"/>
      <c r="AL1843" s="47"/>
      <c r="AM1843" s="47"/>
      <c r="AN1843" s="47"/>
      <c r="AO1843" s="47"/>
      <c r="AP1843" s="47"/>
      <c r="AQ1843" s="47"/>
      <c r="AR1843" s="47"/>
      <c r="AS1843" s="47"/>
      <c r="AT1843" s="47"/>
      <c r="AU1843" s="47"/>
      <c r="AV1843" s="47"/>
      <c r="AW1843" s="47"/>
      <c r="AX1843" s="47"/>
      <c r="AY1843" s="47"/>
      <c r="AZ1843" s="47"/>
      <c r="BA1843" s="47"/>
      <c r="BB1843" s="47"/>
      <c r="BC1843" s="47"/>
      <c r="BD1843" s="47"/>
      <c r="BE1843" s="47"/>
      <c r="BF1843" s="47"/>
      <c r="BG1843" s="47"/>
      <c r="BH1843" s="47"/>
      <c r="BI1843" s="47"/>
      <c r="BJ1843" s="33"/>
      <c r="BK1843" s="33"/>
    </row>
    <row r="1844" spans="1:66" s="16" customFormat="1" ht="21" customHeight="1" thickBot="1" x14ac:dyDescent="0.3">
      <c r="A1844" s="119"/>
      <c r="B1844" s="74"/>
      <c r="C1844" s="189" t="s">
        <v>97</v>
      </c>
      <c r="D1844" s="138" t="s">
        <v>61</v>
      </c>
      <c r="E1844" s="254"/>
      <c r="F1844" s="254"/>
      <c r="G1844" s="254"/>
      <c r="H1844" s="254"/>
      <c r="I1844" s="254"/>
      <c r="J1844" s="254"/>
      <c r="K1844" s="254"/>
      <c r="L1844" s="254"/>
      <c r="M1844" s="254"/>
      <c r="N1844" s="254"/>
      <c r="O1844" s="254"/>
      <c r="P1844" s="255"/>
      <c r="Q1844" s="141"/>
      <c r="R1844" s="296"/>
      <c r="S1844" s="296"/>
      <c r="T1844" s="132"/>
      <c r="U1844" s="436"/>
      <c r="V1844" s="132"/>
      <c r="W1844" s="62"/>
      <c r="X1844" s="317"/>
      <c r="Y1844" s="217"/>
      <c r="Z1844" s="269">
        <f t="shared" si="858"/>
        <v>0</v>
      </c>
      <c r="AA1844" s="269">
        <f t="shared" si="859"/>
        <v>0</v>
      </c>
      <c r="AB1844" s="269">
        <f t="shared" si="860"/>
        <v>0</v>
      </c>
      <c r="AC1844" s="269">
        <f t="shared" si="861"/>
        <v>0</v>
      </c>
      <c r="AD1844" s="279"/>
      <c r="AE1844" s="132"/>
      <c r="AF1844" s="49"/>
      <c r="AG1844" s="33"/>
      <c r="AH1844" s="47"/>
      <c r="AI1844" s="47"/>
      <c r="AJ1844" s="47"/>
      <c r="AK1844" s="47"/>
      <c r="AL1844" s="47"/>
      <c r="AM1844" s="47"/>
      <c r="AN1844" s="47"/>
      <c r="AO1844" s="47"/>
      <c r="AP1844" s="47"/>
      <c r="AQ1844" s="47"/>
      <c r="AR1844" s="47"/>
      <c r="AS1844" s="47"/>
      <c r="AT1844" s="47"/>
      <c r="AU1844" s="47"/>
      <c r="AV1844" s="47"/>
      <c r="AW1844" s="47"/>
      <c r="AX1844" s="47"/>
      <c r="AY1844" s="47"/>
      <c r="AZ1844" s="47"/>
      <c r="BA1844" s="47"/>
      <c r="BB1844" s="47"/>
      <c r="BC1844" s="47"/>
      <c r="BD1844" s="47"/>
      <c r="BE1844" s="47"/>
      <c r="BF1844" s="47"/>
      <c r="BG1844" s="47"/>
      <c r="BH1844" s="47"/>
      <c r="BI1844" s="47"/>
      <c r="BJ1844" s="33"/>
      <c r="BK1844" s="33"/>
    </row>
    <row r="1845" spans="1:66" s="16" customFormat="1" ht="21" customHeight="1" x14ac:dyDescent="0.25">
      <c r="A1845" s="119"/>
      <c r="B1845" s="74"/>
      <c r="C1845" s="190" t="s">
        <v>145</v>
      </c>
      <c r="D1845" s="183" t="s">
        <v>3</v>
      </c>
      <c r="E1845" s="252"/>
      <c r="F1845" s="252"/>
      <c r="G1845" s="252"/>
      <c r="H1845" s="252"/>
      <c r="I1845" s="252"/>
      <c r="J1845" s="252"/>
      <c r="K1845" s="252"/>
      <c r="L1845" s="252"/>
      <c r="M1845" s="252"/>
      <c r="N1845" s="252"/>
      <c r="O1845" s="252"/>
      <c r="P1845" s="24"/>
      <c r="Q1845" s="141"/>
      <c r="R1845" s="296"/>
      <c r="S1845" s="296"/>
      <c r="T1845" s="132"/>
      <c r="U1845" s="436"/>
      <c r="V1845" s="132"/>
      <c r="W1845" s="62"/>
      <c r="X1845" s="317"/>
      <c r="Y1845" s="217"/>
      <c r="Z1845" s="269">
        <f t="shared" si="858"/>
        <v>0</v>
      </c>
      <c r="AA1845" s="269">
        <f t="shared" si="859"/>
        <v>0</v>
      </c>
      <c r="AB1845" s="269">
        <f t="shared" si="860"/>
        <v>0</v>
      </c>
      <c r="AC1845" s="269">
        <f t="shared" si="861"/>
        <v>0</v>
      </c>
      <c r="AD1845" s="279"/>
      <c r="AE1845" s="132"/>
      <c r="AF1845" s="49"/>
      <c r="AG1845" s="33"/>
      <c r="AH1845" s="47"/>
      <c r="AI1845" s="47"/>
      <c r="AJ1845" s="47"/>
      <c r="AK1845" s="47"/>
      <c r="AL1845" s="47"/>
      <c r="AM1845" s="47"/>
      <c r="AN1845" s="47"/>
      <c r="AO1845" s="47"/>
      <c r="AP1845" s="47"/>
      <c r="AQ1845" s="47"/>
      <c r="AR1845" s="47"/>
      <c r="AS1845" s="47"/>
      <c r="AT1845" s="47"/>
      <c r="AU1845" s="47"/>
      <c r="AV1845" s="47"/>
      <c r="AW1845" s="47"/>
      <c r="AX1845" s="47"/>
      <c r="AY1845" s="47"/>
      <c r="AZ1845" s="47"/>
      <c r="BA1845" s="47"/>
      <c r="BB1845" s="47"/>
      <c r="BC1845" s="47"/>
      <c r="BD1845" s="47"/>
      <c r="BE1845" s="47"/>
      <c r="BF1845" s="47"/>
      <c r="BG1845" s="47"/>
      <c r="BH1845" s="47"/>
      <c r="BI1845" s="47"/>
      <c r="BJ1845" s="33"/>
      <c r="BK1845" s="33"/>
    </row>
    <row r="1846" spans="1:66" s="16" customFormat="1" ht="31.5" x14ac:dyDescent="0.25">
      <c r="A1846" s="119"/>
      <c r="B1846" s="74"/>
      <c r="C1846" s="188" t="s">
        <v>145</v>
      </c>
      <c r="D1846" s="388" t="s">
        <v>4</v>
      </c>
      <c r="E1846" s="253"/>
      <c r="F1846" s="253"/>
      <c r="G1846" s="253"/>
      <c r="H1846" s="253"/>
      <c r="I1846" s="253"/>
      <c r="J1846" s="253"/>
      <c r="K1846" s="253"/>
      <c r="L1846" s="253"/>
      <c r="M1846" s="253"/>
      <c r="N1846" s="253"/>
      <c r="O1846" s="253"/>
      <c r="P1846" s="249"/>
      <c r="Q1846" s="141"/>
      <c r="R1846" s="296"/>
      <c r="S1846" s="296"/>
      <c r="T1846" s="132"/>
      <c r="U1846" s="436"/>
      <c r="V1846" s="132"/>
      <c r="W1846" s="62"/>
      <c r="X1846" s="317"/>
      <c r="Y1846" s="217"/>
      <c r="Z1846" s="269">
        <f t="shared" si="858"/>
        <v>0</v>
      </c>
      <c r="AA1846" s="269">
        <f t="shared" si="859"/>
        <v>0</v>
      </c>
      <c r="AB1846" s="269">
        <f t="shared" si="860"/>
        <v>0</v>
      </c>
      <c r="AC1846" s="269">
        <f t="shared" si="861"/>
        <v>0</v>
      </c>
      <c r="AD1846" s="279"/>
      <c r="AE1846" s="132"/>
      <c r="AF1846" s="49"/>
      <c r="AG1846" s="33"/>
      <c r="AH1846" s="47"/>
      <c r="AI1846" s="47"/>
      <c r="AJ1846" s="47"/>
      <c r="AK1846" s="47"/>
      <c r="AL1846" s="47"/>
      <c r="AM1846" s="47"/>
      <c r="AN1846" s="47"/>
      <c r="AO1846" s="47"/>
      <c r="AP1846" s="47"/>
      <c r="AQ1846" s="47"/>
      <c r="AR1846" s="47"/>
      <c r="AS1846" s="47"/>
      <c r="AT1846" s="47"/>
      <c r="AU1846" s="47"/>
      <c r="AV1846" s="47"/>
      <c r="AW1846" s="47"/>
      <c r="AX1846" s="47"/>
      <c r="AY1846" s="47"/>
      <c r="AZ1846" s="47"/>
      <c r="BA1846" s="47"/>
      <c r="BB1846" s="47"/>
      <c r="BC1846" s="47"/>
      <c r="BD1846" s="47"/>
      <c r="BE1846" s="47"/>
      <c r="BF1846" s="47"/>
      <c r="BG1846" s="47"/>
      <c r="BH1846" s="47"/>
      <c r="BI1846" s="47"/>
      <c r="BJ1846" s="33"/>
      <c r="BK1846" s="33"/>
    </row>
    <row r="1847" spans="1:66" s="16" customFormat="1" ht="21" customHeight="1" thickBot="1" x14ac:dyDescent="0.3">
      <c r="A1847" s="119"/>
      <c r="B1847" s="74"/>
      <c r="C1847" s="190" t="s">
        <v>145</v>
      </c>
      <c r="D1847" s="184" t="s">
        <v>61</v>
      </c>
      <c r="E1847" s="254"/>
      <c r="F1847" s="254"/>
      <c r="G1847" s="254"/>
      <c r="H1847" s="254"/>
      <c r="I1847" s="254"/>
      <c r="J1847" s="254"/>
      <c r="K1847" s="254"/>
      <c r="L1847" s="254"/>
      <c r="M1847" s="254"/>
      <c r="N1847" s="254"/>
      <c r="O1847" s="254"/>
      <c r="P1847" s="255"/>
      <c r="Q1847" s="141"/>
      <c r="R1847" s="296"/>
      <c r="S1847" s="296"/>
      <c r="T1847" s="132"/>
      <c r="U1847" s="436"/>
      <c r="V1847" s="132"/>
      <c r="W1847" s="62"/>
      <c r="X1847" s="317"/>
      <c r="Y1847" s="217"/>
      <c r="Z1847" s="269">
        <f t="shared" si="858"/>
        <v>0</v>
      </c>
      <c r="AA1847" s="269">
        <f t="shared" si="859"/>
        <v>0</v>
      </c>
      <c r="AB1847" s="269">
        <f t="shared" si="860"/>
        <v>0</v>
      </c>
      <c r="AC1847" s="269">
        <f t="shared" si="861"/>
        <v>0</v>
      </c>
      <c r="AD1847" s="279"/>
      <c r="AE1847" s="132"/>
      <c r="AF1847" s="49"/>
      <c r="AG1847" s="33"/>
      <c r="AH1847" s="47"/>
      <c r="AI1847" s="47"/>
      <c r="AJ1847" s="47"/>
      <c r="AK1847" s="47"/>
      <c r="AL1847" s="47"/>
      <c r="AM1847" s="47"/>
      <c r="AN1847" s="47"/>
      <c r="AO1847" s="47"/>
      <c r="AP1847" s="47"/>
      <c r="AQ1847" s="47"/>
      <c r="AR1847" s="47"/>
      <c r="AS1847" s="47"/>
      <c r="AT1847" s="47"/>
      <c r="AU1847" s="47"/>
      <c r="AV1847" s="47"/>
      <c r="AW1847" s="47"/>
      <c r="AX1847" s="47"/>
      <c r="AY1847" s="47"/>
      <c r="AZ1847" s="47"/>
      <c r="BA1847" s="47"/>
      <c r="BB1847" s="47"/>
      <c r="BC1847" s="47"/>
      <c r="BD1847" s="47"/>
      <c r="BE1847" s="47"/>
      <c r="BF1847" s="47"/>
      <c r="BG1847" s="47"/>
      <c r="BH1847" s="47"/>
      <c r="BI1847" s="47"/>
      <c r="BJ1847" s="33"/>
      <c r="BK1847" s="33"/>
    </row>
    <row r="1848" spans="1:66" s="16" customFormat="1" ht="21" customHeight="1" x14ac:dyDescent="0.25">
      <c r="A1848" s="119"/>
      <c r="B1848" s="74"/>
      <c r="C1848" s="187" t="s">
        <v>98</v>
      </c>
      <c r="D1848" s="134" t="s">
        <v>3</v>
      </c>
      <c r="E1848" s="252"/>
      <c r="F1848" s="252"/>
      <c r="G1848" s="252"/>
      <c r="H1848" s="252"/>
      <c r="I1848" s="252"/>
      <c r="J1848" s="252"/>
      <c r="K1848" s="252"/>
      <c r="L1848" s="252"/>
      <c r="M1848" s="252"/>
      <c r="N1848" s="252"/>
      <c r="O1848" s="252"/>
      <c r="P1848" s="24"/>
      <c r="Q1848" s="141"/>
      <c r="R1848" s="296"/>
      <c r="S1848" s="296"/>
      <c r="T1848" s="132"/>
      <c r="U1848" s="436"/>
      <c r="V1848" s="132"/>
      <c r="W1848" s="62"/>
      <c r="X1848" s="317"/>
      <c r="Y1848" s="217"/>
      <c r="Z1848" s="269">
        <f t="shared" si="858"/>
        <v>0</v>
      </c>
      <c r="AA1848" s="269">
        <f t="shared" si="859"/>
        <v>0</v>
      </c>
      <c r="AB1848" s="269">
        <f t="shared" si="860"/>
        <v>0</v>
      </c>
      <c r="AC1848" s="269">
        <f t="shared" si="861"/>
        <v>0</v>
      </c>
      <c r="AD1848" s="279"/>
      <c r="AE1848" s="132"/>
      <c r="AF1848" s="49"/>
      <c r="AG1848" s="33"/>
      <c r="AH1848" s="47"/>
      <c r="AI1848" s="47"/>
      <c r="AJ1848" s="47"/>
      <c r="AK1848" s="47"/>
      <c r="AL1848" s="47"/>
      <c r="AM1848" s="47"/>
      <c r="AN1848" s="47"/>
      <c r="AO1848" s="47"/>
      <c r="AP1848" s="47"/>
      <c r="AQ1848" s="47"/>
      <c r="AR1848" s="47"/>
      <c r="AS1848" s="47"/>
      <c r="AT1848" s="47"/>
      <c r="AU1848" s="47"/>
      <c r="AV1848" s="47"/>
      <c r="AW1848" s="47"/>
      <c r="AX1848" s="47"/>
      <c r="AY1848" s="47"/>
      <c r="AZ1848" s="47"/>
      <c r="BA1848" s="47"/>
      <c r="BB1848" s="47"/>
      <c r="BC1848" s="47"/>
      <c r="BD1848" s="47"/>
      <c r="BE1848" s="47"/>
      <c r="BF1848" s="47"/>
      <c r="BG1848" s="47"/>
      <c r="BH1848" s="47"/>
      <c r="BI1848" s="47"/>
      <c r="BJ1848" s="33"/>
      <c r="BK1848" s="33"/>
    </row>
    <row r="1849" spans="1:66" s="16" customFormat="1" ht="21" customHeight="1" x14ac:dyDescent="0.25">
      <c r="A1849" s="119"/>
      <c r="B1849" s="74"/>
      <c r="C1849" s="188" t="s">
        <v>98</v>
      </c>
      <c r="D1849" s="388" t="s">
        <v>4</v>
      </c>
      <c r="E1849" s="253"/>
      <c r="F1849" s="253"/>
      <c r="G1849" s="253"/>
      <c r="H1849" s="253"/>
      <c r="I1849" s="253"/>
      <c r="J1849" s="253"/>
      <c r="K1849" s="253"/>
      <c r="L1849" s="253"/>
      <c r="M1849" s="253"/>
      <c r="N1849" s="253"/>
      <c r="O1849" s="253"/>
      <c r="P1849" s="249"/>
      <c r="Q1849" s="141"/>
      <c r="R1849" s="296"/>
      <c r="S1849" s="296"/>
      <c r="T1849" s="132"/>
      <c r="U1849" s="436"/>
      <c r="V1849" s="132"/>
      <c r="W1849" s="62"/>
      <c r="X1849" s="317"/>
      <c r="Y1849" s="217"/>
      <c r="Z1849" s="269">
        <f t="shared" si="858"/>
        <v>0</v>
      </c>
      <c r="AA1849" s="269">
        <f t="shared" si="859"/>
        <v>0</v>
      </c>
      <c r="AB1849" s="269">
        <f t="shared" si="860"/>
        <v>0</v>
      </c>
      <c r="AC1849" s="269">
        <f t="shared" si="861"/>
        <v>0</v>
      </c>
      <c r="AD1849" s="279"/>
      <c r="AE1849" s="132"/>
      <c r="AF1849" s="49"/>
      <c r="AG1849" s="33"/>
      <c r="AH1849" s="47"/>
      <c r="AI1849" s="47"/>
      <c r="AJ1849" s="47"/>
      <c r="AK1849" s="47"/>
      <c r="AL1849" s="47"/>
      <c r="AM1849" s="47"/>
      <c r="AN1849" s="47"/>
      <c r="AO1849" s="47"/>
      <c r="AP1849" s="47"/>
      <c r="AQ1849" s="47"/>
      <c r="AR1849" s="47"/>
      <c r="AS1849" s="47"/>
      <c r="AT1849" s="47"/>
      <c r="AU1849" s="47"/>
      <c r="AV1849" s="47"/>
      <c r="AW1849" s="47"/>
      <c r="AX1849" s="47"/>
      <c r="AY1849" s="47"/>
      <c r="AZ1849" s="47"/>
      <c r="BA1849" s="47"/>
      <c r="BB1849" s="47"/>
      <c r="BC1849" s="47"/>
      <c r="BD1849" s="47"/>
      <c r="BE1849" s="47"/>
      <c r="BF1849" s="47"/>
      <c r="BG1849" s="47"/>
      <c r="BH1849" s="47"/>
      <c r="BI1849" s="47"/>
      <c r="BJ1849" s="33"/>
      <c r="BK1849" s="33"/>
    </row>
    <row r="1850" spans="1:66" s="16" customFormat="1" ht="21" customHeight="1" thickBot="1" x14ac:dyDescent="0.3">
      <c r="A1850" s="119"/>
      <c r="B1850" s="74"/>
      <c r="C1850" s="189" t="s">
        <v>98</v>
      </c>
      <c r="D1850" s="138" t="s">
        <v>61</v>
      </c>
      <c r="E1850" s="254"/>
      <c r="F1850" s="254"/>
      <c r="G1850" s="254"/>
      <c r="H1850" s="254"/>
      <c r="I1850" s="254"/>
      <c r="J1850" s="254"/>
      <c r="K1850" s="254"/>
      <c r="L1850" s="254"/>
      <c r="M1850" s="254"/>
      <c r="N1850" s="254"/>
      <c r="O1850" s="254"/>
      <c r="P1850" s="255"/>
      <c r="Q1850" s="141"/>
      <c r="R1850" s="296"/>
      <c r="S1850" s="296"/>
      <c r="T1850" s="132"/>
      <c r="U1850" s="436"/>
      <c r="V1850" s="132"/>
      <c r="W1850" s="62"/>
      <c r="X1850" s="317"/>
      <c r="Y1850" s="217"/>
      <c r="Z1850" s="269">
        <f t="shared" si="858"/>
        <v>0</v>
      </c>
      <c r="AA1850" s="269">
        <f t="shared" si="859"/>
        <v>0</v>
      </c>
      <c r="AB1850" s="269">
        <f t="shared" si="860"/>
        <v>0</v>
      </c>
      <c r="AC1850" s="269">
        <f t="shared" si="861"/>
        <v>0</v>
      </c>
      <c r="AD1850" s="279"/>
      <c r="AE1850" s="132"/>
      <c r="AF1850" s="49"/>
      <c r="AG1850" s="33"/>
      <c r="AH1850" s="47"/>
      <c r="AI1850" s="47"/>
      <c r="AJ1850" s="47"/>
      <c r="AK1850" s="47"/>
      <c r="AL1850" s="47"/>
      <c r="AM1850" s="47"/>
      <c r="AN1850" s="47"/>
      <c r="AO1850" s="47"/>
      <c r="AP1850" s="47"/>
      <c r="AQ1850" s="47"/>
      <c r="AR1850" s="47"/>
      <c r="AS1850" s="47"/>
      <c r="AT1850" s="47"/>
      <c r="AU1850" s="47"/>
      <c r="AV1850" s="47"/>
      <c r="AW1850" s="47"/>
      <c r="AX1850" s="47"/>
      <c r="AY1850" s="47"/>
      <c r="AZ1850" s="47"/>
      <c r="BA1850" s="47"/>
      <c r="BB1850" s="47"/>
      <c r="BC1850" s="47"/>
      <c r="BD1850" s="47"/>
      <c r="BE1850" s="47"/>
      <c r="BF1850" s="47"/>
      <c r="BG1850" s="47"/>
      <c r="BH1850" s="47"/>
      <c r="BI1850" s="47"/>
      <c r="BJ1850" s="33"/>
      <c r="BK1850" s="33"/>
    </row>
    <row r="1851" spans="1:66" s="16" customFormat="1" ht="20.25" customHeight="1" thickTop="1" thickBot="1" x14ac:dyDescent="0.3">
      <c r="A1851" s="119"/>
      <c r="B1851" s="152"/>
      <c r="C1851" s="576" t="s">
        <v>88</v>
      </c>
      <c r="D1851" s="577"/>
      <c r="E1851" s="344" t="str">
        <f>IF(AND(COUNTA(E1839:E1850)&gt;0,COUNTA(E1839:E1850)=COUNTIF(E1839:E1850,"NR")),"NR",IF(COUNTA(E1839:E1850)&gt;0,SUM(E1839:E1850),"-"))</f>
        <v>-</v>
      </c>
      <c r="F1851" s="344" t="str">
        <f t="shared" ref="F1851" si="884">IF(AND(COUNTA(F1839:F1850)&gt;0,COUNTA(F1839:F1850)=COUNTIF(F1839:F1850,"NR")),"NR",IF(COUNTA(F1839:F1850)&gt;0,SUM(F1839:F1850),"-"))</f>
        <v>-</v>
      </c>
      <c r="G1851" s="344" t="str">
        <f t="shared" ref="G1851" si="885">IF(AND(COUNTA(G1839:G1850)&gt;0,COUNTA(G1839:G1850)=COUNTIF(G1839:G1850,"NR")),"NR",IF(COUNTA(G1839:G1850)&gt;0,SUM(G1839:G1850),"-"))</f>
        <v>-</v>
      </c>
      <c r="H1851" s="344" t="str">
        <f t="shared" ref="H1851" si="886">IF(AND(COUNTA(H1839:H1850)&gt;0,COUNTA(H1839:H1850)=COUNTIF(H1839:H1850,"NR")),"NR",IF(COUNTA(H1839:H1850)&gt;0,SUM(H1839:H1850),"-"))</f>
        <v>-</v>
      </c>
      <c r="I1851" s="344" t="str">
        <f t="shared" ref="I1851" si="887">IF(AND(COUNTA(I1839:I1850)&gt;0,COUNTA(I1839:I1850)=COUNTIF(I1839:I1850,"NR")),"NR",IF(COUNTA(I1839:I1850)&gt;0,SUM(I1839:I1850),"-"))</f>
        <v>-</v>
      </c>
      <c r="J1851" s="344" t="str">
        <f t="shared" ref="J1851" si="888">IF(AND(COUNTA(J1839:J1850)&gt;0,COUNTA(J1839:J1850)=COUNTIF(J1839:J1850,"NR")),"NR",IF(COUNTA(J1839:J1850)&gt;0,SUM(J1839:J1850),"-"))</f>
        <v>-</v>
      </c>
      <c r="K1851" s="344" t="str">
        <f t="shared" ref="K1851" si="889">IF(AND(COUNTA(K1839:K1850)&gt;0,COUNTA(K1839:K1850)=COUNTIF(K1839:K1850,"NR")),"NR",IF(COUNTA(K1839:K1850)&gt;0,SUM(K1839:K1850),"-"))</f>
        <v>-</v>
      </c>
      <c r="L1851" s="344" t="str">
        <f t="shared" ref="L1851" si="890">IF(AND(COUNTA(L1839:L1850)&gt;0,COUNTA(L1839:L1850)=COUNTIF(L1839:L1850,"NR")),"NR",IF(COUNTA(L1839:L1850)&gt;0,SUM(L1839:L1850),"-"))</f>
        <v>-</v>
      </c>
      <c r="M1851" s="344" t="str">
        <f t="shared" ref="M1851" si="891">IF(AND(COUNTA(M1839:M1850)&gt;0,COUNTA(M1839:M1850)=COUNTIF(M1839:M1850,"NR")),"NR",IF(COUNTA(M1839:M1850)&gt;0,SUM(M1839:M1850),"-"))</f>
        <v>-</v>
      </c>
      <c r="N1851" s="344" t="str">
        <f t="shared" ref="N1851" si="892">IF(AND(COUNTA(N1839:N1850)&gt;0,COUNTA(N1839:N1850)=COUNTIF(N1839:N1850,"NR")),"NR",IF(COUNTA(N1839:N1850)&gt;0,SUM(N1839:N1850),"-"))</f>
        <v>-</v>
      </c>
      <c r="O1851" s="344" t="str">
        <f t="shared" ref="O1851" si="893">IF(AND(COUNTA(O1839:O1850)&gt;0,COUNTA(O1839:O1850)=COUNTIF(O1839:O1850,"NR")),"NR",IF(COUNTA(O1839:O1850)&gt;0,SUM(O1839:O1850),"-"))</f>
        <v>-</v>
      </c>
      <c r="P1851" s="345" t="str">
        <f t="shared" ref="P1851" si="894">IF(AND(COUNTA(P1839:P1850)&gt;0,COUNTA(P1839:P1850)=COUNTIF(P1839:P1850,"NR")),"NR",IF(COUNTA(P1839:P1850)&gt;0,SUM(P1839:P1850),"-"))</f>
        <v>-</v>
      </c>
      <c r="Q1851" s="119"/>
      <c r="R1851" s="305"/>
      <c r="S1851" s="305"/>
      <c r="T1851" s="151"/>
      <c r="U1851" s="119"/>
      <c r="V1851" s="151"/>
      <c r="W1851" s="62"/>
      <c r="X1851" s="317"/>
      <c r="Y1851" s="217"/>
      <c r="Z1851" s="269">
        <f t="shared" si="858"/>
        <v>0</v>
      </c>
      <c r="AA1851" s="269">
        <f t="shared" si="859"/>
        <v>0</v>
      </c>
      <c r="AB1851" s="269">
        <f t="shared" si="860"/>
        <v>0</v>
      </c>
      <c r="AC1851" s="269">
        <f t="shared" si="861"/>
        <v>0</v>
      </c>
      <c r="AD1851" s="279"/>
      <c r="AE1851" s="151"/>
      <c r="AF1851" s="57"/>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row>
    <row r="1852" spans="1:66" s="12" customFormat="1" x14ac:dyDescent="0.25">
      <c r="A1852" s="206"/>
      <c r="B1852" s="74"/>
      <c r="C1852" s="109"/>
      <c r="D1852" s="293"/>
      <c r="E1852" s="109"/>
      <c r="F1852" s="109"/>
      <c r="G1852" s="109"/>
      <c r="H1852" s="143"/>
      <c r="I1852" s="143"/>
      <c r="J1852" s="143"/>
      <c r="K1852" s="143"/>
      <c r="L1852" s="143"/>
      <c r="M1852" s="143"/>
      <c r="N1852" s="143"/>
      <c r="O1852" s="143"/>
      <c r="P1852" s="143"/>
      <c r="Q1852" s="131"/>
      <c r="R1852" s="296"/>
      <c r="S1852" s="296"/>
      <c r="T1852" s="132"/>
      <c r="U1852" s="436"/>
      <c r="V1852" s="132"/>
      <c r="W1852" s="62"/>
      <c r="X1852" s="317"/>
      <c r="Y1852" s="217"/>
      <c r="Z1852" s="269">
        <f t="shared" si="858"/>
        <v>0</v>
      </c>
      <c r="AA1852" s="269">
        <f t="shared" si="859"/>
        <v>0</v>
      </c>
      <c r="AB1852" s="269">
        <f t="shared" si="860"/>
        <v>0</v>
      </c>
      <c r="AC1852" s="269">
        <f t="shared" si="861"/>
        <v>0</v>
      </c>
      <c r="AD1852" s="279"/>
      <c r="AE1852" s="132"/>
      <c r="AF1852" s="49"/>
      <c r="AG1852" s="47"/>
      <c r="AH1852" s="47"/>
      <c r="AI1852" s="47"/>
      <c r="AJ1852" s="47"/>
      <c r="AK1852" s="47"/>
      <c r="AL1852" s="47"/>
      <c r="AM1852" s="13"/>
      <c r="AN1852" s="13"/>
      <c r="AO1852" s="47"/>
      <c r="AP1852" s="47"/>
      <c r="AQ1852" s="47"/>
      <c r="AR1852" s="47"/>
      <c r="AS1852" s="47"/>
      <c r="AT1852" s="47"/>
      <c r="AU1852" s="47"/>
      <c r="AV1852" s="47"/>
      <c r="AW1852" s="47"/>
      <c r="AX1852" s="47"/>
      <c r="AY1852" s="47"/>
      <c r="AZ1852" s="47"/>
      <c r="BA1852" s="47"/>
      <c r="BB1852" s="47"/>
      <c r="BC1852" s="47"/>
      <c r="BD1852" s="47"/>
      <c r="BE1852" s="13"/>
      <c r="BF1852" s="13"/>
      <c r="BG1852" s="13"/>
      <c r="BH1852" s="13"/>
      <c r="BI1852" s="13"/>
      <c r="BJ1852" s="13"/>
      <c r="BK1852" s="13"/>
      <c r="BL1852" s="13"/>
      <c r="BM1852" s="13"/>
      <c r="BN1852" s="13"/>
    </row>
    <row r="1853" spans="1:66" ht="21" customHeight="1" x14ac:dyDescent="0.25">
      <c r="B1853" s="152"/>
      <c r="C1853" s="143"/>
      <c r="D1853" s="192"/>
      <c r="E1853" s="192"/>
      <c r="F1853" s="192"/>
      <c r="G1853" s="192"/>
      <c r="H1853" s="192"/>
      <c r="I1853" s="192"/>
      <c r="J1853" s="192"/>
      <c r="K1853" s="192"/>
      <c r="L1853" s="192"/>
      <c r="M1853" s="192"/>
      <c r="O1853" s="73"/>
      <c r="W1853" s="62"/>
      <c r="X1853" s="317"/>
      <c r="Y1853" s="217"/>
      <c r="Z1853" s="269">
        <f t="shared" si="858"/>
        <v>0</v>
      </c>
      <c r="AA1853" s="269">
        <f t="shared" si="859"/>
        <v>0</v>
      </c>
      <c r="AB1853" s="269">
        <f t="shared" si="860"/>
        <v>0</v>
      </c>
      <c r="AC1853" s="269">
        <f t="shared" si="861"/>
        <v>0</v>
      </c>
      <c r="AD1853" s="279"/>
      <c r="AE1853" s="85"/>
    </row>
    <row r="1854" spans="1:66" s="6" customFormat="1" ht="18.75" x14ac:dyDescent="0.25">
      <c r="A1854" s="195"/>
      <c r="B1854" s="74"/>
      <c r="C1854" s="578" t="s">
        <v>91</v>
      </c>
      <c r="D1854" s="579"/>
      <c r="E1854" s="579"/>
      <c r="F1854" s="579"/>
      <c r="G1854" s="579"/>
      <c r="H1854" s="579"/>
      <c r="I1854" s="579"/>
      <c r="J1854" s="579"/>
      <c r="K1854" s="579"/>
      <c r="L1854" s="579"/>
      <c r="M1854" s="579"/>
      <c r="N1854" s="579"/>
      <c r="O1854" s="579"/>
      <c r="P1854" s="580"/>
      <c r="Q1854" s="196"/>
      <c r="R1854" s="310"/>
      <c r="S1854" s="310"/>
      <c r="T1854" s="197"/>
      <c r="U1854" s="196"/>
      <c r="V1854" s="197"/>
      <c r="W1854" s="318"/>
      <c r="X1854" s="319"/>
      <c r="Y1854" s="217"/>
      <c r="Z1854" s="269">
        <f t="shared" si="858"/>
        <v>0</v>
      </c>
      <c r="AA1854" s="269">
        <f t="shared" si="859"/>
        <v>0</v>
      </c>
      <c r="AB1854" s="269">
        <f t="shared" si="860"/>
        <v>0</v>
      </c>
      <c r="AC1854" s="269">
        <f t="shared" si="861"/>
        <v>0</v>
      </c>
      <c r="AD1854" s="16"/>
      <c r="AE1854" s="197"/>
      <c r="AF1854" s="64"/>
      <c r="AG1854" s="5"/>
      <c r="AH1854" s="65"/>
      <c r="AI1854" s="65"/>
      <c r="AJ1854" s="65"/>
      <c r="AK1854" s="65"/>
      <c r="AL1854" s="65"/>
      <c r="AM1854" s="65"/>
      <c r="AN1854" s="65"/>
      <c r="AO1854" s="65"/>
      <c r="AP1854" s="65"/>
      <c r="AQ1854" s="65"/>
      <c r="AR1854" s="65"/>
      <c r="AS1854" s="65"/>
      <c r="AT1854" s="65"/>
      <c r="AU1854" s="65"/>
      <c r="AV1854" s="65"/>
      <c r="AW1854" s="65"/>
      <c r="AX1854" s="65"/>
      <c r="AY1854" s="65"/>
      <c r="AZ1854" s="65"/>
      <c r="BA1854" s="65"/>
      <c r="BB1854" s="65"/>
      <c r="BC1854" s="65"/>
      <c r="BD1854" s="65"/>
      <c r="BE1854" s="65"/>
      <c r="BF1854" s="65"/>
      <c r="BG1854" s="65"/>
      <c r="BH1854" s="65"/>
      <c r="BI1854" s="65"/>
      <c r="BJ1854" s="5"/>
      <c r="BK1854" s="5"/>
    </row>
    <row r="1855" spans="1:66" ht="16.5" thickBot="1" x14ac:dyDescent="0.3">
      <c r="C1855" s="198"/>
      <c r="D1855" s="389"/>
      <c r="E1855" s="199"/>
      <c r="F1855" s="199"/>
      <c r="G1855" s="199"/>
      <c r="H1855" s="199"/>
      <c r="I1855" s="199"/>
      <c r="J1855" s="199"/>
      <c r="K1855" s="199"/>
      <c r="L1855" s="199"/>
      <c r="M1855" s="199"/>
      <c r="N1855" s="193"/>
      <c r="O1855" s="192"/>
      <c r="P1855" s="192"/>
      <c r="Q1855" s="193"/>
      <c r="R1855" s="311"/>
      <c r="S1855" s="311"/>
      <c r="T1855" s="194"/>
      <c r="U1855" s="193"/>
      <c r="V1855" s="194"/>
      <c r="W1855" s="62"/>
      <c r="X1855" s="317"/>
      <c r="Y1855" s="193"/>
      <c r="Z1855" s="269">
        <f t="shared" si="858"/>
        <v>0</v>
      </c>
      <c r="AA1855" s="269">
        <f t="shared" si="859"/>
        <v>0</v>
      </c>
      <c r="AB1855" s="269">
        <f t="shared" si="860"/>
        <v>0</v>
      </c>
      <c r="AC1855" s="269">
        <f t="shared" si="861"/>
        <v>0</v>
      </c>
      <c r="AD1855" s="279"/>
      <c r="AE1855" s="194"/>
      <c r="AF1855" s="62"/>
      <c r="AG1855" s="63"/>
      <c r="AH1855" s="63"/>
      <c r="AI1855" s="63"/>
      <c r="AJ1855" s="63"/>
      <c r="AK1855" s="63"/>
      <c r="AL1855" s="63"/>
      <c r="AO1855" s="63"/>
      <c r="AP1855" s="63"/>
      <c r="AQ1855" s="63"/>
      <c r="AR1855" s="63"/>
      <c r="AS1855" s="63"/>
      <c r="AT1855" s="63"/>
      <c r="AU1855" s="63"/>
      <c r="AV1855" s="63"/>
      <c r="AW1855" s="63"/>
      <c r="AX1855" s="63"/>
      <c r="AY1855" s="63"/>
      <c r="AZ1855" s="63"/>
      <c r="BA1855" s="63"/>
      <c r="BB1855" s="63"/>
      <c r="BC1855" s="63"/>
      <c r="BD1855" s="63"/>
      <c r="BJ1855" s="2"/>
      <c r="BK1855" s="2"/>
      <c r="BL1855" s="2"/>
      <c r="BM1855" s="2"/>
      <c r="BN1855" s="2"/>
    </row>
    <row r="1856" spans="1:66" s="12" customFormat="1" ht="30.75" thickBot="1" x14ac:dyDescent="0.3">
      <c r="A1856" s="206"/>
      <c r="B1856" s="74"/>
      <c r="C1856" s="125" t="s">
        <v>124</v>
      </c>
      <c r="D1856" s="185" t="s">
        <v>117</v>
      </c>
      <c r="E1856" s="156" t="s">
        <v>77</v>
      </c>
      <c r="F1856" s="155" t="s">
        <v>66</v>
      </c>
      <c r="G1856" s="177" t="s">
        <v>67</v>
      </c>
      <c r="H1856" s="155" t="s">
        <v>68</v>
      </c>
      <c r="I1856" s="177" t="s">
        <v>69</v>
      </c>
      <c r="J1856" s="156" t="s">
        <v>70</v>
      </c>
      <c r="K1856" s="156" t="s">
        <v>71</v>
      </c>
      <c r="L1856" s="155" t="s">
        <v>72</v>
      </c>
      <c r="M1856" s="155" t="s">
        <v>73</v>
      </c>
      <c r="N1856" s="178" t="s">
        <v>74</v>
      </c>
      <c r="O1856" s="178" t="s">
        <v>75</v>
      </c>
      <c r="P1856" s="178" t="s">
        <v>76</v>
      </c>
      <c r="Q1856" s="141"/>
      <c r="R1856" s="296">
        <f>COUNTA(E1857:P1868)</f>
        <v>0</v>
      </c>
      <c r="S1856" s="308">
        <v>144</v>
      </c>
      <c r="T1856" s="132"/>
      <c r="U1856" s="278" t="s">
        <v>257</v>
      </c>
      <c r="V1856" s="278" t="s">
        <v>234</v>
      </c>
      <c r="W1856" s="278" t="s">
        <v>189</v>
      </c>
      <c r="X1856" s="278" t="s">
        <v>190</v>
      </c>
      <c r="Y1856" s="407" t="str">
        <f>IF(X1857&gt;0,"Explication(s) sur le(s) NR et autre(s) remarque(s)/commentaire(s)","Remarque(s)/Commentaire(s)")</f>
        <v>Remarque(s)/Commentaire(s)</v>
      </c>
      <c r="Z1856" s="269">
        <f t="shared" si="858"/>
        <v>0</v>
      </c>
      <c r="AA1856" s="269">
        <f t="shared" si="859"/>
        <v>1</v>
      </c>
      <c r="AB1856" s="269">
        <f t="shared" si="860"/>
        <v>0</v>
      </c>
      <c r="AC1856" s="269">
        <f t="shared" si="861"/>
        <v>0</v>
      </c>
      <c r="AD1856" s="1"/>
      <c r="AE1856" s="132"/>
      <c r="AF1856" s="49"/>
      <c r="AG1856" s="13"/>
      <c r="AH1856" s="47"/>
      <c r="AI1856" s="47"/>
      <c r="AJ1856" s="47"/>
      <c r="AK1856" s="47"/>
      <c r="AL1856" s="47"/>
      <c r="AM1856" s="47"/>
      <c r="AN1856" s="47"/>
      <c r="AO1856" s="47"/>
      <c r="AP1856" s="47"/>
      <c r="AQ1856" s="47"/>
      <c r="AR1856" s="47"/>
      <c r="AS1856" s="47"/>
      <c r="AT1856" s="47"/>
      <c r="AU1856" s="47"/>
      <c r="AV1856" s="47"/>
      <c r="AW1856" s="47"/>
      <c r="AX1856" s="47"/>
      <c r="AY1856" s="47"/>
      <c r="AZ1856" s="47"/>
      <c r="BA1856" s="47"/>
      <c r="BB1856" s="47"/>
      <c r="BC1856" s="47"/>
      <c r="BD1856" s="47"/>
      <c r="BE1856" s="47"/>
      <c r="BF1856" s="47"/>
      <c r="BG1856" s="47"/>
      <c r="BH1856" s="47"/>
      <c r="BI1856" s="47"/>
      <c r="BJ1856" s="13"/>
      <c r="BK1856" s="13"/>
    </row>
    <row r="1857" spans="1:66" s="16" customFormat="1" ht="21" customHeight="1" x14ac:dyDescent="0.25">
      <c r="A1857" s="119"/>
      <c r="B1857" s="74"/>
      <c r="C1857" s="187" t="s">
        <v>155</v>
      </c>
      <c r="D1857" s="134" t="s">
        <v>3</v>
      </c>
      <c r="E1857" s="252"/>
      <c r="F1857" s="252"/>
      <c r="G1857" s="252"/>
      <c r="H1857" s="252"/>
      <c r="I1857" s="252"/>
      <c r="J1857" s="252"/>
      <c r="K1857" s="252"/>
      <c r="L1857" s="252"/>
      <c r="M1857" s="252"/>
      <c r="N1857" s="252"/>
      <c r="O1857" s="252"/>
      <c r="P1857" s="24"/>
      <c r="Q1857" s="141"/>
      <c r="R1857" s="296"/>
      <c r="S1857" s="296"/>
      <c r="T1857" s="132"/>
      <c r="U1857" s="517" t="s">
        <v>258</v>
      </c>
      <c r="V1857" s="517" t="s">
        <v>236</v>
      </c>
      <c r="W1857" s="517" t="s">
        <v>243</v>
      </c>
      <c r="X1857" s="517">
        <f>COUNTIF(E1857:P1868,"NR")</f>
        <v>0</v>
      </c>
      <c r="Y1857" s="542"/>
      <c r="Z1857" s="269">
        <f t="shared" si="858"/>
        <v>0</v>
      </c>
      <c r="AA1857" s="269">
        <f t="shared" si="859"/>
        <v>0</v>
      </c>
      <c r="AB1857" s="269">
        <f t="shared" si="860"/>
        <v>0</v>
      </c>
      <c r="AC1857" s="269">
        <f t="shared" si="861"/>
        <v>0</v>
      </c>
      <c r="AD1857" s="289"/>
      <c r="AE1857" s="132"/>
      <c r="AF1857" s="49"/>
      <c r="AG1857" s="33"/>
      <c r="AH1857" s="47"/>
      <c r="AI1857" s="47"/>
      <c r="AJ1857" s="47"/>
      <c r="AK1857" s="47"/>
      <c r="AL1857" s="47"/>
      <c r="AM1857" s="47"/>
      <c r="AN1857" s="47"/>
      <c r="AO1857" s="47"/>
      <c r="AP1857" s="47"/>
      <c r="AQ1857" s="47"/>
      <c r="AR1857" s="47"/>
      <c r="AS1857" s="47"/>
      <c r="AT1857" s="47"/>
      <c r="AU1857" s="47"/>
      <c r="AV1857" s="47"/>
      <c r="AW1857" s="47"/>
      <c r="AX1857" s="47"/>
      <c r="AY1857" s="47"/>
      <c r="AZ1857" s="47"/>
      <c r="BA1857" s="47"/>
      <c r="BB1857" s="47"/>
      <c r="BC1857" s="47"/>
      <c r="BD1857" s="47"/>
      <c r="BE1857" s="47"/>
      <c r="BF1857" s="47"/>
      <c r="BG1857" s="47"/>
      <c r="BH1857" s="47"/>
      <c r="BI1857" s="47"/>
      <c r="BJ1857" s="33"/>
      <c r="BK1857" s="33"/>
    </row>
    <row r="1858" spans="1:66" s="16" customFormat="1" ht="78.75" x14ac:dyDescent="0.25">
      <c r="A1858" s="119"/>
      <c r="B1858" s="74"/>
      <c r="C1858" s="188" t="s">
        <v>155</v>
      </c>
      <c r="D1858" s="388" t="s">
        <v>4</v>
      </c>
      <c r="E1858" s="253"/>
      <c r="F1858" s="253"/>
      <c r="G1858" s="253"/>
      <c r="H1858" s="253"/>
      <c r="I1858" s="253"/>
      <c r="J1858" s="253"/>
      <c r="K1858" s="253"/>
      <c r="L1858" s="253"/>
      <c r="M1858" s="253"/>
      <c r="N1858" s="253"/>
      <c r="O1858" s="253"/>
      <c r="P1858" s="249"/>
      <c r="Q1858" s="141"/>
      <c r="R1858" s="296"/>
      <c r="S1858" s="296"/>
      <c r="T1858" s="132"/>
      <c r="U1858" s="518"/>
      <c r="V1858" s="518"/>
      <c r="W1858" s="518"/>
      <c r="X1858" s="518"/>
      <c r="Y1858" s="543"/>
      <c r="Z1858" s="269">
        <f t="shared" si="858"/>
        <v>0</v>
      </c>
      <c r="AA1858" s="269">
        <f t="shared" si="859"/>
        <v>0</v>
      </c>
      <c r="AB1858" s="269">
        <f t="shared" si="860"/>
        <v>0</v>
      </c>
      <c r="AC1858" s="269">
        <f t="shared" si="861"/>
        <v>0</v>
      </c>
      <c r="AD1858" s="288"/>
      <c r="AE1858" s="132"/>
      <c r="AF1858" s="49"/>
      <c r="AG1858" s="33"/>
      <c r="AH1858" s="47"/>
      <c r="AI1858" s="47"/>
      <c r="AJ1858" s="47"/>
      <c r="AK1858" s="47"/>
      <c r="AL1858" s="47"/>
      <c r="AM1858" s="47"/>
      <c r="AN1858" s="47"/>
      <c r="AO1858" s="47"/>
      <c r="AP1858" s="47"/>
      <c r="AQ1858" s="47"/>
      <c r="AR1858" s="47"/>
      <c r="AS1858" s="47"/>
      <c r="AT1858" s="47"/>
      <c r="AU1858" s="47"/>
      <c r="AV1858" s="47"/>
      <c r="AW1858" s="47"/>
      <c r="AX1858" s="47"/>
      <c r="AY1858" s="47"/>
      <c r="AZ1858" s="47"/>
      <c r="BA1858" s="47"/>
      <c r="BB1858" s="47"/>
      <c r="BC1858" s="47"/>
      <c r="BD1858" s="47"/>
      <c r="BE1858" s="47"/>
      <c r="BF1858" s="47"/>
      <c r="BG1858" s="47"/>
      <c r="BH1858" s="47"/>
      <c r="BI1858" s="47"/>
      <c r="BJ1858" s="33"/>
      <c r="BK1858" s="33"/>
    </row>
    <row r="1859" spans="1:66" s="16" customFormat="1" ht="21" customHeight="1" thickBot="1" x14ac:dyDescent="0.3">
      <c r="A1859" s="119"/>
      <c r="B1859" s="74"/>
      <c r="C1859" s="189" t="s">
        <v>155</v>
      </c>
      <c r="D1859" s="138" t="s">
        <v>61</v>
      </c>
      <c r="E1859" s="254"/>
      <c r="F1859" s="254"/>
      <c r="G1859" s="254"/>
      <c r="H1859" s="254"/>
      <c r="I1859" s="254"/>
      <c r="J1859" s="254"/>
      <c r="K1859" s="254"/>
      <c r="L1859" s="254"/>
      <c r="M1859" s="254"/>
      <c r="N1859" s="254"/>
      <c r="O1859" s="254"/>
      <c r="P1859" s="255"/>
      <c r="Q1859" s="141"/>
      <c r="R1859" s="296"/>
      <c r="S1859" s="296"/>
      <c r="T1859" s="132"/>
      <c r="U1859" s="519"/>
      <c r="V1859" s="519"/>
      <c r="W1859" s="519"/>
      <c r="X1859" s="519"/>
      <c r="Y1859" s="544"/>
      <c r="Z1859" s="269">
        <f t="shared" si="858"/>
        <v>0</v>
      </c>
      <c r="AA1859" s="269">
        <f t="shared" si="859"/>
        <v>0</v>
      </c>
      <c r="AB1859" s="269">
        <f t="shared" si="860"/>
        <v>0</v>
      </c>
      <c r="AC1859" s="269">
        <f t="shared" si="861"/>
        <v>0</v>
      </c>
      <c r="AD1859" s="279"/>
      <c r="AE1859" s="132"/>
      <c r="AF1859" s="49"/>
      <c r="AG1859" s="33"/>
      <c r="AH1859" s="47"/>
      <c r="AI1859" s="47"/>
      <c r="AJ1859" s="47"/>
      <c r="AK1859" s="47"/>
      <c r="AL1859" s="47"/>
      <c r="AM1859" s="47"/>
      <c r="AN1859" s="47"/>
      <c r="AO1859" s="47"/>
      <c r="AP1859" s="47"/>
      <c r="AQ1859" s="47"/>
      <c r="AR1859" s="47"/>
      <c r="AS1859" s="47"/>
      <c r="AT1859" s="47"/>
      <c r="AU1859" s="47"/>
      <c r="AV1859" s="47"/>
      <c r="AW1859" s="47"/>
      <c r="AX1859" s="47"/>
      <c r="AY1859" s="47"/>
      <c r="AZ1859" s="47"/>
      <c r="BA1859" s="47"/>
      <c r="BB1859" s="47"/>
      <c r="BC1859" s="47"/>
      <c r="BD1859" s="47"/>
      <c r="BE1859" s="47"/>
      <c r="BF1859" s="47"/>
      <c r="BG1859" s="47"/>
      <c r="BH1859" s="47"/>
      <c r="BI1859" s="47"/>
      <c r="BJ1859" s="33"/>
      <c r="BK1859" s="33"/>
    </row>
    <row r="1860" spans="1:66" s="16" customFormat="1" ht="21" customHeight="1" x14ac:dyDescent="0.25">
      <c r="A1860" s="119"/>
      <c r="B1860" s="74"/>
      <c r="C1860" s="187" t="s">
        <v>97</v>
      </c>
      <c r="D1860" s="134" t="s">
        <v>3</v>
      </c>
      <c r="E1860" s="252"/>
      <c r="F1860" s="252"/>
      <c r="G1860" s="252"/>
      <c r="H1860" s="252"/>
      <c r="I1860" s="252"/>
      <c r="J1860" s="252"/>
      <c r="K1860" s="252"/>
      <c r="L1860" s="252"/>
      <c r="M1860" s="252"/>
      <c r="N1860" s="252"/>
      <c r="O1860" s="252"/>
      <c r="P1860" s="24"/>
      <c r="Q1860" s="141"/>
      <c r="R1860" s="296"/>
      <c r="S1860" s="296"/>
      <c r="T1860" s="132"/>
      <c r="U1860" s="436"/>
      <c r="V1860" s="132"/>
      <c r="W1860" s="318"/>
      <c r="X1860" s="318"/>
      <c r="Y1860" s="412"/>
      <c r="Z1860" s="269">
        <f t="shared" si="858"/>
        <v>0</v>
      </c>
      <c r="AA1860" s="269">
        <f t="shared" si="859"/>
        <v>0</v>
      </c>
      <c r="AB1860" s="269">
        <f t="shared" si="860"/>
        <v>0</v>
      </c>
      <c r="AC1860" s="269">
        <f t="shared" si="861"/>
        <v>0</v>
      </c>
      <c r="AD1860" s="279"/>
      <c r="AE1860" s="132"/>
      <c r="AF1860" s="49"/>
      <c r="AG1860" s="33"/>
      <c r="AH1860" s="47"/>
      <c r="AI1860" s="47"/>
      <c r="AJ1860" s="47"/>
      <c r="AK1860" s="47"/>
      <c r="AL1860" s="47"/>
      <c r="AM1860" s="47"/>
      <c r="AN1860" s="47"/>
      <c r="AO1860" s="47"/>
      <c r="AP1860" s="47"/>
      <c r="AQ1860" s="47"/>
      <c r="AR1860" s="47"/>
      <c r="AS1860" s="47"/>
      <c r="AT1860" s="47"/>
      <c r="AU1860" s="47"/>
      <c r="AV1860" s="47"/>
      <c r="AW1860" s="47"/>
      <c r="AX1860" s="47"/>
      <c r="AY1860" s="47"/>
      <c r="AZ1860" s="47"/>
      <c r="BA1860" s="47"/>
      <c r="BB1860" s="47"/>
      <c r="BC1860" s="47"/>
      <c r="BD1860" s="47"/>
      <c r="BE1860" s="47"/>
      <c r="BF1860" s="47"/>
      <c r="BG1860" s="47"/>
      <c r="BH1860" s="47"/>
      <c r="BI1860" s="47"/>
      <c r="BJ1860" s="33"/>
      <c r="BK1860" s="33"/>
    </row>
    <row r="1861" spans="1:66" s="16" customFormat="1" ht="21" customHeight="1" x14ac:dyDescent="0.25">
      <c r="A1861" s="119"/>
      <c r="B1861" s="74"/>
      <c r="C1861" s="188" t="s">
        <v>97</v>
      </c>
      <c r="D1861" s="388" t="s">
        <v>4</v>
      </c>
      <c r="E1861" s="253"/>
      <c r="F1861" s="253"/>
      <c r="G1861" s="253"/>
      <c r="H1861" s="253"/>
      <c r="I1861" s="253"/>
      <c r="J1861" s="253"/>
      <c r="K1861" s="253"/>
      <c r="L1861" s="253"/>
      <c r="M1861" s="253"/>
      <c r="N1861" s="253"/>
      <c r="O1861" s="253"/>
      <c r="P1861" s="249"/>
      <c r="Q1861" s="141"/>
      <c r="R1861" s="296"/>
      <c r="S1861" s="296"/>
      <c r="T1861" s="132"/>
      <c r="U1861" s="436"/>
      <c r="V1861" s="132"/>
      <c r="W1861" s="318"/>
      <c r="X1861" s="318"/>
      <c r="Y1861" s="412"/>
      <c r="Z1861" s="269">
        <f t="shared" si="858"/>
        <v>0</v>
      </c>
      <c r="AA1861" s="269">
        <f t="shared" si="859"/>
        <v>0</v>
      </c>
      <c r="AB1861" s="269">
        <f t="shared" si="860"/>
        <v>0</v>
      </c>
      <c r="AC1861" s="269">
        <f t="shared" si="861"/>
        <v>0</v>
      </c>
      <c r="AD1861" s="279"/>
      <c r="AE1861" s="132"/>
      <c r="AF1861" s="49"/>
      <c r="AG1861" s="33"/>
      <c r="AH1861" s="47"/>
      <c r="AI1861" s="47"/>
      <c r="AJ1861" s="47"/>
      <c r="AK1861" s="47"/>
      <c r="AL1861" s="47"/>
      <c r="AM1861" s="47"/>
      <c r="AN1861" s="47"/>
      <c r="AO1861" s="47"/>
      <c r="AP1861" s="47"/>
      <c r="AQ1861" s="47"/>
      <c r="AR1861" s="47"/>
      <c r="AS1861" s="47"/>
      <c r="AT1861" s="47"/>
      <c r="AU1861" s="47"/>
      <c r="AV1861" s="47"/>
      <c r="AW1861" s="47"/>
      <c r="AX1861" s="47"/>
      <c r="AY1861" s="47"/>
      <c r="AZ1861" s="47"/>
      <c r="BA1861" s="47"/>
      <c r="BB1861" s="47"/>
      <c r="BC1861" s="47"/>
      <c r="BD1861" s="47"/>
      <c r="BE1861" s="47"/>
      <c r="BF1861" s="47"/>
      <c r="BG1861" s="47"/>
      <c r="BH1861" s="47"/>
      <c r="BI1861" s="47"/>
      <c r="BJ1861" s="33"/>
      <c r="BK1861" s="33"/>
    </row>
    <row r="1862" spans="1:66" s="16" customFormat="1" ht="21" customHeight="1" thickBot="1" x14ac:dyDescent="0.3">
      <c r="A1862" s="119"/>
      <c r="B1862" s="74"/>
      <c r="C1862" s="189" t="s">
        <v>97</v>
      </c>
      <c r="D1862" s="138" t="s">
        <v>61</v>
      </c>
      <c r="E1862" s="254"/>
      <c r="F1862" s="254"/>
      <c r="G1862" s="254"/>
      <c r="H1862" s="254"/>
      <c r="I1862" s="254"/>
      <c r="J1862" s="254"/>
      <c r="K1862" s="254"/>
      <c r="L1862" s="254"/>
      <c r="M1862" s="254"/>
      <c r="N1862" s="254"/>
      <c r="O1862" s="254"/>
      <c r="P1862" s="255"/>
      <c r="Q1862" s="141"/>
      <c r="R1862" s="296"/>
      <c r="S1862" s="296"/>
      <c r="T1862" s="132"/>
      <c r="U1862" s="436"/>
      <c r="V1862" s="132"/>
      <c r="W1862" s="318"/>
      <c r="X1862" s="318"/>
      <c r="Y1862" s="412"/>
      <c r="Z1862" s="269">
        <f t="shared" si="858"/>
        <v>0</v>
      </c>
      <c r="AA1862" s="269">
        <f t="shared" si="859"/>
        <v>0</v>
      </c>
      <c r="AB1862" s="269">
        <f t="shared" si="860"/>
        <v>0</v>
      </c>
      <c r="AC1862" s="269">
        <f t="shared" si="861"/>
        <v>0</v>
      </c>
      <c r="AD1862" s="279"/>
      <c r="AE1862" s="132"/>
      <c r="AF1862" s="49"/>
      <c r="AG1862" s="33"/>
      <c r="AH1862" s="47"/>
      <c r="AI1862" s="47"/>
      <c r="AJ1862" s="47"/>
      <c r="AK1862" s="47"/>
      <c r="AL1862" s="47"/>
      <c r="AM1862" s="47"/>
      <c r="AN1862" s="47"/>
      <c r="AO1862" s="47"/>
      <c r="AP1862" s="47"/>
      <c r="AQ1862" s="47"/>
      <c r="AR1862" s="47"/>
      <c r="AS1862" s="47"/>
      <c r="AT1862" s="47"/>
      <c r="AU1862" s="47"/>
      <c r="AV1862" s="47"/>
      <c r="AW1862" s="47"/>
      <c r="AX1862" s="47"/>
      <c r="AY1862" s="47"/>
      <c r="AZ1862" s="47"/>
      <c r="BA1862" s="47"/>
      <c r="BB1862" s="47"/>
      <c r="BC1862" s="47"/>
      <c r="BD1862" s="47"/>
      <c r="BE1862" s="47"/>
      <c r="BF1862" s="47"/>
      <c r="BG1862" s="47"/>
      <c r="BH1862" s="47"/>
      <c r="BI1862" s="47"/>
      <c r="BJ1862" s="33"/>
      <c r="BK1862" s="33"/>
    </row>
    <row r="1863" spans="1:66" s="16" customFormat="1" ht="21" customHeight="1" x14ac:dyDescent="0.25">
      <c r="A1863" s="119"/>
      <c r="B1863" s="74"/>
      <c r="C1863" s="190" t="s">
        <v>145</v>
      </c>
      <c r="D1863" s="183" t="s">
        <v>3</v>
      </c>
      <c r="E1863" s="252"/>
      <c r="F1863" s="252"/>
      <c r="G1863" s="252"/>
      <c r="H1863" s="252"/>
      <c r="I1863" s="252"/>
      <c r="J1863" s="252"/>
      <c r="K1863" s="252"/>
      <c r="L1863" s="252"/>
      <c r="M1863" s="252"/>
      <c r="N1863" s="252"/>
      <c r="O1863" s="252"/>
      <c r="P1863" s="24"/>
      <c r="Q1863" s="141"/>
      <c r="R1863" s="296"/>
      <c r="S1863" s="296"/>
      <c r="T1863" s="132"/>
      <c r="U1863" s="436"/>
      <c r="V1863" s="132"/>
      <c r="W1863" s="62"/>
      <c r="X1863" s="317"/>
      <c r="Y1863" s="217"/>
      <c r="Z1863" s="269">
        <f t="shared" si="858"/>
        <v>0</v>
      </c>
      <c r="AA1863" s="269">
        <f t="shared" si="859"/>
        <v>0</v>
      </c>
      <c r="AB1863" s="269">
        <f t="shared" si="860"/>
        <v>0</v>
      </c>
      <c r="AC1863" s="269">
        <f t="shared" si="861"/>
        <v>0</v>
      </c>
      <c r="AD1863" s="279"/>
      <c r="AE1863" s="132"/>
      <c r="AF1863" s="49"/>
      <c r="AG1863" s="33"/>
      <c r="AH1863" s="47"/>
      <c r="AI1863" s="47"/>
      <c r="AJ1863" s="47"/>
      <c r="AK1863" s="47"/>
      <c r="AL1863" s="47"/>
      <c r="AM1863" s="47"/>
      <c r="AN1863" s="47"/>
      <c r="AO1863" s="47"/>
      <c r="AP1863" s="47"/>
      <c r="AQ1863" s="47"/>
      <c r="AR1863" s="47"/>
      <c r="AS1863" s="47"/>
      <c r="AT1863" s="47"/>
      <c r="AU1863" s="47"/>
      <c r="AV1863" s="47"/>
      <c r="AW1863" s="47"/>
      <c r="AX1863" s="47"/>
      <c r="AY1863" s="47"/>
      <c r="AZ1863" s="47"/>
      <c r="BA1863" s="47"/>
      <c r="BB1863" s="47"/>
      <c r="BC1863" s="47"/>
      <c r="BD1863" s="47"/>
      <c r="BE1863" s="47"/>
      <c r="BF1863" s="47"/>
      <c r="BG1863" s="47"/>
      <c r="BH1863" s="47"/>
      <c r="BI1863" s="47"/>
      <c r="BJ1863" s="33"/>
      <c r="BK1863" s="33"/>
    </row>
    <row r="1864" spans="1:66" s="16" customFormat="1" ht="31.5" x14ac:dyDescent="0.25">
      <c r="A1864" s="119"/>
      <c r="B1864" s="74"/>
      <c r="C1864" s="188" t="s">
        <v>145</v>
      </c>
      <c r="D1864" s="388" t="s">
        <v>4</v>
      </c>
      <c r="E1864" s="253"/>
      <c r="F1864" s="253"/>
      <c r="G1864" s="253"/>
      <c r="H1864" s="253"/>
      <c r="I1864" s="253"/>
      <c r="J1864" s="253"/>
      <c r="K1864" s="253"/>
      <c r="L1864" s="253"/>
      <c r="M1864" s="253"/>
      <c r="N1864" s="253"/>
      <c r="O1864" s="253"/>
      <c r="P1864" s="249"/>
      <c r="Q1864" s="141"/>
      <c r="R1864" s="296"/>
      <c r="S1864" s="296"/>
      <c r="T1864" s="132"/>
      <c r="U1864" s="436"/>
      <c r="V1864" s="132"/>
      <c r="W1864" s="62"/>
      <c r="X1864" s="317"/>
      <c r="Y1864" s="217"/>
      <c r="Z1864" s="269">
        <f t="shared" ref="Z1864:Z1927" si="895">IF(AND($Y1864="Remarque(s)/Commentaire(s)",$Y1865&gt;0),1,0)</f>
        <v>0</v>
      </c>
      <c r="AA1864" s="269">
        <f t="shared" ref="AA1864:AA1927" si="896">IF($Y1864="Remarque(s)/Commentaire(s)",1,0)</f>
        <v>0</v>
      </c>
      <c r="AB1864" s="269">
        <f t="shared" ref="AB1864:AB1927" si="897">IF(AND($Y1864="Explication(s) sur le(s) NR et autre(s) remarque(s)/commentaire(s)",$Y1865&gt;0),1,0)</f>
        <v>0</v>
      </c>
      <c r="AC1864" s="269">
        <f t="shared" ref="AC1864:AC1927" si="898">IF($Y1864="Explication(s) sur le(s) NR et autre(s) remarque(s)/commentaire(s)",1,0)</f>
        <v>0</v>
      </c>
      <c r="AD1864" s="279"/>
      <c r="AE1864" s="132"/>
      <c r="AF1864" s="49"/>
      <c r="AG1864" s="33"/>
      <c r="AH1864" s="47"/>
      <c r="AI1864" s="47"/>
      <c r="AJ1864" s="47"/>
      <c r="AK1864" s="47"/>
      <c r="AL1864" s="47"/>
      <c r="AM1864" s="47"/>
      <c r="AN1864" s="47"/>
      <c r="AO1864" s="47"/>
      <c r="AP1864" s="47"/>
      <c r="AQ1864" s="47"/>
      <c r="AR1864" s="47"/>
      <c r="AS1864" s="47"/>
      <c r="AT1864" s="47"/>
      <c r="AU1864" s="47"/>
      <c r="AV1864" s="47"/>
      <c r="AW1864" s="47"/>
      <c r="AX1864" s="47"/>
      <c r="AY1864" s="47"/>
      <c r="AZ1864" s="47"/>
      <c r="BA1864" s="47"/>
      <c r="BB1864" s="47"/>
      <c r="BC1864" s="47"/>
      <c r="BD1864" s="47"/>
      <c r="BE1864" s="47"/>
      <c r="BF1864" s="47"/>
      <c r="BG1864" s="47"/>
      <c r="BH1864" s="47"/>
      <c r="BI1864" s="47"/>
      <c r="BJ1864" s="33"/>
      <c r="BK1864" s="33"/>
    </row>
    <row r="1865" spans="1:66" s="16" customFormat="1" ht="21" customHeight="1" thickBot="1" x14ac:dyDescent="0.3">
      <c r="A1865" s="119"/>
      <c r="B1865" s="74"/>
      <c r="C1865" s="190" t="s">
        <v>145</v>
      </c>
      <c r="D1865" s="184" t="s">
        <v>61</v>
      </c>
      <c r="E1865" s="254"/>
      <c r="F1865" s="254"/>
      <c r="G1865" s="254"/>
      <c r="H1865" s="254"/>
      <c r="I1865" s="254"/>
      <c r="J1865" s="254"/>
      <c r="K1865" s="254"/>
      <c r="L1865" s="254"/>
      <c r="M1865" s="254"/>
      <c r="N1865" s="254"/>
      <c r="O1865" s="254"/>
      <c r="P1865" s="255"/>
      <c r="Q1865" s="141"/>
      <c r="R1865" s="296"/>
      <c r="S1865" s="296"/>
      <c r="T1865" s="132"/>
      <c r="U1865" s="436"/>
      <c r="V1865" s="132"/>
      <c r="W1865" s="62"/>
      <c r="X1865" s="317"/>
      <c r="Y1865" s="217"/>
      <c r="Z1865" s="269">
        <f t="shared" si="895"/>
        <v>0</v>
      </c>
      <c r="AA1865" s="269">
        <f t="shared" si="896"/>
        <v>0</v>
      </c>
      <c r="AB1865" s="269">
        <f t="shared" si="897"/>
        <v>0</v>
      </c>
      <c r="AC1865" s="269">
        <f t="shared" si="898"/>
        <v>0</v>
      </c>
      <c r="AD1865" s="279"/>
      <c r="AE1865" s="132"/>
      <c r="AF1865" s="49"/>
      <c r="AG1865" s="33"/>
      <c r="AH1865" s="47"/>
      <c r="AI1865" s="47"/>
      <c r="AJ1865" s="47"/>
      <c r="AK1865" s="47"/>
      <c r="AL1865" s="47"/>
      <c r="AM1865" s="47"/>
      <c r="AN1865" s="47"/>
      <c r="AO1865" s="47"/>
      <c r="AP1865" s="47"/>
      <c r="AQ1865" s="47"/>
      <c r="AR1865" s="47"/>
      <c r="AS1865" s="47"/>
      <c r="AT1865" s="47"/>
      <c r="AU1865" s="47"/>
      <c r="AV1865" s="47"/>
      <c r="AW1865" s="47"/>
      <c r="AX1865" s="47"/>
      <c r="AY1865" s="47"/>
      <c r="AZ1865" s="47"/>
      <c r="BA1865" s="47"/>
      <c r="BB1865" s="47"/>
      <c r="BC1865" s="47"/>
      <c r="BD1865" s="47"/>
      <c r="BE1865" s="47"/>
      <c r="BF1865" s="47"/>
      <c r="BG1865" s="47"/>
      <c r="BH1865" s="47"/>
      <c r="BI1865" s="47"/>
      <c r="BJ1865" s="33"/>
      <c r="BK1865" s="33"/>
    </row>
    <row r="1866" spans="1:66" s="16" customFormat="1" ht="21" customHeight="1" x14ac:dyDescent="0.25">
      <c r="A1866" s="119"/>
      <c r="B1866" s="74"/>
      <c r="C1866" s="187" t="s">
        <v>98</v>
      </c>
      <c r="D1866" s="134" t="s">
        <v>3</v>
      </c>
      <c r="E1866" s="252"/>
      <c r="F1866" s="252"/>
      <c r="G1866" s="252"/>
      <c r="H1866" s="252"/>
      <c r="I1866" s="252"/>
      <c r="J1866" s="252"/>
      <c r="K1866" s="252"/>
      <c r="L1866" s="252"/>
      <c r="M1866" s="252"/>
      <c r="N1866" s="252"/>
      <c r="O1866" s="252"/>
      <c r="P1866" s="24"/>
      <c r="Q1866" s="141"/>
      <c r="R1866" s="296"/>
      <c r="S1866" s="296"/>
      <c r="T1866" s="132"/>
      <c r="U1866" s="436"/>
      <c r="V1866" s="132"/>
      <c r="W1866" s="62"/>
      <c r="X1866" s="317"/>
      <c r="Y1866" s="217"/>
      <c r="Z1866" s="269">
        <f t="shared" si="895"/>
        <v>0</v>
      </c>
      <c r="AA1866" s="269">
        <f t="shared" si="896"/>
        <v>0</v>
      </c>
      <c r="AB1866" s="269">
        <f t="shared" si="897"/>
        <v>0</v>
      </c>
      <c r="AC1866" s="269">
        <f t="shared" si="898"/>
        <v>0</v>
      </c>
      <c r="AD1866" s="279"/>
      <c r="AE1866" s="132"/>
      <c r="AF1866" s="49"/>
      <c r="AG1866" s="33"/>
      <c r="AH1866" s="47"/>
      <c r="AI1866" s="47"/>
      <c r="AJ1866" s="47"/>
      <c r="AK1866" s="47"/>
      <c r="AL1866" s="47"/>
      <c r="AM1866" s="47"/>
      <c r="AN1866" s="47"/>
      <c r="AO1866" s="47"/>
      <c r="AP1866" s="47"/>
      <c r="AQ1866" s="47"/>
      <c r="AR1866" s="47"/>
      <c r="AS1866" s="47"/>
      <c r="AT1866" s="47"/>
      <c r="AU1866" s="47"/>
      <c r="AV1866" s="47"/>
      <c r="AW1866" s="47"/>
      <c r="AX1866" s="47"/>
      <c r="AY1866" s="47"/>
      <c r="AZ1866" s="47"/>
      <c r="BA1866" s="47"/>
      <c r="BB1866" s="47"/>
      <c r="BC1866" s="47"/>
      <c r="BD1866" s="47"/>
      <c r="BE1866" s="47"/>
      <c r="BF1866" s="47"/>
      <c r="BG1866" s="47"/>
      <c r="BH1866" s="47"/>
      <c r="BI1866" s="47"/>
      <c r="BJ1866" s="33"/>
      <c r="BK1866" s="33"/>
    </row>
    <row r="1867" spans="1:66" s="16" customFormat="1" ht="21" customHeight="1" x14ac:dyDescent="0.25">
      <c r="A1867" s="119"/>
      <c r="B1867" s="74"/>
      <c r="C1867" s="188" t="s">
        <v>98</v>
      </c>
      <c r="D1867" s="388" t="s">
        <v>4</v>
      </c>
      <c r="E1867" s="253"/>
      <c r="F1867" s="253"/>
      <c r="G1867" s="253"/>
      <c r="H1867" s="253"/>
      <c r="I1867" s="253"/>
      <c r="J1867" s="253"/>
      <c r="K1867" s="253"/>
      <c r="L1867" s="253"/>
      <c r="M1867" s="253"/>
      <c r="N1867" s="253"/>
      <c r="O1867" s="253"/>
      <c r="P1867" s="249"/>
      <c r="Q1867" s="141"/>
      <c r="R1867" s="296"/>
      <c r="S1867" s="296"/>
      <c r="T1867" s="132"/>
      <c r="U1867" s="436"/>
      <c r="V1867" s="132"/>
      <c r="W1867" s="62"/>
      <c r="X1867" s="317"/>
      <c r="Y1867" s="217"/>
      <c r="Z1867" s="269">
        <f t="shared" si="895"/>
        <v>0</v>
      </c>
      <c r="AA1867" s="269">
        <f t="shared" si="896"/>
        <v>0</v>
      </c>
      <c r="AB1867" s="269">
        <f t="shared" si="897"/>
        <v>0</v>
      </c>
      <c r="AC1867" s="269">
        <f t="shared" si="898"/>
        <v>0</v>
      </c>
      <c r="AD1867" s="279"/>
      <c r="AE1867" s="132"/>
      <c r="AF1867" s="49"/>
      <c r="AG1867" s="33"/>
      <c r="AH1867" s="47"/>
      <c r="AI1867" s="47"/>
      <c r="AJ1867" s="47"/>
      <c r="AK1867" s="47"/>
      <c r="AL1867" s="47"/>
      <c r="AM1867" s="47"/>
      <c r="AN1867" s="47"/>
      <c r="AO1867" s="47"/>
      <c r="AP1867" s="47"/>
      <c r="AQ1867" s="47"/>
      <c r="AR1867" s="47"/>
      <c r="AS1867" s="47"/>
      <c r="AT1867" s="47"/>
      <c r="AU1867" s="47"/>
      <c r="AV1867" s="47"/>
      <c r="AW1867" s="47"/>
      <c r="AX1867" s="47"/>
      <c r="AY1867" s="47"/>
      <c r="AZ1867" s="47"/>
      <c r="BA1867" s="47"/>
      <c r="BB1867" s="47"/>
      <c r="BC1867" s="47"/>
      <c r="BD1867" s="47"/>
      <c r="BE1867" s="47"/>
      <c r="BF1867" s="47"/>
      <c r="BG1867" s="47"/>
      <c r="BH1867" s="47"/>
      <c r="BI1867" s="47"/>
      <c r="BJ1867" s="33"/>
      <c r="BK1867" s="33"/>
    </row>
    <row r="1868" spans="1:66" s="16" customFormat="1" ht="21" customHeight="1" thickBot="1" x14ac:dyDescent="0.3">
      <c r="A1868" s="119"/>
      <c r="B1868" s="74"/>
      <c r="C1868" s="189" t="s">
        <v>98</v>
      </c>
      <c r="D1868" s="138" t="s">
        <v>61</v>
      </c>
      <c r="E1868" s="254"/>
      <c r="F1868" s="254"/>
      <c r="G1868" s="254"/>
      <c r="H1868" s="254"/>
      <c r="I1868" s="254"/>
      <c r="J1868" s="254"/>
      <c r="K1868" s="254"/>
      <c r="L1868" s="254"/>
      <c r="M1868" s="254"/>
      <c r="N1868" s="254"/>
      <c r="O1868" s="254"/>
      <c r="P1868" s="255"/>
      <c r="Q1868" s="141"/>
      <c r="R1868" s="296"/>
      <c r="S1868" s="296"/>
      <c r="T1868" s="132"/>
      <c r="U1868" s="436"/>
      <c r="V1868" s="132"/>
      <c r="W1868" s="62"/>
      <c r="X1868" s="317"/>
      <c r="Y1868" s="217"/>
      <c r="Z1868" s="269">
        <f t="shared" si="895"/>
        <v>0</v>
      </c>
      <c r="AA1868" s="269">
        <f t="shared" si="896"/>
        <v>0</v>
      </c>
      <c r="AB1868" s="269">
        <f t="shared" si="897"/>
        <v>0</v>
      </c>
      <c r="AC1868" s="269">
        <f t="shared" si="898"/>
        <v>0</v>
      </c>
      <c r="AD1868" s="279"/>
      <c r="AE1868" s="132"/>
      <c r="AF1868" s="49"/>
      <c r="AG1868" s="33"/>
      <c r="AH1868" s="47"/>
      <c r="AI1868" s="47"/>
      <c r="AJ1868" s="47"/>
      <c r="AK1868" s="47"/>
      <c r="AL1868" s="47"/>
      <c r="AM1868" s="47"/>
      <c r="AN1868" s="47"/>
      <c r="AO1868" s="47"/>
      <c r="AP1868" s="47"/>
      <c r="AQ1868" s="47"/>
      <c r="AR1868" s="47"/>
      <c r="AS1868" s="47"/>
      <c r="AT1868" s="47"/>
      <c r="AU1868" s="47"/>
      <c r="AV1868" s="47"/>
      <c r="AW1868" s="47"/>
      <c r="AX1868" s="47"/>
      <c r="AY1868" s="47"/>
      <c r="AZ1868" s="47"/>
      <c r="BA1868" s="47"/>
      <c r="BB1868" s="47"/>
      <c r="BC1868" s="47"/>
      <c r="BD1868" s="47"/>
      <c r="BE1868" s="47"/>
      <c r="BF1868" s="47"/>
      <c r="BG1868" s="47"/>
      <c r="BH1868" s="47"/>
      <c r="BI1868" s="47"/>
      <c r="BJ1868" s="33"/>
      <c r="BK1868" s="33"/>
    </row>
    <row r="1869" spans="1:66" s="16" customFormat="1" ht="20.25" customHeight="1" thickTop="1" thickBot="1" x14ac:dyDescent="0.3">
      <c r="A1869" s="119"/>
      <c r="B1869" s="152"/>
      <c r="C1869" s="576" t="s">
        <v>88</v>
      </c>
      <c r="D1869" s="577"/>
      <c r="E1869" s="344" t="str">
        <f>IF(AND(COUNTA(E1857:E1868)&gt;0,COUNTA(E1857:E1868)=COUNTIF(E1857:E1868,"NR")),"NR",IF(COUNTA(E1857:E1868)&gt;0,SUM(E1857:E1868),"-"))</f>
        <v>-</v>
      </c>
      <c r="F1869" s="344" t="str">
        <f t="shared" ref="F1869" si="899">IF(AND(COUNTA(F1857:F1868)&gt;0,COUNTA(F1857:F1868)=COUNTIF(F1857:F1868,"NR")),"NR",IF(COUNTA(F1857:F1868)&gt;0,SUM(F1857:F1868),"-"))</f>
        <v>-</v>
      </c>
      <c r="G1869" s="344" t="str">
        <f t="shared" ref="G1869" si="900">IF(AND(COUNTA(G1857:G1868)&gt;0,COUNTA(G1857:G1868)=COUNTIF(G1857:G1868,"NR")),"NR",IF(COUNTA(G1857:G1868)&gt;0,SUM(G1857:G1868),"-"))</f>
        <v>-</v>
      </c>
      <c r="H1869" s="344" t="str">
        <f t="shared" ref="H1869" si="901">IF(AND(COUNTA(H1857:H1868)&gt;0,COUNTA(H1857:H1868)=COUNTIF(H1857:H1868,"NR")),"NR",IF(COUNTA(H1857:H1868)&gt;0,SUM(H1857:H1868),"-"))</f>
        <v>-</v>
      </c>
      <c r="I1869" s="344" t="str">
        <f t="shared" ref="I1869" si="902">IF(AND(COUNTA(I1857:I1868)&gt;0,COUNTA(I1857:I1868)=COUNTIF(I1857:I1868,"NR")),"NR",IF(COUNTA(I1857:I1868)&gt;0,SUM(I1857:I1868),"-"))</f>
        <v>-</v>
      </c>
      <c r="J1869" s="344" t="str">
        <f t="shared" ref="J1869" si="903">IF(AND(COUNTA(J1857:J1868)&gt;0,COUNTA(J1857:J1868)=COUNTIF(J1857:J1868,"NR")),"NR",IF(COUNTA(J1857:J1868)&gt;0,SUM(J1857:J1868),"-"))</f>
        <v>-</v>
      </c>
      <c r="K1869" s="344" t="str">
        <f t="shared" ref="K1869" si="904">IF(AND(COUNTA(K1857:K1868)&gt;0,COUNTA(K1857:K1868)=COUNTIF(K1857:K1868,"NR")),"NR",IF(COUNTA(K1857:K1868)&gt;0,SUM(K1857:K1868),"-"))</f>
        <v>-</v>
      </c>
      <c r="L1869" s="344" t="str">
        <f t="shared" ref="L1869" si="905">IF(AND(COUNTA(L1857:L1868)&gt;0,COUNTA(L1857:L1868)=COUNTIF(L1857:L1868,"NR")),"NR",IF(COUNTA(L1857:L1868)&gt;0,SUM(L1857:L1868),"-"))</f>
        <v>-</v>
      </c>
      <c r="M1869" s="344" t="str">
        <f t="shared" ref="M1869" si="906">IF(AND(COUNTA(M1857:M1868)&gt;0,COUNTA(M1857:M1868)=COUNTIF(M1857:M1868,"NR")),"NR",IF(COUNTA(M1857:M1868)&gt;0,SUM(M1857:M1868),"-"))</f>
        <v>-</v>
      </c>
      <c r="N1869" s="344" t="str">
        <f t="shared" ref="N1869" si="907">IF(AND(COUNTA(N1857:N1868)&gt;0,COUNTA(N1857:N1868)=COUNTIF(N1857:N1868,"NR")),"NR",IF(COUNTA(N1857:N1868)&gt;0,SUM(N1857:N1868),"-"))</f>
        <v>-</v>
      </c>
      <c r="O1869" s="344" t="str">
        <f t="shared" ref="O1869" si="908">IF(AND(COUNTA(O1857:O1868)&gt;0,COUNTA(O1857:O1868)=COUNTIF(O1857:O1868,"NR")),"NR",IF(COUNTA(O1857:O1868)&gt;0,SUM(O1857:O1868),"-"))</f>
        <v>-</v>
      </c>
      <c r="P1869" s="345" t="str">
        <f t="shared" ref="P1869" si="909">IF(AND(COUNTA(P1857:P1868)&gt;0,COUNTA(P1857:P1868)=COUNTIF(P1857:P1868,"NR")),"NR",IF(COUNTA(P1857:P1868)&gt;0,SUM(P1857:P1868),"-"))</f>
        <v>-</v>
      </c>
      <c r="Q1869" s="119"/>
      <c r="R1869" s="305"/>
      <c r="S1869" s="305"/>
      <c r="T1869" s="151"/>
      <c r="U1869" s="119"/>
      <c r="V1869" s="151"/>
      <c r="W1869" s="62"/>
      <c r="X1869" s="317"/>
      <c r="Y1869" s="217"/>
      <c r="Z1869" s="269">
        <f t="shared" si="895"/>
        <v>0</v>
      </c>
      <c r="AA1869" s="269">
        <f t="shared" si="896"/>
        <v>0</v>
      </c>
      <c r="AB1869" s="269">
        <f t="shared" si="897"/>
        <v>0</v>
      </c>
      <c r="AC1869" s="269">
        <f t="shared" si="898"/>
        <v>0</v>
      </c>
      <c r="AD1869" s="279"/>
      <c r="AE1869" s="151"/>
      <c r="AF1869" s="57"/>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row>
    <row r="1870" spans="1:66" s="12" customFormat="1" x14ac:dyDescent="0.25">
      <c r="A1870" s="206"/>
      <c r="B1870" s="74"/>
      <c r="C1870" s="109"/>
      <c r="D1870" s="293"/>
      <c r="E1870" s="109"/>
      <c r="F1870" s="109"/>
      <c r="G1870" s="109"/>
      <c r="H1870" s="143"/>
      <c r="I1870" s="143"/>
      <c r="J1870" s="143"/>
      <c r="K1870" s="143"/>
      <c r="L1870" s="143"/>
      <c r="M1870" s="143"/>
      <c r="N1870" s="143"/>
      <c r="O1870" s="143"/>
      <c r="P1870" s="143"/>
      <c r="Q1870" s="131"/>
      <c r="R1870" s="296"/>
      <c r="S1870" s="296"/>
      <c r="T1870" s="132"/>
      <c r="U1870" s="436"/>
      <c r="V1870" s="132"/>
      <c r="W1870" s="62"/>
      <c r="X1870" s="317"/>
      <c r="Y1870" s="217"/>
      <c r="Z1870" s="269">
        <f t="shared" si="895"/>
        <v>0</v>
      </c>
      <c r="AA1870" s="269">
        <f t="shared" si="896"/>
        <v>0</v>
      </c>
      <c r="AB1870" s="269">
        <f t="shared" si="897"/>
        <v>0</v>
      </c>
      <c r="AC1870" s="269">
        <f t="shared" si="898"/>
        <v>0</v>
      </c>
      <c r="AD1870" s="279"/>
      <c r="AE1870" s="132"/>
      <c r="AF1870" s="49"/>
      <c r="AG1870" s="47"/>
      <c r="AH1870" s="47"/>
      <c r="AI1870" s="47"/>
      <c r="AJ1870" s="47"/>
      <c r="AK1870" s="47"/>
      <c r="AL1870" s="47"/>
      <c r="AM1870" s="13"/>
      <c r="AN1870" s="13"/>
      <c r="AO1870" s="47"/>
      <c r="AP1870" s="47"/>
      <c r="AQ1870" s="47"/>
      <c r="AR1870" s="47"/>
      <c r="AS1870" s="47"/>
      <c r="AT1870" s="47"/>
      <c r="AU1870" s="47"/>
      <c r="AV1870" s="47"/>
      <c r="AW1870" s="47"/>
      <c r="AX1870" s="47"/>
      <c r="AY1870" s="47"/>
      <c r="AZ1870" s="47"/>
      <c r="BA1870" s="47"/>
      <c r="BB1870" s="47"/>
      <c r="BC1870" s="47"/>
      <c r="BD1870" s="47"/>
      <c r="BE1870" s="13"/>
      <c r="BF1870" s="13"/>
      <c r="BG1870" s="13"/>
      <c r="BH1870" s="13"/>
      <c r="BI1870" s="13"/>
      <c r="BJ1870" s="13"/>
      <c r="BK1870" s="13"/>
      <c r="BL1870" s="13"/>
      <c r="BM1870" s="13"/>
      <c r="BN1870" s="13"/>
    </row>
    <row r="1871" spans="1:66" s="12" customFormat="1" ht="21" customHeight="1" x14ac:dyDescent="0.25">
      <c r="A1871" s="206"/>
      <c r="B1871" s="152"/>
      <c r="C1871" s="143"/>
      <c r="D1871" s="293"/>
      <c r="E1871" s="143"/>
      <c r="F1871" s="143"/>
      <c r="G1871" s="143"/>
      <c r="H1871" s="143"/>
      <c r="I1871" s="143"/>
      <c r="J1871" s="143"/>
      <c r="K1871" s="143"/>
      <c r="L1871" s="143"/>
      <c r="M1871" s="143"/>
      <c r="N1871" s="206"/>
      <c r="O1871" s="206"/>
      <c r="P1871" s="206"/>
      <c r="Q1871" s="206"/>
      <c r="R1871" s="305"/>
      <c r="S1871" s="305"/>
      <c r="T1871" s="207"/>
      <c r="U1871" s="206"/>
      <c r="V1871" s="207"/>
      <c r="W1871" s="62"/>
      <c r="X1871" s="317"/>
      <c r="Y1871" s="217"/>
      <c r="Z1871" s="269">
        <f t="shared" si="895"/>
        <v>0</v>
      </c>
      <c r="AA1871" s="269">
        <f t="shared" si="896"/>
        <v>0</v>
      </c>
      <c r="AB1871" s="269">
        <f t="shared" si="897"/>
        <v>0</v>
      </c>
      <c r="AC1871" s="269">
        <f t="shared" si="898"/>
        <v>0</v>
      </c>
      <c r="AD1871" s="279"/>
      <c r="AE1871" s="207"/>
      <c r="AF1871" s="71"/>
      <c r="AH1871" s="13"/>
      <c r="AI1871" s="13"/>
      <c r="AJ1871" s="13"/>
      <c r="AK1871" s="13"/>
      <c r="AL1871" s="13"/>
      <c r="AM1871" s="13"/>
      <c r="AN1871" s="13"/>
      <c r="AO1871" s="13"/>
      <c r="AP1871" s="13"/>
      <c r="AQ1871" s="13"/>
      <c r="AR1871" s="13"/>
      <c r="AS1871" s="13"/>
      <c r="AT1871" s="13"/>
      <c r="AU1871" s="13"/>
      <c r="AV1871" s="13"/>
      <c r="AW1871" s="13"/>
      <c r="AX1871" s="13"/>
      <c r="AY1871" s="13"/>
      <c r="AZ1871" s="13"/>
      <c r="BA1871" s="13"/>
      <c r="BB1871" s="13"/>
      <c r="BC1871" s="13"/>
      <c r="BD1871" s="13"/>
      <c r="BE1871" s="13"/>
      <c r="BF1871" s="13"/>
      <c r="BG1871" s="13"/>
      <c r="BH1871" s="13"/>
      <c r="BI1871" s="13"/>
    </row>
    <row r="1872" spans="1:66" s="6" customFormat="1" ht="18.75" x14ac:dyDescent="0.25">
      <c r="A1872" s="195"/>
      <c r="B1872" s="74"/>
      <c r="C1872" s="578" t="s">
        <v>99</v>
      </c>
      <c r="D1872" s="579"/>
      <c r="E1872" s="579"/>
      <c r="F1872" s="579"/>
      <c r="G1872" s="579"/>
      <c r="H1872" s="579"/>
      <c r="I1872" s="579"/>
      <c r="J1872" s="579"/>
      <c r="K1872" s="579"/>
      <c r="L1872" s="579"/>
      <c r="M1872" s="579"/>
      <c r="N1872" s="579"/>
      <c r="O1872" s="579"/>
      <c r="P1872" s="580"/>
      <c r="Q1872" s="196"/>
      <c r="R1872" s="310"/>
      <c r="S1872" s="310"/>
      <c r="T1872" s="197"/>
      <c r="U1872" s="196"/>
      <c r="V1872" s="197"/>
      <c r="W1872" s="62"/>
      <c r="X1872" s="317"/>
      <c r="Y1872" s="217"/>
      <c r="Z1872" s="269">
        <f t="shared" si="895"/>
        <v>0</v>
      </c>
      <c r="AA1872" s="269">
        <f t="shared" si="896"/>
        <v>0</v>
      </c>
      <c r="AB1872" s="269">
        <f t="shared" si="897"/>
        <v>0</v>
      </c>
      <c r="AC1872" s="269">
        <f t="shared" si="898"/>
        <v>0</v>
      </c>
      <c r="AD1872" s="279"/>
      <c r="AE1872" s="197"/>
      <c r="AF1872" s="64"/>
      <c r="AG1872" s="5"/>
      <c r="AH1872" s="65"/>
      <c r="AI1872" s="65"/>
      <c r="AJ1872" s="65"/>
      <c r="AK1872" s="65"/>
      <c r="AL1872" s="65"/>
      <c r="AM1872" s="65"/>
      <c r="AN1872" s="65"/>
      <c r="AO1872" s="65"/>
      <c r="AP1872" s="65"/>
      <c r="AQ1872" s="65"/>
      <c r="AR1872" s="65"/>
      <c r="AS1872" s="65"/>
      <c r="AT1872" s="65"/>
      <c r="AU1872" s="65"/>
      <c r="AV1872" s="65"/>
      <c r="AW1872" s="65"/>
      <c r="AX1872" s="65"/>
      <c r="AY1872" s="65"/>
      <c r="AZ1872" s="65"/>
      <c r="BA1872" s="65"/>
      <c r="BB1872" s="65"/>
      <c r="BC1872" s="65"/>
      <c r="BD1872" s="65"/>
      <c r="BE1872" s="65"/>
      <c r="BF1872" s="65"/>
      <c r="BG1872" s="65"/>
      <c r="BH1872" s="65"/>
      <c r="BI1872" s="65"/>
      <c r="BJ1872" s="5"/>
      <c r="BK1872" s="5"/>
    </row>
    <row r="1873" spans="1:66" ht="16.5" thickBot="1" x14ac:dyDescent="0.3">
      <c r="C1873" s="198"/>
      <c r="D1873" s="389"/>
      <c r="E1873" s="199"/>
      <c r="F1873" s="199"/>
      <c r="G1873" s="199"/>
      <c r="H1873" s="199"/>
      <c r="I1873" s="199"/>
      <c r="J1873" s="199"/>
      <c r="K1873" s="199"/>
      <c r="L1873" s="199"/>
      <c r="M1873" s="199"/>
      <c r="N1873" s="193"/>
      <c r="O1873" s="192"/>
      <c r="P1873" s="192"/>
      <c r="Q1873" s="193"/>
      <c r="R1873" s="311"/>
      <c r="S1873" s="311"/>
      <c r="T1873" s="194"/>
      <c r="U1873" s="193"/>
      <c r="V1873" s="194"/>
      <c r="W1873" s="62"/>
      <c r="X1873" s="317"/>
      <c r="Y1873" s="217"/>
      <c r="Z1873" s="269">
        <f t="shared" si="895"/>
        <v>0</v>
      </c>
      <c r="AA1873" s="269">
        <f t="shared" si="896"/>
        <v>0</v>
      </c>
      <c r="AB1873" s="269">
        <f t="shared" si="897"/>
        <v>0</v>
      </c>
      <c r="AC1873" s="269">
        <f t="shared" si="898"/>
        <v>0</v>
      </c>
      <c r="AD1873" s="279"/>
      <c r="AE1873" s="194"/>
      <c r="AF1873" s="62"/>
      <c r="AG1873" s="63"/>
      <c r="AH1873" s="63"/>
      <c r="AI1873" s="63"/>
      <c r="AJ1873" s="63"/>
      <c r="AK1873" s="63"/>
      <c r="AL1873" s="63"/>
      <c r="AO1873" s="63"/>
      <c r="AP1873" s="63"/>
      <c r="AQ1873" s="63"/>
      <c r="AR1873" s="63"/>
      <c r="AS1873" s="63"/>
      <c r="AT1873" s="63"/>
      <c r="AU1873" s="63"/>
      <c r="AV1873" s="63"/>
      <c r="AW1873" s="63"/>
      <c r="AX1873" s="63"/>
      <c r="AY1873" s="63"/>
      <c r="AZ1873" s="63"/>
      <c r="BA1873" s="63"/>
      <c r="BB1873" s="63"/>
      <c r="BC1873" s="63"/>
      <c r="BD1873" s="63"/>
      <c r="BJ1873" s="2"/>
      <c r="BK1873" s="2"/>
      <c r="BL1873" s="2"/>
      <c r="BM1873" s="2"/>
      <c r="BN1873" s="2"/>
    </row>
    <row r="1874" spans="1:66" s="12" customFormat="1" ht="30.75" thickBot="1" x14ac:dyDescent="0.3">
      <c r="A1874" s="206"/>
      <c r="B1874" s="74"/>
      <c r="C1874" s="125" t="s">
        <v>124</v>
      </c>
      <c r="D1874" s="185" t="s">
        <v>117</v>
      </c>
      <c r="E1874" s="156" t="s">
        <v>77</v>
      </c>
      <c r="F1874" s="155" t="s">
        <v>66</v>
      </c>
      <c r="G1874" s="177" t="s">
        <v>67</v>
      </c>
      <c r="H1874" s="155" t="s">
        <v>68</v>
      </c>
      <c r="I1874" s="177" t="s">
        <v>69</v>
      </c>
      <c r="J1874" s="156" t="s">
        <v>70</v>
      </c>
      <c r="K1874" s="156" t="s">
        <v>71</v>
      </c>
      <c r="L1874" s="155" t="s">
        <v>72</v>
      </c>
      <c r="M1874" s="155" t="s">
        <v>73</v>
      </c>
      <c r="N1874" s="178" t="s">
        <v>74</v>
      </c>
      <c r="O1874" s="178" t="s">
        <v>75</v>
      </c>
      <c r="P1874" s="178" t="s">
        <v>76</v>
      </c>
      <c r="Q1874" s="141"/>
      <c r="R1874" s="296">
        <f>COUNTA(E1875:P1886)</f>
        <v>0</v>
      </c>
      <c r="S1874" s="308">
        <v>144</v>
      </c>
      <c r="T1874" s="132"/>
      <c r="U1874" s="278" t="s">
        <v>257</v>
      </c>
      <c r="V1874" s="278" t="s">
        <v>234</v>
      </c>
      <c r="W1874" s="278" t="s">
        <v>189</v>
      </c>
      <c r="X1874" s="278" t="s">
        <v>190</v>
      </c>
      <c r="Y1874" s="407" t="str">
        <f>IF(X1875&gt;0,"Explication(s) sur le(s) NR et autre(s) remarque(s)/commentaire(s)","Remarque(s)/Commentaire(s)")</f>
        <v>Remarque(s)/Commentaire(s)</v>
      </c>
      <c r="Z1874" s="269">
        <f t="shared" si="895"/>
        <v>0</v>
      </c>
      <c r="AA1874" s="269">
        <f t="shared" si="896"/>
        <v>1</v>
      </c>
      <c r="AB1874" s="269">
        <f t="shared" si="897"/>
        <v>0</v>
      </c>
      <c r="AC1874" s="269">
        <f t="shared" si="898"/>
        <v>0</v>
      </c>
      <c r="AD1874" s="279"/>
      <c r="AE1874" s="132"/>
      <c r="AF1874" s="49"/>
      <c r="AG1874" s="13"/>
      <c r="AH1874" s="47"/>
      <c r="AI1874" s="47"/>
      <c r="AJ1874" s="47"/>
      <c r="AK1874" s="47"/>
      <c r="AL1874" s="47"/>
      <c r="AM1874" s="47"/>
      <c r="AN1874" s="47"/>
      <c r="AO1874" s="47"/>
      <c r="AP1874" s="47"/>
      <c r="AQ1874" s="47"/>
      <c r="AR1874" s="47"/>
      <c r="AS1874" s="47"/>
      <c r="AT1874" s="47"/>
      <c r="AU1874" s="47"/>
      <c r="AV1874" s="47"/>
      <c r="AW1874" s="47"/>
      <c r="AX1874" s="47"/>
      <c r="AY1874" s="47"/>
      <c r="AZ1874" s="47"/>
      <c r="BA1874" s="47"/>
      <c r="BB1874" s="47"/>
      <c r="BC1874" s="47"/>
      <c r="BD1874" s="47"/>
      <c r="BE1874" s="47"/>
      <c r="BF1874" s="47"/>
      <c r="BG1874" s="47"/>
      <c r="BH1874" s="47"/>
      <c r="BI1874" s="47"/>
      <c r="BJ1874" s="13"/>
      <c r="BK1874" s="13"/>
    </row>
    <row r="1875" spans="1:66" s="16" customFormat="1" ht="21" customHeight="1" x14ac:dyDescent="0.25">
      <c r="A1875" s="119"/>
      <c r="B1875" s="74"/>
      <c r="C1875" s="187" t="s">
        <v>155</v>
      </c>
      <c r="D1875" s="134" t="s">
        <v>3</v>
      </c>
      <c r="E1875" s="252"/>
      <c r="F1875" s="252"/>
      <c r="G1875" s="252"/>
      <c r="H1875" s="252"/>
      <c r="I1875" s="252"/>
      <c r="J1875" s="252"/>
      <c r="K1875" s="252"/>
      <c r="L1875" s="252"/>
      <c r="M1875" s="252"/>
      <c r="N1875" s="252"/>
      <c r="O1875" s="252"/>
      <c r="P1875" s="24"/>
      <c r="Q1875" s="141"/>
      <c r="R1875" s="296"/>
      <c r="S1875" s="296"/>
      <c r="T1875" s="132"/>
      <c r="U1875" s="517" t="s">
        <v>258</v>
      </c>
      <c r="V1875" s="517" t="s">
        <v>237</v>
      </c>
      <c r="W1875" s="517" t="s">
        <v>243</v>
      </c>
      <c r="X1875" s="517">
        <f>COUNTIF(E1875:P1886,"NR")</f>
        <v>0</v>
      </c>
      <c r="Y1875" s="542"/>
      <c r="Z1875" s="269">
        <f t="shared" si="895"/>
        <v>0</v>
      </c>
      <c r="AA1875" s="269">
        <f t="shared" si="896"/>
        <v>0</v>
      </c>
      <c r="AB1875" s="269">
        <f t="shared" si="897"/>
        <v>0</v>
      </c>
      <c r="AC1875" s="269">
        <f t="shared" si="898"/>
        <v>0</v>
      </c>
      <c r="AE1875" s="132"/>
      <c r="AF1875" s="49"/>
      <c r="AG1875" s="33"/>
      <c r="AH1875" s="47"/>
      <c r="AI1875" s="47"/>
      <c r="AJ1875" s="47"/>
      <c r="AK1875" s="47"/>
      <c r="AL1875" s="47"/>
      <c r="AM1875" s="47"/>
      <c r="AN1875" s="47"/>
      <c r="AO1875" s="47"/>
      <c r="AP1875" s="47"/>
      <c r="AQ1875" s="47"/>
      <c r="AR1875" s="47"/>
      <c r="AS1875" s="47"/>
      <c r="AT1875" s="47"/>
      <c r="AU1875" s="47"/>
      <c r="AV1875" s="47"/>
      <c r="AW1875" s="47"/>
      <c r="AX1875" s="47"/>
      <c r="AY1875" s="47"/>
      <c r="AZ1875" s="47"/>
      <c r="BA1875" s="47"/>
      <c r="BB1875" s="47"/>
      <c r="BC1875" s="47"/>
      <c r="BD1875" s="47"/>
      <c r="BE1875" s="47"/>
      <c r="BF1875" s="47"/>
      <c r="BG1875" s="47"/>
      <c r="BH1875" s="47"/>
      <c r="BI1875" s="47"/>
      <c r="BJ1875" s="33"/>
      <c r="BK1875" s="33"/>
    </row>
    <row r="1876" spans="1:66" s="16" customFormat="1" ht="78.75" x14ac:dyDescent="0.25">
      <c r="A1876" s="119"/>
      <c r="B1876" s="74"/>
      <c r="C1876" s="188" t="s">
        <v>155</v>
      </c>
      <c r="D1876" s="388" t="s">
        <v>4</v>
      </c>
      <c r="E1876" s="253"/>
      <c r="F1876" s="253"/>
      <c r="G1876" s="253"/>
      <c r="H1876" s="253"/>
      <c r="I1876" s="253"/>
      <c r="J1876" s="253"/>
      <c r="K1876" s="253"/>
      <c r="L1876" s="253"/>
      <c r="M1876" s="253"/>
      <c r="N1876" s="253"/>
      <c r="O1876" s="253"/>
      <c r="P1876" s="249"/>
      <c r="Q1876" s="141"/>
      <c r="R1876" s="296"/>
      <c r="S1876" s="296"/>
      <c r="T1876" s="132"/>
      <c r="U1876" s="518"/>
      <c r="V1876" s="518"/>
      <c r="W1876" s="518"/>
      <c r="X1876" s="518"/>
      <c r="Y1876" s="543"/>
      <c r="Z1876" s="269">
        <f t="shared" si="895"/>
        <v>0</v>
      </c>
      <c r="AA1876" s="269">
        <f t="shared" si="896"/>
        <v>0</v>
      </c>
      <c r="AB1876" s="269">
        <f t="shared" si="897"/>
        <v>0</v>
      </c>
      <c r="AC1876" s="269">
        <f t="shared" si="898"/>
        <v>0</v>
      </c>
      <c r="AD1876" s="279"/>
      <c r="AE1876" s="132"/>
      <c r="AF1876" s="49"/>
      <c r="AG1876" s="33"/>
      <c r="AH1876" s="47"/>
      <c r="AI1876" s="47"/>
      <c r="AJ1876" s="47"/>
      <c r="AK1876" s="47"/>
      <c r="AL1876" s="47"/>
      <c r="AM1876" s="47"/>
      <c r="AN1876" s="47"/>
      <c r="AO1876" s="47"/>
      <c r="AP1876" s="47"/>
      <c r="AQ1876" s="47"/>
      <c r="AR1876" s="47"/>
      <c r="AS1876" s="47"/>
      <c r="AT1876" s="47"/>
      <c r="AU1876" s="47"/>
      <c r="AV1876" s="47"/>
      <c r="AW1876" s="47"/>
      <c r="AX1876" s="47"/>
      <c r="AY1876" s="47"/>
      <c r="AZ1876" s="47"/>
      <c r="BA1876" s="47"/>
      <c r="BB1876" s="47"/>
      <c r="BC1876" s="47"/>
      <c r="BD1876" s="47"/>
      <c r="BE1876" s="47"/>
      <c r="BF1876" s="47"/>
      <c r="BG1876" s="47"/>
      <c r="BH1876" s="47"/>
      <c r="BI1876" s="47"/>
      <c r="BJ1876" s="33"/>
      <c r="BK1876" s="33"/>
    </row>
    <row r="1877" spans="1:66" s="16" customFormat="1" ht="21" customHeight="1" thickBot="1" x14ac:dyDescent="0.3">
      <c r="A1877" s="119"/>
      <c r="B1877" s="74"/>
      <c r="C1877" s="189" t="s">
        <v>155</v>
      </c>
      <c r="D1877" s="138" t="s">
        <v>61</v>
      </c>
      <c r="E1877" s="254"/>
      <c r="F1877" s="254"/>
      <c r="G1877" s="254"/>
      <c r="H1877" s="254"/>
      <c r="I1877" s="254"/>
      <c r="J1877" s="254"/>
      <c r="K1877" s="254"/>
      <c r="L1877" s="254"/>
      <c r="M1877" s="254"/>
      <c r="N1877" s="254"/>
      <c r="O1877" s="254"/>
      <c r="P1877" s="255"/>
      <c r="Q1877" s="141"/>
      <c r="R1877" s="296"/>
      <c r="S1877" s="296"/>
      <c r="T1877" s="132"/>
      <c r="U1877" s="519"/>
      <c r="V1877" s="519"/>
      <c r="W1877" s="519"/>
      <c r="X1877" s="519"/>
      <c r="Y1877" s="544"/>
      <c r="Z1877" s="269">
        <f t="shared" si="895"/>
        <v>0</v>
      </c>
      <c r="AA1877" s="269">
        <f t="shared" si="896"/>
        <v>0</v>
      </c>
      <c r="AB1877" s="269">
        <f t="shared" si="897"/>
        <v>0</v>
      </c>
      <c r="AC1877" s="269">
        <f t="shared" si="898"/>
        <v>0</v>
      </c>
      <c r="AD1877" s="12"/>
      <c r="AE1877" s="132"/>
      <c r="AF1877" s="49"/>
      <c r="AG1877" s="33"/>
      <c r="AH1877" s="47"/>
      <c r="AI1877" s="47"/>
      <c r="AJ1877" s="47"/>
      <c r="AK1877" s="47"/>
      <c r="AL1877" s="47"/>
      <c r="AM1877" s="47"/>
      <c r="AN1877" s="47"/>
      <c r="AO1877" s="47"/>
      <c r="AP1877" s="47"/>
      <c r="AQ1877" s="47"/>
      <c r="AR1877" s="47"/>
      <c r="AS1877" s="47"/>
      <c r="AT1877" s="47"/>
      <c r="AU1877" s="47"/>
      <c r="AV1877" s="47"/>
      <c r="AW1877" s="47"/>
      <c r="AX1877" s="47"/>
      <c r="AY1877" s="47"/>
      <c r="AZ1877" s="47"/>
      <c r="BA1877" s="47"/>
      <c r="BB1877" s="47"/>
      <c r="BC1877" s="47"/>
      <c r="BD1877" s="47"/>
      <c r="BE1877" s="47"/>
      <c r="BF1877" s="47"/>
      <c r="BG1877" s="47"/>
      <c r="BH1877" s="47"/>
      <c r="BI1877" s="47"/>
      <c r="BJ1877" s="33"/>
      <c r="BK1877" s="33"/>
    </row>
    <row r="1878" spans="1:66" s="16" customFormat="1" ht="21" customHeight="1" x14ac:dyDescent="0.25">
      <c r="A1878" s="119"/>
      <c r="B1878" s="74"/>
      <c r="C1878" s="187" t="s">
        <v>97</v>
      </c>
      <c r="D1878" s="134" t="s">
        <v>3</v>
      </c>
      <c r="E1878" s="252"/>
      <c r="F1878" s="252"/>
      <c r="G1878" s="252"/>
      <c r="H1878" s="252"/>
      <c r="I1878" s="252"/>
      <c r="J1878" s="252"/>
      <c r="K1878" s="252"/>
      <c r="L1878" s="252"/>
      <c r="M1878" s="252"/>
      <c r="N1878" s="252"/>
      <c r="O1878" s="252"/>
      <c r="P1878" s="24"/>
      <c r="Q1878" s="141"/>
      <c r="R1878" s="296"/>
      <c r="S1878" s="296"/>
      <c r="T1878" s="132"/>
      <c r="U1878" s="436"/>
      <c r="V1878" s="132"/>
      <c r="W1878" s="320"/>
      <c r="X1878" s="321"/>
      <c r="Y1878" s="413"/>
      <c r="Z1878" s="269">
        <f t="shared" si="895"/>
        <v>0</v>
      </c>
      <c r="AA1878" s="269">
        <f t="shared" si="896"/>
        <v>0</v>
      </c>
      <c r="AB1878" s="269">
        <f t="shared" si="897"/>
        <v>0</v>
      </c>
      <c r="AC1878" s="269">
        <f t="shared" si="898"/>
        <v>0</v>
      </c>
      <c r="AD1878" s="289"/>
      <c r="AE1878" s="132"/>
      <c r="AF1878" s="49"/>
      <c r="AG1878" s="33"/>
      <c r="AH1878" s="47"/>
      <c r="AI1878" s="47"/>
      <c r="AJ1878" s="47"/>
      <c r="AK1878" s="47"/>
      <c r="AL1878" s="47"/>
      <c r="AM1878" s="47"/>
      <c r="AN1878" s="47"/>
      <c r="AO1878" s="47"/>
      <c r="AP1878" s="47"/>
      <c r="AQ1878" s="47"/>
      <c r="AR1878" s="47"/>
      <c r="AS1878" s="47"/>
      <c r="AT1878" s="47"/>
      <c r="AU1878" s="47"/>
      <c r="AV1878" s="47"/>
      <c r="AW1878" s="47"/>
      <c r="AX1878" s="47"/>
      <c r="AY1878" s="47"/>
      <c r="AZ1878" s="47"/>
      <c r="BA1878" s="47"/>
      <c r="BB1878" s="47"/>
      <c r="BC1878" s="47"/>
      <c r="BD1878" s="47"/>
      <c r="BE1878" s="47"/>
      <c r="BF1878" s="47"/>
      <c r="BG1878" s="47"/>
      <c r="BH1878" s="47"/>
      <c r="BI1878" s="47"/>
      <c r="BJ1878" s="33"/>
      <c r="BK1878" s="33"/>
    </row>
    <row r="1879" spans="1:66" s="16" customFormat="1" ht="21" customHeight="1" x14ac:dyDescent="0.25">
      <c r="A1879" s="119"/>
      <c r="B1879" s="74"/>
      <c r="C1879" s="188" t="s">
        <v>97</v>
      </c>
      <c r="D1879" s="388" t="s">
        <v>4</v>
      </c>
      <c r="E1879" s="253"/>
      <c r="F1879" s="253"/>
      <c r="G1879" s="253"/>
      <c r="H1879" s="253"/>
      <c r="I1879" s="253"/>
      <c r="J1879" s="253"/>
      <c r="K1879" s="253"/>
      <c r="L1879" s="253"/>
      <c r="M1879" s="253"/>
      <c r="N1879" s="253"/>
      <c r="O1879" s="253"/>
      <c r="P1879" s="249"/>
      <c r="Q1879" s="141"/>
      <c r="R1879" s="296"/>
      <c r="S1879" s="296"/>
      <c r="T1879" s="132"/>
      <c r="U1879" s="436"/>
      <c r="V1879" s="132"/>
      <c r="W1879" s="62"/>
      <c r="X1879" s="317"/>
      <c r="Y1879" s="193"/>
      <c r="Z1879" s="269">
        <f t="shared" si="895"/>
        <v>0</v>
      </c>
      <c r="AA1879" s="269">
        <f t="shared" si="896"/>
        <v>0</v>
      </c>
      <c r="AB1879" s="269">
        <f t="shared" si="897"/>
        <v>0</v>
      </c>
      <c r="AC1879" s="269">
        <f t="shared" si="898"/>
        <v>0</v>
      </c>
      <c r="AD1879" s="288"/>
      <c r="AE1879" s="132"/>
      <c r="AF1879" s="49"/>
      <c r="AG1879" s="33"/>
      <c r="AH1879" s="47"/>
      <c r="AI1879" s="47"/>
      <c r="AJ1879" s="47"/>
      <c r="AK1879" s="47"/>
      <c r="AL1879" s="47"/>
      <c r="AM1879" s="47"/>
      <c r="AN1879" s="47"/>
      <c r="AO1879" s="47"/>
      <c r="AP1879" s="47"/>
      <c r="AQ1879" s="47"/>
      <c r="AR1879" s="47"/>
      <c r="AS1879" s="47"/>
      <c r="AT1879" s="47"/>
      <c r="AU1879" s="47"/>
      <c r="AV1879" s="47"/>
      <c r="AW1879" s="47"/>
      <c r="AX1879" s="47"/>
      <c r="AY1879" s="47"/>
      <c r="AZ1879" s="47"/>
      <c r="BA1879" s="47"/>
      <c r="BB1879" s="47"/>
      <c r="BC1879" s="47"/>
      <c r="BD1879" s="47"/>
      <c r="BE1879" s="47"/>
      <c r="BF1879" s="47"/>
      <c r="BG1879" s="47"/>
      <c r="BH1879" s="47"/>
      <c r="BI1879" s="47"/>
      <c r="BJ1879" s="33"/>
      <c r="BK1879" s="33"/>
    </row>
    <row r="1880" spans="1:66" s="16" customFormat="1" ht="21" customHeight="1" thickBot="1" x14ac:dyDescent="0.3">
      <c r="A1880" s="119"/>
      <c r="B1880" s="74"/>
      <c r="C1880" s="189" t="s">
        <v>97</v>
      </c>
      <c r="D1880" s="138" t="s">
        <v>61</v>
      </c>
      <c r="E1880" s="254"/>
      <c r="F1880" s="254"/>
      <c r="G1880" s="254"/>
      <c r="H1880" s="254"/>
      <c r="I1880" s="254"/>
      <c r="J1880" s="254"/>
      <c r="K1880" s="254"/>
      <c r="L1880" s="254"/>
      <c r="M1880" s="254"/>
      <c r="N1880" s="254"/>
      <c r="O1880" s="254"/>
      <c r="P1880" s="255"/>
      <c r="Q1880" s="141"/>
      <c r="R1880" s="296"/>
      <c r="S1880" s="296"/>
      <c r="T1880" s="132"/>
      <c r="U1880" s="436"/>
      <c r="V1880" s="132"/>
      <c r="W1880" s="322"/>
      <c r="X1880" s="322"/>
      <c r="Y1880" s="411"/>
      <c r="Z1880" s="269">
        <f t="shared" si="895"/>
        <v>0</v>
      </c>
      <c r="AA1880" s="269">
        <f t="shared" si="896"/>
        <v>0</v>
      </c>
      <c r="AB1880" s="269">
        <f t="shared" si="897"/>
        <v>0</v>
      </c>
      <c r="AC1880" s="269">
        <f t="shared" si="898"/>
        <v>0</v>
      </c>
      <c r="AD1880" s="279"/>
      <c r="AE1880" s="132"/>
      <c r="AF1880" s="49"/>
      <c r="AG1880" s="33"/>
      <c r="AH1880" s="47"/>
      <c r="AI1880" s="47"/>
      <c r="AJ1880" s="47"/>
      <c r="AK1880" s="47"/>
      <c r="AL1880" s="47"/>
      <c r="AM1880" s="47"/>
      <c r="AN1880" s="47"/>
      <c r="AO1880" s="47"/>
      <c r="AP1880" s="47"/>
      <c r="AQ1880" s="47"/>
      <c r="AR1880" s="47"/>
      <c r="AS1880" s="47"/>
      <c r="AT1880" s="47"/>
      <c r="AU1880" s="47"/>
      <c r="AV1880" s="47"/>
      <c r="AW1880" s="47"/>
      <c r="AX1880" s="47"/>
      <c r="AY1880" s="47"/>
      <c r="AZ1880" s="47"/>
      <c r="BA1880" s="47"/>
      <c r="BB1880" s="47"/>
      <c r="BC1880" s="47"/>
      <c r="BD1880" s="47"/>
      <c r="BE1880" s="47"/>
      <c r="BF1880" s="47"/>
      <c r="BG1880" s="47"/>
      <c r="BH1880" s="47"/>
      <c r="BI1880" s="47"/>
      <c r="BJ1880" s="33"/>
      <c r="BK1880" s="33"/>
    </row>
    <row r="1881" spans="1:66" s="16" customFormat="1" ht="21" customHeight="1" x14ac:dyDescent="0.25">
      <c r="A1881" s="119"/>
      <c r="B1881" s="74"/>
      <c r="C1881" s="190" t="s">
        <v>145</v>
      </c>
      <c r="D1881" s="183" t="s">
        <v>3</v>
      </c>
      <c r="E1881" s="252"/>
      <c r="F1881" s="252"/>
      <c r="G1881" s="252"/>
      <c r="H1881" s="252"/>
      <c r="I1881" s="252"/>
      <c r="J1881" s="252"/>
      <c r="K1881" s="252"/>
      <c r="L1881" s="252"/>
      <c r="M1881" s="252"/>
      <c r="N1881" s="252"/>
      <c r="O1881" s="252"/>
      <c r="P1881" s="24"/>
      <c r="Q1881" s="141"/>
      <c r="R1881" s="296"/>
      <c r="S1881" s="296"/>
      <c r="T1881" s="132"/>
      <c r="U1881" s="436"/>
      <c r="V1881" s="132"/>
      <c r="W1881" s="318"/>
      <c r="X1881" s="318"/>
      <c r="Y1881" s="412"/>
      <c r="Z1881" s="269">
        <f t="shared" si="895"/>
        <v>0</v>
      </c>
      <c r="AA1881" s="269">
        <f t="shared" si="896"/>
        <v>0</v>
      </c>
      <c r="AB1881" s="269">
        <f t="shared" si="897"/>
        <v>0</v>
      </c>
      <c r="AC1881" s="269">
        <f t="shared" si="898"/>
        <v>0</v>
      </c>
      <c r="AD1881" s="279"/>
      <c r="AE1881" s="132"/>
      <c r="AF1881" s="49"/>
      <c r="AG1881" s="33"/>
      <c r="AH1881" s="47"/>
      <c r="AI1881" s="47"/>
      <c r="AJ1881" s="47"/>
      <c r="AK1881" s="47"/>
      <c r="AL1881" s="47"/>
      <c r="AM1881" s="47"/>
      <c r="AN1881" s="47"/>
      <c r="AO1881" s="47"/>
      <c r="AP1881" s="47"/>
      <c r="AQ1881" s="47"/>
      <c r="AR1881" s="47"/>
      <c r="AS1881" s="47"/>
      <c r="AT1881" s="47"/>
      <c r="AU1881" s="47"/>
      <c r="AV1881" s="47"/>
      <c r="AW1881" s="47"/>
      <c r="AX1881" s="47"/>
      <c r="AY1881" s="47"/>
      <c r="AZ1881" s="47"/>
      <c r="BA1881" s="47"/>
      <c r="BB1881" s="47"/>
      <c r="BC1881" s="47"/>
      <c r="BD1881" s="47"/>
      <c r="BE1881" s="47"/>
      <c r="BF1881" s="47"/>
      <c r="BG1881" s="47"/>
      <c r="BH1881" s="47"/>
      <c r="BI1881" s="47"/>
      <c r="BJ1881" s="33"/>
      <c r="BK1881" s="33"/>
    </row>
    <row r="1882" spans="1:66" s="16" customFormat="1" ht="31.5" x14ac:dyDescent="0.25">
      <c r="A1882" s="119"/>
      <c r="B1882" s="74"/>
      <c r="C1882" s="188" t="s">
        <v>145</v>
      </c>
      <c r="D1882" s="388" t="s">
        <v>4</v>
      </c>
      <c r="E1882" s="253"/>
      <c r="F1882" s="253"/>
      <c r="G1882" s="253"/>
      <c r="H1882" s="253"/>
      <c r="I1882" s="253"/>
      <c r="J1882" s="253"/>
      <c r="K1882" s="253"/>
      <c r="L1882" s="253"/>
      <c r="M1882" s="253"/>
      <c r="N1882" s="253"/>
      <c r="O1882" s="253"/>
      <c r="P1882" s="249"/>
      <c r="Q1882" s="141"/>
      <c r="R1882" s="296"/>
      <c r="S1882" s="296"/>
      <c r="T1882" s="132"/>
      <c r="U1882" s="436"/>
      <c r="V1882" s="132"/>
      <c r="W1882" s="318"/>
      <c r="X1882" s="318"/>
      <c r="Y1882" s="412"/>
      <c r="Z1882" s="269">
        <f t="shared" si="895"/>
        <v>0</v>
      </c>
      <c r="AA1882" s="269">
        <f t="shared" si="896"/>
        <v>0</v>
      </c>
      <c r="AB1882" s="269">
        <f t="shared" si="897"/>
        <v>0</v>
      </c>
      <c r="AC1882" s="269">
        <f t="shared" si="898"/>
        <v>0</v>
      </c>
      <c r="AD1882" s="279"/>
      <c r="AE1882" s="132"/>
      <c r="AF1882" s="49"/>
      <c r="AG1882" s="33"/>
      <c r="AH1882" s="47"/>
      <c r="AI1882" s="47"/>
      <c r="AJ1882" s="47"/>
      <c r="AK1882" s="47"/>
      <c r="AL1882" s="47"/>
      <c r="AM1882" s="47"/>
      <c r="AN1882" s="47"/>
      <c r="AO1882" s="47"/>
      <c r="AP1882" s="47"/>
      <c r="AQ1882" s="47"/>
      <c r="AR1882" s="47"/>
      <c r="AS1882" s="47"/>
      <c r="AT1882" s="47"/>
      <c r="AU1882" s="47"/>
      <c r="AV1882" s="47"/>
      <c r="AW1882" s="47"/>
      <c r="AX1882" s="47"/>
      <c r="AY1882" s="47"/>
      <c r="AZ1882" s="47"/>
      <c r="BA1882" s="47"/>
      <c r="BB1882" s="47"/>
      <c r="BC1882" s="47"/>
      <c r="BD1882" s="47"/>
      <c r="BE1882" s="47"/>
      <c r="BF1882" s="47"/>
      <c r="BG1882" s="47"/>
      <c r="BH1882" s="47"/>
      <c r="BI1882" s="47"/>
      <c r="BJ1882" s="33"/>
      <c r="BK1882" s="33"/>
    </row>
    <row r="1883" spans="1:66" s="16" customFormat="1" ht="21" customHeight="1" thickBot="1" x14ac:dyDescent="0.3">
      <c r="A1883" s="119"/>
      <c r="B1883" s="74"/>
      <c r="C1883" s="190" t="s">
        <v>145</v>
      </c>
      <c r="D1883" s="184" t="s">
        <v>61</v>
      </c>
      <c r="E1883" s="254"/>
      <c r="F1883" s="254"/>
      <c r="G1883" s="254"/>
      <c r="H1883" s="254"/>
      <c r="I1883" s="254"/>
      <c r="J1883" s="254"/>
      <c r="K1883" s="254"/>
      <c r="L1883" s="254"/>
      <c r="M1883" s="254"/>
      <c r="N1883" s="254"/>
      <c r="O1883" s="254"/>
      <c r="P1883" s="255"/>
      <c r="Q1883" s="141"/>
      <c r="R1883" s="296"/>
      <c r="S1883" s="296"/>
      <c r="T1883" s="132"/>
      <c r="U1883" s="436"/>
      <c r="V1883" s="132"/>
      <c r="W1883" s="318"/>
      <c r="X1883" s="318"/>
      <c r="Y1883" s="412"/>
      <c r="Z1883" s="269">
        <f t="shared" si="895"/>
        <v>0</v>
      </c>
      <c r="AA1883" s="269">
        <f t="shared" si="896"/>
        <v>0</v>
      </c>
      <c r="AB1883" s="269">
        <f t="shared" si="897"/>
        <v>0</v>
      </c>
      <c r="AC1883" s="269">
        <f t="shared" si="898"/>
        <v>0</v>
      </c>
      <c r="AD1883" s="279"/>
      <c r="AE1883" s="132"/>
      <c r="AF1883" s="49"/>
      <c r="AG1883" s="33"/>
      <c r="AH1883" s="47"/>
      <c r="AI1883" s="47"/>
      <c r="AJ1883" s="47"/>
      <c r="AK1883" s="47"/>
      <c r="AL1883" s="47"/>
      <c r="AM1883" s="47"/>
      <c r="AN1883" s="47"/>
      <c r="AO1883" s="47"/>
      <c r="AP1883" s="47"/>
      <c r="AQ1883" s="47"/>
      <c r="AR1883" s="47"/>
      <c r="AS1883" s="47"/>
      <c r="AT1883" s="47"/>
      <c r="AU1883" s="47"/>
      <c r="AV1883" s="47"/>
      <c r="AW1883" s="47"/>
      <c r="AX1883" s="47"/>
      <c r="AY1883" s="47"/>
      <c r="AZ1883" s="47"/>
      <c r="BA1883" s="47"/>
      <c r="BB1883" s="47"/>
      <c r="BC1883" s="47"/>
      <c r="BD1883" s="47"/>
      <c r="BE1883" s="47"/>
      <c r="BF1883" s="47"/>
      <c r="BG1883" s="47"/>
      <c r="BH1883" s="47"/>
      <c r="BI1883" s="47"/>
      <c r="BJ1883" s="33"/>
      <c r="BK1883" s="33"/>
    </row>
    <row r="1884" spans="1:66" s="16" customFormat="1" ht="21" customHeight="1" x14ac:dyDescent="0.25">
      <c r="A1884" s="119"/>
      <c r="B1884" s="74"/>
      <c r="C1884" s="187" t="s">
        <v>98</v>
      </c>
      <c r="D1884" s="134" t="s">
        <v>3</v>
      </c>
      <c r="E1884" s="252"/>
      <c r="F1884" s="252"/>
      <c r="G1884" s="252"/>
      <c r="H1884" s="252"/>
      <c r="I1884" s="252"/>
      <c r="J1884" s="252"/>
      <c r="K1884" s="252"/>
      <c r="L1884" s="252"/>
      <c r="M1884" s="252"/>
      <c r="N1884" s="252"/>
      <c r="O1884" s="252"/>
      <c r="P1884" s="24"/>
      <c r="Q1884" s="141"/>
      <c r="R1884" s="296"/>
      <c r="S1884" s="296"/>
      <c r="T1884" s="132"/>
      <c r="U1884" s="436"/>
      <c r="V1884" s="132"/>
      <c r="W1884" s="62"/>
      <c r="X1884" s="317"/>
      <c r="Y1884" s="217"/>
      <c r="Z1884" s="269">
        <f t="shared" si="895"/>
        <v>0</v>
      </c>
      <c r="AA1884" s="269">
        <f t="shared" si="896"/>
        <v>0</v>
      </c>
      <c r="AB1884" s="269">
        <f t="shared" si="897"/>
        <v>0</v>
      </c>
      <c r="AC1884" s="269">
        <f t="shared" si="898"/>
        <v>0</v>
      </c>
      <c r="AD1884" s="279"/>
      <c r="AE1884" s="132"/>
      <c r="AF1884" s="49"/>
      <c r="AG1884" s="33"/>
      <c r="AH1884" s="47"/>
      <c r="AI1884" s="47"/>
      <c r="AJ1884" s="47"/>
      <c r="AK1884" s="47"/>
      <c r="AL1884" s="47"/>
      <c r="AM1884" s="47"/>
      <c r="AN1884" s="47"/>
      <c r="AO1884" s="47"/>
      <c r="AP1884" s="47"/>
      <c r="AQ1884" s="47"/>
      <c r="AR1884" s="47"/>
      <c r="AS1884" s="47"/>
      <c r="AT1884" s="47"/>
      <c r="AU1884" s="47"/>
      <c r="AV1884" s="47"/>
      <c r="AW1884" s="47"/>
      <c r="AX1884" s="47"/>
      <c r="AY1884" s="47"/>
      <c r="AZ1884" s="47"/>
      <c r="BA1884" s="47"/>
      <c r="BB1884" s="47"/>
      <c r="BC1884" s="47"/>
      <c r="BD1884" s="47"/>
      <c r="BE1884" s="47"/>
      <c r="BF1884" s="47"/>
      <c r="BG1884" s="47"/>
      <c r="BH1884" s="47"/>
      <c r="BI1884" s="47"/>
      <c r="BJ1884" s="33"/>
      <c r="BK1884" s="33"/>
    </row>
    <row r="1885" spans="1:66" s="16" customFormat="1" ht="21" customHeight="1" x14ac:dyDescent="0.25">
      <c r="A1885" s="119"/>
      <c r="B1885" s="74"/>
      <c r="C1885" s="188" t="s">
        <v>98</v>
      </c>
      <c r="D1885" s="388" t="s">
        <v>4</v>
      </c>
      <c r="E1885" s="253"/>
      <c r="F1885" s="253"/>
      <c r="G1885" s="253"/>
      <c r="H1885" s="253"/>
      <c r="I1885" s="253"/>
      <c r="J1885" s="253"/>
      <c r="K1885" s="253"/>
      <c r="L1885" s="253"/>
      <c r="M1885" s="253"/>
      <c r="N1885" s="253"/>
      <c r="O1885" s="253"/>
      <c r="P1885" s="249"/>
      <c r="Q1885" s="141"/>
      <c r="R1885" s="296"/>
      <c r="S1885" s="296"/>
      <c r="T1885" s="132"/>
      <c r="U1885" s="436"/>
      <c r="V1885" s="132"/>
      <c r="W1885" s="62"/>
      <c r="X1885" s="317"/>
      <c r="Y1885" s="217"/>
      <c r="Z1885" s="269">
        <f t="shared" si="895"/>
        <v>0</v>
      </c>
      <c r="AA1885" s="269">
        <f t="shared" si="896"/>
        <v>0</v>
      </c>
      <c r="AB1885" s="269">
        <f t="shared" si="897"/>
        <v>0</v>
      </c>
      <c r="AC1885" s="269">
        <f t="shared" si="898"/>
        <v>0</v>
      </c>
      <c r="AD1885" s="279"/>
      <c r="AE1885" s="132"/>
      <c r="AF1885" s="49"/>
      <c r="AG1885" s="33"/>
      <c r="AH1885" s="47"/>
      <c r="AI1885" s="47"/>
      <c r="AJ1885" s="47"/>
      <c r="AK1885" s="47"/>
      <c r="AL1885" s="47"/>
      <c r="AM1885" s="47"/>
      <c r="AN1885" s="47"/>
      <c r="AO1885" s="47"/>
      <c r="AP1885" s="47"/>
      <c r="AQ1885" s="47"/>
      <c r="AR1885" s="47"/>
      <c r="AS1885" s="47"/>
      <c r="AT1885" s="47"/>
      <c r="AU1885" s="47"/>
      <c r="AV1885" s="47"/>
      <c r="AW1885" s="47"/>
      <c r="AX1885" s="47"/>
      <c r="AY1885" s="47"/>
      <c r="AZ1885" s="47"/>
      <c r="BA1885" s="47"/>
      <c r="BB1885" s="47"/>
      <c r="BC1885" s="47"/>
      <c r="BD1885" s="47"/>
      <c r="BE1885" s="47"/>
      <c r="BF1885" s="47"/>
      <c r="BG1885" s="47"/>
      <c r="BH1885" s="47"/>
      <c r="BI1885" s="47"/>
      <c r="BJ1885" s="33"/>
      <c r="BK1885" s="33"/>
    </row>
    <row r="1886" spans="1:66" s="16" customFormat="1" ht="21" customHeight="1" thickBot="1" x14ac:dyDescent="0.3">
      <c r="A1886" s="119"/>
      <c r="B1886" s="74"/>
      <c r="C1886" s="189" t="s">
        <v>98</v>
      </c>
      <c r="D1886" s="138" t="s">
        <v>61</v>
      </c>
      <c r="E1886" s="254"/>
      <c r="F1886" s="254"/>
      <c r="G1886" s="254"/>
      <c r="H1886" s="254"/>
      <c r="I1886" s="254"/>
      <c r="J1886" s="254"/>
      <c r="K1886" s="254"/>
      <c r="L1886" s="254"/>
      <c r="M1886" s="254"/>
      <c r="N1886" s="254"/>
      <c r="O1886" s="254"/>
      <c r="P1886" s="255"/>
      <c r="Q1886" s="141"/>
      <c r="R1886" s="296"/>
      <c r="S1886" s="296"/>
      <c r="T1886" s="132"/>
      <c r="U1886" s="436"/>
      <c r="V1886" s="132"/>
      <c r="W1886" s="62"/>
      <c r="X1886" s="317"/>
      <c r="Y1886" s="217"/>
      <c r="Z1886" s="269">
        <f t="shared" si="895"/>
        <v>0</v>
      </c>
      <c r="AA1886" s="269">
        <f t="shared" si="896"/>
        <v>0</v>
      </c>
      <c r="AB1886" s="269">
        <f t="shared" si="897"/>
        <v>0</v>
      </c>
      <c r="AC1886" s="269">
        <f t="shared" si="898"/>
        <v>0</v>
      </c>
      <c r="AD1886" s="279"/>
      <c r="AE1886" s="132"/>
      <c r="AF1886" s="49"/>
      <c r="AG1886" s="33"/>
      <c r="AH1886" s="47"/>
      <c r="AI1886" s="47"/>
      <c r="AJ1886" s="47"/>
      <c r="AK1886" s="47"/>
      <c r="AL1886" s="47"/>
      <c r="AM1886" s="47"/>
      <c r="AN1886" s="47"/>
      <c r="AO1886" s="47"/>
      <c r="AP1886" s="47"/>
      <c r="AQ1886" s="47"/>
      <c r="AR1886" s="47"/>
      <c r="AS1886" s="47"/>
      <c r="AT1886" s="47"/>
      <c r="AU1886" s="47"/>
      <c r="AV1886" s="47"/>
      <c r="AW1886" s="47"/>
      <c r="AX1886" s="47"/>
      <c r="AY1886" s="47"/>
      <c r="AZ1886" s="47"/>
      <c r="BA1886" s="47"/>
      <c r="BB1886" s="47"/>
      <c r="BC1886" s="47"/>
      <c r="BD1886" s="47"/>
      <c r="BE1886" s="47"/>
      <c r="BF1886" s="47"/>
      <c r="BG1886" s="47"/>
      <c r="BH1886" s="47"/>
      <c r="BI1886" s="47"/>
      <c r="BJ1886" s="33"/>
      <c r="BK1886" s="33"/>
    </row>
    <row r="1887" spans="1:66" s="16" customFormat="1" ht="20.25" customHeight="1" thickTop="1" thickBot="1" x14ac:dyDescent="0.3">
      <c r="A1887" s="119"/>
      <c r="B1887" s="152"/>
      <c r="C1887" s="576" t="s">
        <v>88</v>
      </c>
      <c r="D1887" s="577"/>
      <c r="E1887" s="344" t="str">
        <f>IF(AND(COUNTA(E1875:E1886)&gt;0,COUNTA(E1875:E1886)=COUNTIF(E1875:E1886,"NR")),"NR",IF(COUNTA(E1875:E1886)&gt;0,SUM(E1875:E1886),"-"))</f>
        <v>-</v>
      </c>
      <c r="F1887" s="344" t="str">
        <f t="shared" ref="F1887" si="910">IF(AND(COUNTA(F1875:F1886)&gt;0,COUNTA(F1875:F1886)=COUNTIF(F1875:F1886,"NR")),"NR",IF(COUNTA(F1875:F1886)&gt;0,SUM(F1875:F1886),"-"))</f>
        <v>-</v>
      </c>
      <c r="G1887" s="344" t="str">
        <f t="shared" ref="G1887" si="911">IF(AND(COUNTA(G1875:G1886)&gt;0,COUNTA(G1875:G1886)=COUNTIF(G1875:G1886,"NR")),"NR",IF(COUNTA(G1875:G1886)&gt;0,SUM(G1875:G1886),"-"))</f>
        <v>-</v>
      </c>
      <c r="H1887" s="344" t="str">
        <f t="shared" ref="H1887" si="912">IF(AND(COUNTA(H1875:H1886)&gt;0,COUNTA(H1875:H1886)=COUNTIF(H1875:H1886,"NR")),"NR",IF(COUNTA(H1875:H1886)&gt;0,SUM(H1875:H1886),"-"))</f>
        <v>-</v>
      </c>
      <c r="I1887" s="344" t="str">
        <f t="shared" ref="I1887" si="913">IF(AND(COUNTA(I1875:I1886)&gt;0,COUNTA(I1875:I1886)=COUNTIF(I1875:I1886,"NR")),"NR",IF(COUNTA(I1875:I1886)&gt;0,SUM(I1875:I1886),"-"))</f>
        <v>-</v>
      </c>
      <c r="J1887" s="344" t="str">
        <f t="shared" ref="J1887" si="914">IF(AND(COUNTA(J1875:J1886)&gt;0,COUNTA(J1875:J1886)=COUNTIF(J1875:J1886,"NR")),"NR",IF(COUNTA(J1875:J1886)&gt;0,SUM(J1875:J1886),"-"))</f>
        <v>-</v>
      </c>
      <c r="K1887" s="344" t="str">
        <f t="shared" ref="K1887" si="915">IF(AND(COUNTA(K1875:K1886)&gt;0,COUNTA(K1875:K1886)=COUNTIF(K1875:K1886,"NR")),"NR",IF(COUNTA(K1875:K1886)&gt;0,SUM(K1875:K1886),"-"))</f>
        <v>-</v>
      </c>
      <c r="L1887" s="344" t="str">
        <f t="shared" ref="L1887" si="916">IF(AND(COUNTA(L1875:L1886)&gt;0,COUNTA(L1875:L1886)=COUNTIF(L1875:L1886,"NR")),"NR",IF(COUNTA(L1875:L1886)&gt;0,SUM(L1875:L1886),"-"))</f>
        <v>-</v>
      </c>
      <c r="M1887" s="344" t="str">
        <f t="shared" ref="M1887" si="917">IF(AND(COUNTA(M1875:M1886)&gt;0,COUNTA(M1875:M1886)=COUNTIF(M1875:M1886,"NR")),"NR",IF(COUNTA(M1875:M1886)&gt;0,SUM(M1875:M1886),"-"))</f>
        <v>-</v>
      </c>
      <c r="N1887" s="344" t="str">
        <f t="shared" ref="N1887" si="918">IF(AND(COUNTA(N1875:N1886)&gt;0,COUNTA(N1875:N1886)=COUNTIF(N1875:N1886,"NR")),"NR",IF(COUNTA(N1875:N1886)&gt;0,SUM(N1875:N1886),"-"))</f>
        <v>-</v>
      </c>
      <c r="O1887" s="344" t="str">
        <f t="shared" ref="O1887" si="919">IF(AND(COUNTA(O1875:O1886)&gt;0,COUNTA(O1875:O1886)=COUNTIF(O1875:O1886,"NR")),"NR",IF(COUNTA(O1875:O1886)&gt;0,SUM(O1875:O1886),"-"))</f>
        <v>-</v>
      </c>
      <c r="P1887" s="345" t="str">
        <f t="shared" ref="P1887" si="920">IF(AND(COUNTA(P1875:P1886)&gt;0,COUNTA(P1875:P1886)=COUNTIF(P1875:P1886,"NR")),"NR",IF(COUNTA(P1875:P1886)&gt;0,SUM(P1875:P1886),"-"))</f>
        <v>-</v>
      </c>
      <c r="Q1887" s="119"/>
      <c r="R1887" s="305"/>
      <c r="S1887" s="305"/>
      <c r="T1887" s="151"/>
      <c r="U1887" s="119"/>
      <c r="V1887" s="151"/>
      <c r="W1887" s="62"/>
      <c r="X1887" s="317"/>
      <c r="Y1887" s="217"/>
      <c r="Z1887" s="269">
        <f t="shared" si="895"/>
        <v>0</v>
      </c>
      <c r="AA1887" s="269">
        <f t="shared" si="896"/>
        <v>0</v>
      </c>
      <c r="AB1887" s="269">
        <f t="shared" si="897"/>
        <v>0</v>
      </c>
      <c r="AC1887" s="269">
        <f t="shared" si="898"/>
        <v>0</v>
      </c>
      <c r="AD1887" s="279"/>
      <c r="AE1887" s="151"/>
      <c r="AF1887" s="57"/>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row>
    <row r="1888" spans="1:66" s="12" customFormat="1" x14ac:dyDescent="0.25">
      <c r="A1888" s="206"/>
      <c r="B1888" s="74"/>
      <c r="C1888" s="109"/>
      <c r="D1888" s="293"/>
      <c r="E1888" s="109"/>
      <c r="F1888" s="109"/>
      <c r="G1888" s="109"/>
      <c r="H1888" s="143"/>
      <c r="I1888" s="143"/>
      <c r="J1888" s="143"/>
      <c r="K1888" s="143"/>
      <c r="L1888" s="143"/>
      <c r="M1888" s="143"/>
      <c r="N1888" s="143"/>
      <c r="O1888" s="143"/>
      <c r="P1888" s="143"/>
      <c r="Q1888" s="131"/>
      <c r="R1888" s="296"/>
      <c r="S1888" s="296"/>
      <c r="T1888" s="132"/>
      <c r="U1888" s="436"/>
      <c r="V1888" s="132"/>
      <c r="W1888" s="62"/>
      <c r="X1888" s="317"/>
      <c r="Y1888" s="217"/>
      <c r="Z1888" s="269">
        <f t="shared" si="895"/>
        <v>0</v>
      </c>
      <c r="AA1888" s="269">
        <f t="shared" si="896"/>
        <v>0</v>
      </c>
      <c r="AB1888" s="269">
        <f t="shared" si="897"/>
        <v>0</v>
      </c>
      <c r="AC1888" s="269">
        <f t="shared" si="898"/>
        <v>0</v>
      </c>
      <c r="AD1888" s="279"/>
      <c r="AE1888" s="132"/>
      <c r="AF1888" s="49"/>
      <c r="AG1888" s="47"/>
      <c r="AH1888" s="47"/>
      <c r="AI1888" s="47"/>
      <c r="AJ1888" s="47"/>
      <c r="AK1888" s="47"/>
      <c r="AL1888" s="47"/>
      <c r="AM1888" s="13"/>
      <c r="AN1888" s="13"/>
      <c r="AO1888" s="47"/>
      <c r="AP1888" s="47"/>
      <c r="AQ1888" s="47"/>
      <c r="AR1888" s="47"/>
      <c r="AS1888" s="47"/>
      <c r="AT1888" s="47"/>
      <c r="AU1888" s="47"/>
      <c r="AV1888" s="47"/>
      <c r="AW1888" s="47"/>
      <c r="AX1888" s="47"/>
      <c r="AY1888" s="47"/>
      <c r="AZ1888" s="47"/>
      <c r="BA1888" s="47"/>
      <c r="BB1888" s="47"/>
      <c r="BC1888" s="47"/>
      <c r="BD1888" s="47"/>
      <c r="BE1888" s="13"/>
      <c r="BF1888" s="13"/>
      <c r="BG1888" s="13"/>
      <c r="BH1888" s="13"/>
      <c r="BI1888" s="13"/>
      <c r="BJ1888" s="13"/>
      <c r="BK1888" s="13"/>
      <c r="BL1888" s="13"/>
      <c r="BM1888" s="13"/>
      <c r="BN1888" s="13"/>
    </row>
    <row r="1889" spans="1:66" s="12" customFormat="1" ht="21" customHeight="1" x14ac:dyDescent="0.25">
      <c r="A1889" s="206"/>
      <c r="B1889" s="152"/>
      <c r="C1889" s="143"/>
      <c r="D1889" s="293"/>
      <c r="E1889" s="143"/>
      <c r="F1889" s="143"/>
      <c r="G1889" s="143"/>
      <c r="H1889" s="143"/>
      <c r="I1889" s="143"/>
      <c r="J1889" s="143"/>
      <c r="K1889" s="143"/>
      <c r="L1889" s="143"/>
      <c r="M1889" s="143"/>
      <c r="N1889" s="206"/>
      <c r="O1889" s="206"/>
      <c r="P1889" s="206"/>
      <c r="Q1889" s="206"/>
      <c r="R1889" s="305"/>
      <c r="S1889" s="305"/>
      <c r="T1889" s="207"/>
      <c r="U1889" s="206"/>
      <c r="V1889" s="207"/>
      <c r="W1889" s="62"/>
      <c r="X1889" s="317"/>
      <c r="Y1889" s="217"/>
      <c r="Z1889" s="269">
        <f t="shared" si="895"/>
        <v>0</v>
      </c>
      <c r="AA1889" s="269">
        <f t="shared" si="896"/>
        <v>0</v>
      </c>
      <c r="AB1889" s="269">
        <f t="shared" si="897"/>
        <v>0</v>
      </c>
      <c r="AC1889" s="269">
        <f t="shared" si="898"/>
        <v>0</v>
      </c>
      <c r="AD1889" s="279"/>
      <c r="AE1889" s="207"/>
      <c r="AF1889" s="71"/>
      <c r="AH1889" s="13"/>
      <c r="AI1889" s="13"/>
      <c r="AJ1889" s="13"/>
      <c r="AK1889" s="13"/>
      <c r="AL1889" s="13"/>
      <c r="AM1889" s="13"/>
      <c r="AN1889" s="13"/>
      <c r="AO1889" s="13"/>
      <c r="AP1889" s="13"/>
      <c r="AQ1889" s="13"/>
      <c r="AR1889" s="13"/>
      <c r="AS1889" s="13"/>
      <c r="AT1889" s="13"/>
      <c r="AU1889" s="13"/>
      <c r="AV1889" s="13"/>
      <c r="AW1889" s="13"/>
      <c r="AX1889" s="13"/>
      <c r="AY1889" s="13"/>
      <c r="AZ1889" s="13"/>
      <c r="BA1889" s="13"/>
      <c r="BB1889" s="13"/>
      <c r="BC1889" s="13"/>
      <c r="BD1889" s="13"/>
      <c r="BE1889" s="13"/>
      <c r="BF1889" s="13"/>
      <c r="BG1889" s="13"/>
      <c r="BH1889" s="13"/>
      <c r="BI1889" s="13"/>
    </row>
    <row r="1890" spans="1:66" s="6" customFormat="1" ht="18.75" x14ac:dyDescent="0.25">
      <c r="A1890" s="195"/>
      <c r="B1890" s="74"/>
      <c r="C1890" s="578" t="s">
        <v>93</v>
      </c>
      <c r="D1890" s="579"/>
      <c r="E1890" s="579"/>
      <c r="F1890" s="579"/>
      <c r="G1890" s="579"/>
      <c r="H1890" s="579"/>
      <c r="I1890" s="579"/>
      <c r="J1890" s="579"/>
      <c r="K1890" s="579"/>
      <c r="L1890" s="579"/>
      <c r="M1890" s="579"/>
      <c r="N1890" s="579"/>
      <c r="O1890" s="579"/>
      <c r="P1890" s="580"/>
      <c r="Q1890" s="196"/>
      <c r="R1890" s="310"/>
      <c r="S1890" s="310"/>
      <c r="T1890" s="197"/>
      <c r="U1890" s="196"/>
      <c r="V1890" s="197"/>
      <c r="W1890" s="62"/>
      <c r="X1890" s="317"/>
      <c r="Y1890" s="217"/>
      <c r="Z1890" s="269">
        <f t="shared" si="895"/>
        <v>0</v>
      </c>
      <c r="AA1890" s="269">
        <f t="shared" si="896"/>
        <v>0</v>
      </c>
      <c r="AB1890" s="269">
        <f t="shared" si="897"/>
        <v>0</v>
      </c>
      <c r="AC1890" s="269">
        <f t="shared" si="898"/>
        <v>0</v>
      </c>
      <c r="AD1890" s="279"/>
      <c r="AE1890" s="197"/>
      <c r="AF1890" s="64"/>
      <c r="AG1890" s="5"/>
      <c r="AH1890" s="65"/>
      <c r="AI1890" s="65"/>
      <c r="AJ1890" s="65"/>
      <c r="AK1890" s="65"/>
      <c r="AL1890" s="65"/>
      <c r="AM1890" s="65"/>
      <c r="AN1890" s="65"/>
      <c r="AO1890" s="65"/>
      <c r="AP1890" s="65"/>
      <c r="AQ1890" s="65"/>
      <c r="AR1890" s="65"/>
      <c r="AS1890" s="65"/>
      <c r="AT1890" s="65"/>
      <c r="AU1890" s="65"/>
      <c r="AV1890" s="65"/>
      <c r="AW1890" s="65"/>
      <c r="AX1890" s="65"/>
      <c r="AY1890" s="65"/>
      <c r="AZ1890" s="65"/>
      <c r="BA1890" s="65"/>
      <c r="BB1890" s="65"/>
      <c r="BC1890" s="65"/>
      <c r="BD1890" s="65"/>
      <c r="BE1890" s="65"/>
      <c r="BF1890" s="65"/>
      <c r="BG1890" s="65"/>
      <c r="BH1890" s="65"/>
      <c r="BI1890" s="65"/>
      <c r="BJ1890" s="5"/>
      <c r="BK1890" s="5"/>
    </row>
    <row r="1891" spans="1:66" ht="16.5" thickBot="1" x14ac:dyDescent="0.3">
      <c r="C1891" s="198"/>
      <c r="D1891" s="389"/>
      <c r="E1891" s="199"/>
      <c r="F1891" s="199"/>
      <c r="G1891" s="199"/>
      <c r="H1891" s="199"/>
      <c r="I1891" s="199"/>
      <c r="J1891" s="199"/>
      <c r="K1891" s="199"/>
      <c r="L1891" s="199"/>
      <c r="M1891" s="199"/>
      <c r="N1891" s="193"/>
      <c r="O1891" s="192"/>
      <c r="P1891" s="192"/>
      <c r="Q1891" s="193"/>
      <c r="R1891" s="311"/>
      <c r="S1891" s="311"/>
      <c r="T1891" s="194"/>
      <c r="U1891" s="193"/>
      <c r="V1891" s="194"/>
      <c r="W1891" s="62"/>
      <c r="X1891" s="317"/>
      <c r="Y1891" s="217"/>
      <c r="Z1891" s="269">
        <f t="shared" si="895"/>
        <v>0</v>
      </c>
      <c r="AA1891" s="269">
        <f t="shared" si="896"/>
        <v>0</v>
      </c>
      <c r="AB1891" s="269">
        <f t="shared" si="897"/>
        <v>0</v>
      </c>
      <c r="AC1891" s="269">
        <f t="shared" si="898"/>
        <v>0</v>
      </c>
      <c r="AD1891" s="279"/>
      <c r="AE1891" s="194"/>
      <c r="AF1891" s="62"/>
      <c r="AG1891" s="63"/>
      <c r="AH1891" s="63"/>
      <c r="AI1891" s="63"/>
      <c r="AJ1891" s="63"/>
      <c r="AK1891" s="63"/>
      <c r="AL1891" s="63"/>
      <c r="AO1891" s="63"/>
      <c r="AP1891" s="63"/>
      <c r="AQ1891" s="63"/>
      <c r="AR1891" s="63"/>
      <c r="AS1891" s="63"/>
      <c r="AT1891" s="63"/>
      <c r="AU1891" s="63"/>
      <c r="AV1891" s="63"/>
      <c r="AW1891" s="63"/>
      <c r="AX1891" s="63"/>
      <c r="AY1891" s="63"/>
      <c r="AZ1891" s="63"/>
      <c r="BA1891" s="63"/>
      <c r="BB1891" s="63"/>
      <c r="BC1891" s="63"/>
      <c r="BD1891" s="63"/>
      <c r="BJ1891" s="2"/>
      <c r="BK1891" s="2"/>
      <c r="BL1891" s="2"/>
      <c r="BM1891" s="2"/>
      <c r="BN1891" s="2"/>
    </row>
    <row r="1892" spans="1:66" s="12" customFormat="1" ht="30.75" thickBot="1" x14ac:dyDescent="0.3">
      <c r="A1892" s="206"/>
      <c r="B1892" s="74"/>
      <c r="C1892" s="125" t="s">
        <v>124</v>
      </c>
      <c r="D1892" s="185" t="s">
        <v>117</v>
      </c>
      <c r="E1892" s="156" t="s">
        <v>77</v>
      </c>
      <c r="F1892" s="155" t="s">
        <v>66</v>
      </c>
      <c r="G1892" s="177" t="s">
        <v>67</v>
      </c>
      <c r="H1892" s="155" t="s">
        <v>68</v>
      </c>
      <c r="I1892" s="177" t="s">
        <v>69</v>
      </c>
      <c r="J1892" s="156" t="s">
        <v>70</v>
      </c>
      <c r="K1892" s="156" t="s">
        <v>71</v>
      </c>
      <c r="L1892" s="155" t="s">
        <v>72</v>
      </c>
      <c r="M1892" s="155" t="s">
        <v>73</v>
      </c>
      <c r="N1892" s="178" t="s">
        <v>74</v>
      </c>
      <c r="O1892" s="178" t="s">
        <v>75</v>
      </c>
      <c r="P1892" s="178" t="s">
        <v>76</v>
      </c>
      <c r="Q1892" s="141"/>
      <c r="R1892" s="296">
        <f>COUNTA(E1893:P1904)</f>
        <v>0</v>
      </c>
      <c r="S1892" s="308">
        <v>144</v>
      </c>
      <c r="T1892" s="132"/>
      <c r="U1892" s="278" t="s">
        <v>257</v>
      </c>
      <c r="V1892" s="278" t="s">
        <v>234</v>
      </c>
      <c r="W1892" s="278" t="s">
        <v>189</v>
      </c>
      <c r="X1892" s="278" t="s">
        <v>190</v>
      </c>
      <c r="Y1892" s="407" t="str">
        <f>IF(X1893&gt;0,"Explication(s) sur le(s) NR et autre(s) remarque(s)/commentaire(s)","Remarque(s)/Commentaire(s)")</f>
        <v>Remarque(s)/Commentaire(s)</v>
      </c>
      <c r="Z1892" s="269">
        <f t="shared" si="895"/>
        <v>0</v>
      </c>
      <c r="AA1892" s="269">
        <f t="shared" si="896"/>
        <v>1</v>
      </c>
      <c r="AB1892" s="269">
        <f t="shared" si="897"/>
        <v>0</v>
      </c>
      <c r="AC1892" s="269">
        <f t="shared" si="898"/>
        <v>0</v>
      </c>
      <c r="AD1892" s="279"/>
      <c r="AE1892" s="132"/>
      <c r="AF1892" s="49"/>
      <c r="AG1892" s="13"/>
      <c r="AH1892" s="47"/>
      <c r="AI1892" s="47"/>
      <c r="AJ1892" s="47"/>
      <c r="AK1892" s="47"/>
      <c r="AL1892" s="47"/>
      <c r="AM1892" s="47"/>
      <c r="AN1892" s="47"/>
      <c r="AO1892" s="47"/>
      <c r="AP1892" s="47"/>
      <c r="AQ1892" s="47"/>
      <c r="AR1892" s="47"/>
      <c r="AS1892" s="47"/>
      <c r="AT1892" s="47"/>
      <c r="AU1892" s="47"/>
      <c r="AV1892" s="47"/>
      <c r="AW1892" s="47"/>
      <c r="AX1892" s="47"/>
      <c r="AY1892" s="47"/>
      <c r="AZ1892" s="47"/>
      <c r="BA1892" s="47"/>
      <c r="BB1892" s="47"/>
      <c r="BC1892" s="47"/>
      <c r="BD1892" s="47"/>
      <c r="BE1892" s="47"/>
      <c r="BF1892" s="47"/>
      <c r="BG1892" s="47"/>
      <c r="BH1892" s="47"/>
      <c r="BI1892" s="47"/>
      <c r="BJ1892" s="13"/>
      <c r="BK1892" s="13"/>
    </row>
    <row r="1893" spans="1:66" s="16" customFormat="1" ht="22.5" customHeight="1" x14ac:dyDescent="0.25">
      <c r="A1893" s="119"/>
      <c r="B1893" s="74"/>
      <c r="C1893" s="187" t="s">
        <v>155</v>
      </c>
      <c r="D1893" s="134" t="s">
        <v>3</v>
      </c>
      <c r="E1893" s="252"/>
      <c r="F1893" s="252"/>
      <c r="G1893" s="252"/>
      <c r="H1893" s="252"/>
      <c r="I1893" s="252"/>
      <c r="J1893" s="252"/>
      <c r="K1893" s="252"/>
      <c r="L1893" s="252"/>
      <c r="M1893" s="252"/>
      <c r="N1893" s="252"/>
      <c r="O1893" s="252"/>
      <c r="P1893" s="24"/>
      <c r="Q1893" s="141"/>
      <c r="R1893" s="296"/>
      <c r="S1893" s="296"/>
      <c r="T1893" s="132"/>
      <c r="U1893" s="517" t="s">
        <v>258</v>
      </c>
      <c r="V1893" s="517" t="s">
        <v>238</v>
      </c>
      <c r="W1893" s="517" t="s">
        <v>243</v>
      </c>
      <c r="X1893" s="517">
        <f>COUNTIF(E1893:P1904,"NR")</f>
        <v>0</v>
      </c>
      <c r="Y1893" s="542"/>
      <c r="Z1893" s="269">
        <f t="shared" si="895"/>
        <v>0</v>
      </c>
      <c r="AA1893" s="269">
        <f t="shared" si="896"/>
        <v>0</v>
      </c>
      <c r="AB1893" s="269">
        <f t="shared" si="897"/>
        <v>0</v>
      </c>
      <c r="AC1893" s="269">
        <f t="shared" si="898"/>
        <v>0</v>
      </c>
      <c r="AD1893" s="279"/>
      <c r="AE1893" s="132"/>
      <c r="AF1893" s="49"/>
      <c r="AG1893" s="33"/>
      <c r="AH1893" s="47"/>
      <c r="AI1893" s="47"/>
      <c r="AJ1893" s="47"/>
      <c r="AK1893" s="47"/>
      <c r="AL1893" s="47"/>
      <c r="AM1893" s="47"/>
      <c r="AN1893" s="47"/>
      <c r="AO1893" s="47"/>
      <c r="AP1893" s="47"/>
      <c r="AQ1893" s="47"/>
      <c r="AR1893" s="47"/>
      <c r="AS1893" s="47"/>
      <c r="AT1893" s="47"/>
      <c r="AU1893" s="47"/>
      <c r="AV1893" s="47"/>
      <c r="AW1893" s="47"/>
      <c r="AX1893" s="47"/>
      <c r="AY1893" s="47"/>
      <c r="AZ1893" s="47"/>
      <c r="BA1893" s="47"/>
      <c r="BB1893" s="47"/>
      <c r="BC1893" s="47"/>
      <c r="BD1893" s="47"/>
      <c r="BE1893" s="47"/>
      <c r="BF1893" s="47"/>
      <c r="BG1893" s="47"/>
      <c r="BH1893" s="47"/>
      <c r="BI1893" s="47"/>
      <c r="BJ1893" s="33"/>
      <c r="BK1893" s="33"/>
    </row>
    <row r="1894" spans="1:66" s="16" customFormat="1" ht="78.75" x14ac:dyDescent="0.25">
      <c r="A1894" s="119"/>
      <c r="B1894" s="74"/>
      <c r="C1894" s="188" t="s">
        <v>155</v>
      </c>
      <c r="D1894" s="388" t="s">
        <v>4</v>
      </c>
      <c r="E1894" s="253"/>
      <c r="F1894" s="253"/>
      <c r="G1894" s="253"/>
      <c r="H1894" s="253"/>
      <c r="I1894" s="253"/>
      <c r="J1894" s="253"/>
      <c r="K1894" s="253"/>
      <c r="L1894" s="253"/>
      <c r="M1894" s="253"/>
      <c r="N1894" s="253"/>
      <c r="O1894" s="253"/>
      <c r="P1894" s="249"/>
      <c r="Q1894" s="141"/>
      <c r="R1894" s="296"/>
      <c r="S1894" s="296"/>
      <c r="T1894" s="132"/>
      <c r="U1894" s="518"/>
      <c r="V1894" s="518"/>
      <c r="W1894" s="518"/>
      <c r="X1894" s="518"/>
      <c r="Y1894" s="543"/>
      <c r="Z1894" s="269">
        <f t="shared" si="895"/>
        <v>0</v>
      </c>
      <c r="AA1894" s="269">
        <f t="shared" si="896"/>
        <v>0</v>
      </c>
      <c r="AB1894" s="269">
        <f t="shared" si="897"/>
        <v>0</v>
      </c>
      <c r="AC1894" s="269">
        <f t="shared" si="898"/>
        <v>0</v>
      </c>
      <c r="AD1894" s="279"/>
      <c r="AE1894" s="132"/>
      <c r="AF1894" s="49"/>
      <c r="AG1894" s="33"/>
      <c r="AH1894" s="47"/>
      <c r="AI1894" s="47"/>
      <c r="AJ1894" s="47"/>
      <c r="AK1894" s="47"/>
      <c r="AL1894" s="47"/>
      <c r="AM1894" s="47"/>
      <c r="AN1894" s="47"/>
      <c r="AO1894" s="47"/>
      <c r="AP1894" s="47"/>
      <c r="AQ1894" s="47"/>
      <c r="AR1894" s="47"/>
      <c r="AS1894" s="47"/>
      <c r="AT1894" s="47"/>
      <c r="AU1894" s="47"/>
      <c r="AV1894" s="47"/>
      <c r="AW1894" s="47"/>
      <c r="AX1894" s="47"/>
      <c r="AY1894" s="47"/>
      <c r="AZ1894" s="47"/>
      <c r="BA1894" s="47"/>
      <c r="BB1894" s="47"/>
      <c r="BC1894" s="47"/>
      <c r="BD1894" s="47"/>
      <c r="BE1894" s="47"/>
      <c r="BF1894" s="47"/>
      <c r="BG1894" s="47"/>
      <c r="BH1894" s="47"/>
      <c r="BI1894" s="47"/>
      <c r="BJ1894" s="33"/>
      <c r="BK1894" s="33"/>
    </row>
    <row r="1895" spans="1:66" s="16" customFormat="1" ht="21" customHeight="1" thickBot="1" x14ac:dyDescent="0.3">
      <c r="A1895" s="119"/>
      <c r="B1895" s="74"/>
      <c r="C1895" s="189" t="s">
        <v>155</v>
      </c>
      <c r="D1895" s="138" t="s">
        <v>61</v>
      </c>
      <c r="E1895" s="254"/>
      <c r="F1895" s="254"/>
      <c r="G1895" s="254"/>
      <c r="H1895" s="254"/>
      <c r="I1895" s="254"/>
      <c r="J1895" s="254"/>
      <c r="K1895" s="254"/>
      <c r="L1895" s="254"/>
      <c r="M1895" s="254"/>
      <c r="N1895" s="254"/>
      <c r="O1895" s="254"/>
      <c r="P1895" s="255"/>
      <c r="Q1895" s="141"/>
      <c r="R1895" s="296"/>
      <c r="S1895" s="296"/>
      <c r="T1895" s="132"/>
      <c r="U1895" s="519"/>
      <c r="V1895" s="519"/>
      <c r="W1895" s="519"/>
      <c r="X1895" s="519"/>
      <c r="Y1895" s="544"/>
      <c r="Z1895" s="269">
        <f t="shared" si="895"/>
        <v>0</v>
      </c>
      <c r="AA1895" s="269">
        <f t="shared" si="896"/>
        <v>0</v>
      </c>
      <c r="AB1895" s="269">
        <f t="shared" si="897"/>
        <v>0</v>
      </c>
      <c r="AC1895" s="269">
        <f t="shared" si="898"/>
        <v>0</v>
      </c>
      <c r="AD1895" s="279"/>
      <c r="AE1895" s="132"/>
      <c r="AF1895" s="49"/>
      <c r="AG1895" s="33"/>
      <c r="AH1895" s="47"/>
      <c r="AI1895" s="47"/>
      <c r="AJ1895" s="47"/>
      <c r="AK1895" s="47"/>
      <c r="AL1895" s="47"/>
      <c r="AM1895" s="47"/>
      <c r="AN1895" s="47"/>
      <c r="AO1895" s="47"/>
      <c r="AP1895" s="47"/>
      <c r="AQ1895" s="47"/>
      <c r="AR1895" s="47"/>
      <c r="AS1895" s="47"/>
      <c r="AT1895" s="47"/>
      <c r="AU1895" s="47"/>
      <c r="AV1895" s="47"/>
      <c r="AW1895" s="47"/>
      <c r="AX1895" s="47"/>
      <c r="AY1895" s="47"/>
      <c r="AZ1895" s="47"/>
      <c r="BA1895" s="47"/>
      <c r="BB1895" s="47"/>
      <c r="BC1895" s="47"/>
      <c r="BD1895" s="47"/>
      <c r="BE1895" s="47"/>
      <c r="BF1895" s="47"/>
      <c r="BG1895" s="47"/>
      <c r="BH1895" s="47"/>
      <c r="BI1895" s="47"/>
      <c r="BJ1895" s="33"/>
      <c r="BK1895" s="33"/>
    </row>
    <row r="1896" spans="1:66" s="16" customFormat="1" ht="21" customHeight="1" x14ac:dyDescent="0.25">
      <c r="A1896" s="119"/>
      <c r="B1896" s="74"/>
      <c r="C1896" s="187" t="s">
        <v>97</v>
      </c>
      <c r="D1896" s="134" t="s">
        <v>3</v>
      </c>
      <c r="E1896" s="252"/>
      <c r="F1896" s="252"/>
      <c r="G1896" s="252"/>
      <c r="H1896" s="252"/>
      <c r="I1896" s="252"/>
      <c r="J1896" s="252"/>
      <c r="K1896" s="252"/>
      <c r="L1896" s="252"/>
      <c r="M1896" s="252"/>
      <c r="N1896" s="252"/>
      <c r="O1896" s="252"/>
      <c r="P1896" s="24"/>
      <c r="Q1896" s="141"/>
      <c r="R1896" s="296"/>
      <c r="S1896" s="296"/>
      <c r="T1896" s="132"/>
      <c r="U1896" s="436"/>
      <c r="V1896" s="132"/>
      <c r="W1896" s="318"/>
      <c r="X1896" s="319"/>
      <c r="Y1896" s="217"/>
      <c r="Z1896" s="269">
        <f t="shared" si="895"/>
        <v>0</v>
      </c>
      <c r="AA1896" s="269">
        <f t="shared" si="896"/>
        <v>0</v>
      </c>
      <c r="AB1896" s="269">
        <f t="shared" si="897"/>
        <v>0</v>
      </c>
      <c r="AC1896" s="269">
        <f t="shared" si="898"/>
        <v>0</v>
      </c>
      <c r="AE1896" s="132"/>
      <c r="AF1896" s="49"/>
      <c r="AG1896" s="33"/>
      <c r="AH1896" s="47"/>
      <c r="AI1896" s="47"/>
      <c r="AJ1896" s="47"/>
      <c r="AK1896" s="47"/>
      <c r="AL1896" s="47"/>
      <c r="AM1896" s="47"/>
      <c r="AN1896" s="47"/>
      <c r="AO1896" s="47"/>
      <c r="AP1896" s="47"/>
      <c r="AQ1896" s="47"/>
      <c r="AR1896" s="47"/>
      <c r="AS1896" s="47"/>
      <c r="AT1896" s="47"/>
      <c r="AU1896" s="47"/>
      <c r="AV1896" s="47"/>
      <c r="AW1896" s="47"/>
      <c r="AX1896" s="47"/>
      <c r="AY1896" s="47"/>
      <c r="AZ1896" s="47"/>
      <c r="BA1896" s="47"/>
      <c r="BB1896" s="47"/>
      <c r="BC1896" s="47"/>
      <c r="BD1896" s="47"/>
      <c r="BE1896" s="47"/>
      <c r="BF1896" s="47"/>
      <c r="BG1896" s="47"/>
      <c r="BH1896" s="47"/>
      <c r="BI1896" s="47"/>
      <c r="BJ1896" s="33"/>
      <c r="BK1896" s="33"/>
    </row>
    <row r="1897" spans="1:66" s="16" customFormat="1" ht="21" customHeight="1" x14ac:dyDescent="0.25">
      <c r="A1897" s="119"/>
      <c r="B1897" s="74"/>
      <c r="C1897" s="188" t="s">
        <v>97</v>
      </c>
      <c r="D1897" s="388" t="s">
        <v>4</v>
      </c>
      <c r="E1897" s="253"/>
      <c r="F1897" s="253"/>
      <c r="G1897" s="253"/>
      <c r="H1897" s="253"/>
      <c r="I1897" s="253"/>
      <c r="J1897" s="253"/>
      <c r="K1897" s="253"/>
      <c r="L1897" s="253"/>
      <c r="M1897" s="253"/>
      <c r="N1897" s="253"/>
      <c r="O1897" s="253"/>
      <c r="P1897" s="249"/>
      <c r="Q1897" s="141"/>
      <c r="R1897" s="296"/>
      <c r="S1897" s="296"/>
      <c r="T1897" s="132"/>
      <c r="U1897" s="436"/>
      <c r="V1897" s="132"/>
      <c r="W1897" s="62"/>
      <c r="X1897" s="317"/>
      <c r="Y1897" s="193"/>
      <c r="Z1897" s="269">
        <f t="shared" si="895"/>
        <v>0</v>
      </c>
      <c r="AA1897" s="269">
        <f t="shared" si="896"/>
        <v>0</v>
      </c>
      <c r="AB1897" s="269">
        <f t="shared" si="897"/>
        <v>0</v>
      </c>
      <c r="AC1897" s="269">
        <f t="shared" si="898"/>
        <v>0</v>
      </c>
      <c r="AD1897" s="279"/>
      <c r="AE1897" s="132"/>
      <c r="AF1897" s="49"/>
      <c r="AG1897" s="33"/>
      <c r="AH1897" s="47"/>
      <c r="AI1897" s="47"/>
      <c r="AJ1897" s="47"/>
      <c r="AK1897" s="47"/>
      <c r="AL1897" s="47"/>
      <c r="AM1897" s="47"/>
      <c r="AN1897" s="47"/>
      <c r="AO1897" s="47"/>
      <c r="AP1897" s="47"/>
      <c r="AQ1897" s="47"/>
      <c r="AR1897" s="47"/>
      <c r="AS1897" s="47"/>
      <c r="AT1897" s="47"/>
      <c r="AU1897" s="47"/>
      <c r="AV1897" s="47"/>
      <c r="AW1897" s="47"/>
      <c r="AX1897" s="47"/>
      <c r="AY1897" s="47"/>
      <c r="AZ1897" s="47"/>
      <c r="BA1897" s="47"/>
      <c r="BB1897" s="47"/>
      <c r="BC1897" s="47"/>
      <c r="BD1897" s="47"/>
      <c r="BE1897" s="47"/>
      <c r="BF1897" s="47"/>
      <c r="BG1897" s="47"/>
      <c r="BH1897" s="47"/>
      <c r="BI1897" s="47"/>
      <c r="BJ1897" s="33"/>
      <c r="BK1897" s="33"/>
    </row>
    <row r="1898" spans="1:66" s="16" customFormat="1" ht="21" customHeight="1" thickBot="1" x14ac:dyDescent="0.3">
      <c r="A1898" s="119"/>
      <c r="B1898" s="74"/>
      <c r="C1898" s="189" t="s">
        <v>97</v>
      </c>
      <c r="D1898" s="138" t="s">
        <v>61</v>
      </c>
      <c r="E1898" s="254"/>
      <c r="F1898" s="254"/>
      <c r="G1898" s="254"/>
      <c r="H1898" s="254"/>
      <c r="I1898" s="254"/>
      <c r="J1898" s="254"/>
      <c r="K1898" s="254"/>
      <c r="L1898" s="254"/>
      <c r="M1898" s="254"/>
      <c r="N1898" s="254"/>
      <c r="O1898" s="254"/>
      <c r="P1898" s="255"/>
      <c r="Q1898" s="141"/>
      <c r="R1898" s="296"/>
      <c r="S1898" s="296"/>
      <c r="T1898" s="132"/>
      <c r="U1898" s="436"/>
      <c r="V1898" s="132"/>
      <c r="W1898" s="318"/>
      <c r="X1898" s="319"/>
      <c r="Y1898" s="414"/>
      <c r="Z1898" s="269">
        <f t="shared" si="895"/>
        <v>0</v>
      </c>
      <c r="AA1898" s="269">
        <f t="shared" si="896"/>
        <v>0</v>
      </c>
      <c r="AB1898" s="269">
        <f t="shared" si="897"/>
        <v>0</v>
      </c>
      <c r="AC1898" s="269">
        <f t="shared" si="898"/>
        <v>0</v>
      </c>
      <c r="AD1898" s="12"/>
      <c r="AE1898" s="132"/>
      <c r="AF1898" s="49"/>
      <c r="AG1898" s="33"/>
      <c r="AH1898" s="47"/>
      <c r="AI1898" s="47"/>
      <c r="AJ1898" s="47"/>
      <c r="AK1898" s="47"/>
      <c r="AL1898" s="47"/>
      <c r="AM1898" s="47"/>
      <c r="AN1898" s="47"/>
      <c r="AO1898" s="47"/>
      <c r="AP1898" s="47"/>
      <c r="AQ1898" s="47"/>
      <c r="AR1898" s="47"/>
      <c r="AS1898" s="47"/>
      <c r="AT1898" s="47"/>
      <c r="AU1898" s="47"/>
      <c r="AV1898" s="47"/>
      <c r="AW1898" s="47"/>
      <c r="AX1898" s="47"/>
      <c r="AY1898" s="47"/>
      <c r="AZ1898" s="47"/>
      <c r="BA1898" s="47"/>
      <c r="BB1898" s="47"/>
      <c r="BC1898" s="47"/>
      <c r="BD1898" s="47"/>
      <c r="BE1898" s="47"/>
      <c r="BF1898" s="47"/>
      <c r="BG1898" s="47"/>
      <c r="BH1898" s="47"/>
      <c r="BI1898" s="47"/>
      <c r="BJ1898" s="33"/>
      <c r="BK1898" s="33"/>
    </row>
    <row r="1899" spans="1:66" s="16" customFormat="1" ht="21" customHeight="1" x14ac:dyDescent="0.25">
      <c r="A1899" s="119"/>
      <c r="B1899" s="74"/>
      <c r="C1899" s="190" t="s">
        <v>145</v>
      </c>
      <c r="D1899" s="183" t="s">
        <v>3</v>
      </c>
      <c r="E1899" s="252"/>
      <c r="F1899" s="252"/>
      <c r="G1899" s="252"/>
      <c r="H1899" s="252"/>
      <c r="I1899" s="252"/>
      <c r="J1899" s="252"/>
      <c r="K1899" s="252"/>
      <c r="L1899" s="252"/>
      <c r="M1899" s="252"/>
      <c r="N1899" s="252"/>
      <c r="O1899" s="252"/>
      <c r="P1899" s="24"/>
      <c r="Q1899" s="141"/>
      <c r="R1899" s="296"/>
      <c r="S1899" s="296"/>
      <c r="T1899" s="132"/>
      <c r="U1899" s="436"/>
      <c r="V1899" s="132"/>
      <c r="W1899" s="320"/>
      <c r="X1899" s="321"/>
      <c r="Y1899" s="413"/>
      <c r="Z1899" s="269">
        <f t="shared" si="895"/>
        <v>0</v>
      </c>
      <c r="AA1899" s="269">
        <f t="shared" si="896"/>
        <v>0</v>
      </c>
      <c r="AB1899" s="269">
        <f t="shared" si="897"/>
        <v>0</v>
      </c>
      <c r="AC1899" s="269">
        <f t="shared" si="898"/>
        <v>0</v>
      </c>
      <c r="AD1899" s="289"/>
      <c r="AE1899" s="132"/>
      <c r="AF1899" s="49"/>
      <c r="AG1899" s="33"/>
      <c r="AH1899" s="47"/>
      <c r="AI1899" s="47"/>
      <c r="AJ1899" s="47"/>
      <c r="AK1899" s="47"/>
      <c r="AL1899" s="47"/>
      <c r="AM1899" s="47"/>
      <c r="AN1899" s="47"/>
      <c r="AO1899" s="47"/>
      <c r="AP1899" s="47"/>
      <c r="AQ1899" s="47"/>
      <c r="AR1899" s="47"/>
      <c r="AS1899" s="47"/>
      <c r="AT1899" s="47"/>
      <c r="AU1899" s="47"/>
      <c r="AV1899" s="47"/>
      <c r="AW1899" s="47"/>
      <c r="AX1899" s="47"/>
      <c r="AY1899" s="47"/>
      <c r="AZ1899" s="47"/>
      <c r="BA1899" s="47"/>
      <c r="BB1899" s="47"/>
      <c r="BC1899" s="47"/>
      <c r="BD1899" s="47"/>
      <c r="BE1899" s="47"/>
      <c r="BF1899" s="47"/>
      <c r="BG1899" s="47"/>
      <c r="BH1899" s="47"/>
      <c r="BI1899" s="47"/>
      <c r="BJ1899" s="33"/>
      <c r="BK1899" s="33"/>
    </row>
    <row r="1900" spans="1:66" s="16" customFormat="1" ht="31.5" x14ac:dyDescent="0.25">
      <c r="A1900" s="119"/>
      <c r="B1900" s="74"/>
      <c r="C1900" s="188" t="s">
        <v>145</v>
      </c>
      <c r="D1900" s="388" t="s">
        <v>4</v>
      </c>
      <c r="E1900" s="253"/>
      <c r="F1900" s="253"/>
      <c r="G1900" s="253"/>
      <c r="H1900" s="253"/>
      <c r="I1900" s="253"/>
      <c r="J1900" s="253"/>
      <c r="K1900" s="253"/>
      <c r="L1900" s="253"/>
      <c r="M1900" s="253"/>
      <c r="N1900" s="253"/>
      <c r="O1900" s="253"/>
      <c r="P1900" s="249"/>
      <c r="Q1900" s="141"/>
      <c r="R1900" s="296"/>
      <c r="S1900" s="296"/>
      <c r="T1900" s="132"/>
      <c r="U1900" s="436"/>
      <c r="V1900" s="132"/>
      <c r="W1900" s="62"/>
      <c r="X1900" s="317"/>
      <c r="Y1900" s="193"/>
      <c r="Z1900" s="269">
        <f t="shared" si="895"/>
        <v>0</v>
      </c>
      <c r="AA1900" s="269">
        <f t="shared" si="896"/>
        <v>0</v>
      </c>
      <c r="AB1900" s="269">
        <f t="shared" si="897"/>
        <v>0</v>
      </c>
      <c r="AC1900" s="269">
        <f t="shared" si="898"/>
        <v>0</v>
      </c>
      <c r="AD1900" s="288"/>
      <c r="AE1900" s="132"/>
      <c r="AF1900" s="49"/>
      <c r="AG1900" s="33"/>
      <c r="AH1900" s="47"/>
      <c r="AI1900" s="47"/>
      <c r="AJ1900" s="47"/>
      <c r="AK1900" s="47"/>
      <c r="AL1900" s="47"/>
      <c r="AM1900" s="47"/>
      <c r="AN1900" s="47"/>
      <c r="AO1900" s="47"/>
      <c r="AP1900" s="47"/>
      <c r="AQ1900" s="47"/>
      <c r="AR1900" s="47"/>
      <c r="AS1900" s="47"/>
      <c r="AT1900" s="47"/>
      <c r="AU1900" s="47"/>
      <c r="AV1900" s="47"/>
      <c r="AW1900" s="47"/>
      <c r="AX1900" s="47"/>
      <c r="AY1900" s="47"/>
      <c r="AZ1900" s="47"/>
      <c r="BA1900" s="47"/>
      <c r="BB1900" s="47"/>
      <c r="BC1900" s="47"/>
      <c r="BD1900" s="47"/>
      <c r="BE1900" s="47"/>
      <c r="BF1900" s="47"/>
      <c r="BG1900" s="47"/>
      <c r="BH1900" s="47"/>
      <c r="BI1900" s="47"/>
      <c r="BJ1900" s="33"/>
      <c r="BK1900" s="33"/>
    </row>
    <row r="1901" spans="1:66" s="16" customFormat="1" ht="21" customHeight="1" thickBot="1" x14ac:dyDescent="0.3">
      <c r="A1901" s="119"/>
      <c r="B1901" s="74"/>
      <c r="C1901" s="190" t="s">
        <v>145</v>
      </c>
      <c r="D1901" s="184" t="s">
        <v>61</v>
      </c>
      <c r="E1901" s="254"/>
      <c r="F1901" s="254"/>
      <c r="G1901" s="254"/>
      <c r="H1901" s="254"/>
      <c r="I1901" s="254"/>
      <c r="J1901" s="254"/>
      <c r="K1901" s="254"/>
      <c r="L1901" s="254"/>
      <c r="M1901" s="254"/>
      <c r="N1901" s="254"/>
      <c r="O1901" s="254"/>
      <c r="P1901" s="255"/>
      <c r="Q1901" s="141"/>
      <c r="R1901" s="296"/>
      <c r="S1901" s="296"/>
      <c r="T1901" s="132"/>
      <c r="U1901" s="436"/>
      <c r="V1901" s="132"/>
      <c r="W1901" s="322"/>
      <c r="X1901" s="322"/>
      <c r="Y1901" s="411"/>
      <c r="Z1901" s="269">
        <f t="shared" si="895"/>
        <v>0</v>
      </c>
      <c r="AA1901" s="269">
        <f t="shared" si="896"/>
        <v>0</v>
      </c>
      <c r="AB1901" s="269">
        <f t="shared" si="897"/>
        <v>0</v>
      </c>
      <c r="AC1901" s="269">
        <f t="shared" si="898"/>
        <v>0</v>
      </c>
      <c r="AD1901" s="279"/>
      <c r="AE1901" s="132"/>
      <c r="AF1901" s="49"/>
      <c r="AG1901" s="33"/>
      <c r="AH1901" s="47"/>
      <c r="AI1901" s="47"/>
      <c r="AJ1901" s="47"/>
      <c r="AK1901" s="47"/>
      <c r="AL1901" s="47"/>
      <c r="AM1901" s="47"/>
      <c r="AN1901" s="47"/>
      <c r="AO1901" s="47"/>
      <c r="AP1901" s="47"/>
      <c r="AQ1901" s="47"/>
      <c r="AR1901" s="47"/>
      <c r="AS1901" s="47"/>
      <c r="AT1901" s="47"/>
      <c r="AU1901" s="47"/>
      <c r="AV1901" s="47"/>
      <c r="AW1901" s="47"/>
      <c r="AX1901" s="47"/>
      <c r="AY1901" s="47"/>
      <c r="AZ1901" s="47"/>
      <c r="BA1901" s="47"/>
      <c r="BB1901" s="47"/>
      <c r="BC1901" s="47"/>
      <c r="BD1901" s="47"/>
      <c r="BE1901" s="47"/>
      <c r="BF1901" s="47"/>
      <c r="BG1901" s="47"/>
      <c r="BH1901" s="47"/>
      <c r="BI1901" s="47"/>
      <c r="BJ1901" s="33"/>
      <c r="BK1901" s="33"/>
    </row>
    <row r="1902" spans="1:66" s="16" customFormat="1" ht="21" customHeight="1" x14ac:dyDescent="0.25">
      <c r="A1902" s="119"/>
      <c r="B1902" s="74"/>
      <c r="C1902" s="187" t="s">
        <v>98</v>
      </c>
      <c r="D1902" s="134" t="s">
        <v>3</v>
      </c>
      <c r="E1902" s="252"/>
      <c r="F1902" s="252"/>
      <c r="G1902" s="252"/>
      <c r="H1902" s="252"/>
      <c r="I1902" s="252"/>
      <c r="J1902" s="252"/>
      <c r="K1902" s="252"/>
      <c r="L1902" s="252"/>
      <c r="M1902" s="252"/>
      <c r="N1902" s="252"/>
      <c r="O1902" s="252"/>
      <c r="P1902" s="24"/>
      <c r="Q1902" s="141"/>
      <c r="R1902" s="296"/>
      <c r="S1902" s="296"/>
      <c r="T1902" s="132"/>
      <c r="U1902" s="436"/>
      <c r="V1902" s="132"/>
      <c r="W1902" s="318"/>
      <c r="X1902" s="318"/>
      <c r="Y1902" s="412"/>
      <c r="Z1902" s="269">
        <f t="shared" si="895"/>
        <v>0</v>
      </c>
      <c r="AA1902" s="269">
        <f t="shared" si="896"/>
        <v>0</v>
      </c>
      <c r="AB1902" s="269">
        <f t="shared" si="897"/>
        <v>0</v>
      </c>
      <c r="AC1902" s="269">
        <f t="shared" si="898"/>
        <v>0</v>
      </c>
      <c r="AD1902" s="279"/>
      <c r="AE1902" s="132"/>
      <c r="AF1902" s="49"/>
      <c r="AG1902" s="33"/>
      <c r="AH1902" s="47"/>
      <c r="AI1902" s="47"/>
      <c r="AJ1902" s="47"/>
      <c r="AK1902" s="47"/>
      <c r="AL1902" s="47"/>
      <c r="AM1902" s="47"/>
      <c r="AN1902" s="47"/>
      <c r="AO1902" s="47"/>
      <c r="AP1902" s="47"/>
      <c r="AQ1902" s="47"/>
      <c r="AR1902" s="47"/>
      <c r="AS1902" s="47"/>
      <c r="AT1902" s="47"/>
      <c r="AU1902" s="47"/>
      <c r="AV1902" s="47"/>
      <c r="AW1902" s="47"/>
      <c r="AX1902" s="47"/>
      <c r="AY1902" s="47"/>
      <c r="AZ1902" s="47"/>
      <c r="BA1902" s="47"/>
      <c r="BB1902" s="47"/>
      <c r="BC1902" s="47"/>
      <c r="BD1902" s="47"/>
      <c r="BE1902" s="47"/>
      <c r="BF1902" s="47"/>
      <c r="BG1902" s="47"/>
      <c r="BH1902" s="47"/>
      <c r="BI1902" s="47"/>
      <c r="BJ1902" s="33"/>
      <c r="BK1902" s="33"/>
    </row>
    <row r="1903" spans="1:66" s="16" customFormat="1" ht="21" customHeight="1" x14ac:dyDescent="0.25">
      <c r="A1903" s="119"/>
      <c r="B1903" s="74"/>
      <c r="C1903" s="188" t="s">
        <v>98</v>
      </c>
      <c r="D1903" s="388" t="s">
        <v>4</v>
      </c>
      <c r="E1903" s="253"/>
      <c r="F1903" s="253"/>
      <c r="G1903" s="253"/>
      <c r="H1903" s="253"/>
      <c r="I1903" s="253"/>
      <c r="J1903" s="253"/>
      <c r="K1903" s="253"/>
      <c r="L1903" s="253"/>
      <c r="M1903" s="253"/>
      <c r="N1903" s="253"/>
      <c r="O1903" s="253"/>
      <c r="P1903" s="249"/>
      <c r="Q1903" s="141"/>
      <c r="R1903" s="296"/>
      <c r="S1903" s="296"/>
      <c r="T1903" s="132"/>
      <c r="U1903" s="436"/>
      <c r="V1903" s="132"/>
      <c r="W1903" s="318"/>
      <c r="X1903" s="318"/>
      <c r="Y1903" s="412"/>
      <c r="Z1903" s="269">
        <f t="shared" si="895"/>
        <v>0</v>
      </c>
      <c r="AA1903" s="269">
        <f t="shared" si="896"/>
        <v>0</v>
      </c>
      <c r="AB1903" s="269">
        <f t="shared" si="897"/>
        <v>0</v>
      </c>
      <c r="AC1903" s="269">
        <f t="shared" si="898"/>
        <v>0</v>
      </c>
      <c r="AD1903" s="279"/>
      <c r="AE1903" s="132"/>
      <c r="AF1903" s="49"/>
      <c r="AG1903" s="33"/>
      <c r="AH1903" s="47"/>
      <c r="AI1903" s="47"/>
      <c r="AJ1903" s="47"/>
      <c r="AK1903" s="47"/>
      <c r="AL1903" s="47"/>
      <c r="AM1903" s="47"/>
      <c r="AN1903" s="47"/>
      <c r="AO1903" s="47"/>
      <c r="AP1903" s="47"/>
      <c r="AQ1903" s="47"/>
      <c r="AR1903" s="47"/>
      <c r="AS1903" s="47"/>
      <c r="AT1903" s="47"/>
      <c r="AU1903" s="47"/>
      <c r="AV1903" s="47"/>
      <c r="AW1903" s="47"/>
      <c r="AX1903" s="47"/>
      <c r="AY1903" s="47"/>
      <c r="AZ1903" s="47"/>
      <c r="BA1903" s="47"/>
      <c r="BB1903" s="47"/>
      <c r="BC1903" s="47"/>
      <c r="BD1903" s="47"/>
      <c r="BE1903" s="47"/>
      <c r="BF1903" s="47"/>
      <c r="BG1903" s="47"/>
      <c r="BH1903" s="47"/>
      <c r="BI1903" s="47"/>
      <c r="BJ1903" s="33"/>
      <c r="BK1903" s="33"/>
    </row>
    <row r="1904" spans="1:66" s="16" customFormat="1" ht="21" customHeight="1" thickBot="1" x14ac:dyDescent="0.3">
      <c r="A1904" s="119"/>
      <c r="B1904" s="74"/>
      <c r="C1904" s="189" t="s">
        <v>98</v>
      </c>
      <c r="D1904" s="138" t="s">
        <v>61</v>
      </c>
      <c r="E1904" s="254"/>
      <c r="F1904" s="254"/>
      <c r="G1904" s="254"/>
      <c r="H1904" s="254"/>
      <c r="I1904" s="254"/>
      <c r="J1904" s="254"/>
      <c r="K1904" s="254"/>
      <c r="L1904" s="254"/>
      <c r="M1904" s="254"/>
      <c r="N1904" s="254"/>
      <c r="O1904" s="254"/>
      <c r="P1904" s="255"/>
      <c r="Q1904" s="141"/>
      <c r="R1904" s="296"/>
      <c r="S1904" s="296"/>
      <c r="T1904" s="132"/>
      <c r="U1904" s="436"/>
      <c r="V1904" s="132"/>
      <c r="W1904" s="318"/>
      <c r="X1904" s="318"/>
      <c r="Y1904" s="412"/>
      <c r="Z1904" s="269">
        <f t="shared" si="895"/>
        <v>0</v>
      </c>
      <c r="AA1904" s="269">
        <f t="shared" si="896"/>
        <v>0</v>
      </c>
      <c r="AB1904" s="269">
        <f t="shared" si="897"/>
        <v>0</v>
      </c>
      <c r="AC1904" s="269">
        <f t="shared" si="898"/>
        <v>0</v>
      </c>
      <c r="AD1904" s="279"/>
      <c r="AE1904" s="132"/>
      <c r="AF1904" s="49"/>
      <c r="AG1904" s="33"/>
      <c r="AH1904" s="47"/>
      <c r="AI1904" s="47"/>
      <c r="AJ1904" s="47"/>
      <c r="AK1904" s="47"/>
      <c r="AL1904" s="47"/>
      <c r="AM1904" s="47"/>
      <c r="AN1904" s="47"/>
      <c r="AO1904" s="47"/>
      <c r="AP1904" s="47"/>
      <c r="AQ1904" s="47"/>
      <c r="AR1904" s="47"/>
      <c r="AS1904" s="47"/>
      <c r="AT1904" s="47"/>
      <c r="AU1904" s="47"/>
      <c r="AV1904" s="47"/>
      <c r="AW1904" s="47"/>
      <c r="AX1904" s="47"/>
      <c r="AY1904" s="47"/>
      <c r="AZ1904" s="47"/>
      <c r="BA1904" s="47"/>
      <c r="BB1904" s="47"/>
      <c r="BC1904" s="47"/>
      <c r="BD1904" s="47"/>
      <c r="BE1904" s="47"/>
      <c r="BF1904" s="47"/>
      <c r="BG1904" s="47"/>
      <c r="BH1904" s="47"/>
      <c r="BI1904" s="47"/>
      <c r="BJ1904" s="33"/>
      <c r="BK1904" s="33"/>
    </row>
    <row r="1905" spans="1:66" s="16" customFormat="1" ht="20.25" customHeight="1" thickTop="1" thickBot="1" x14ac:dyDescent="0.3">
      <c r="A1905" s="119"/>
      <c r="B1905" s="152"/>
      <c r="C1905" s="576" t="s">
        <v>88</v>
      </c>
      <c r="D1905" s="577"/>
      <c r="E1905" s="344" t="str">
        <f>IF(AND(COUNTA(E1893:E1904)&gt;0,COUNTA(E1893:E1904)=COUNTIF(E1893:E1904,"NR")),"NR",IF(COUNTA(E1893:E1904)&gt;0,SUM(E1893:E1904),"-"))</f>
        <v>-</v>
      </c>
      <c r="F1905" s="344" t="str">
        <f t="shared" ref="F1905" si="921">IF(AND(COUNTA(F1893:F1904)&gt;0,COUNTA(F1893:F1904)=COUNTIF(F1893:F1904,"NR")),"NR",IF(COUNTA(F1893:F1904)&gt;0,SUM(F1893:F1904),"-"))</f>
        <v>-</v>
      </c>
      <c r="G1905" s="344" t="str">
        <f t="shared" ref="G1905" si="922">IF(AND(COUNTA(G1893:G1904)&gt;0,COUNTA(G1893:G1904)=COUNTIF(G1893:G1904,"NR")),"NR",IF(COUNTA(G1893:G1904)&gt;0,SUM(G1893:G1904),"-"))</f>
        <v>-</v>
      </c>
      <c r="H1905" s="344" t="str">
        <f t="shared" ref="H1905" si="923">IF(AND(COUNTA(H1893:H1904)&gt;0,COUNTA(H1893:H1904)=COUNTIF(H1893:H1904,"NR")),"NR",IF(COUNTA(H1893:H1904)&gt;0,SUM(H1893:H1904),"-"))</f>
        <v>-</v>
      </c>
      <c r="I1905" s="344" t="str">
        <f t="shared" ref="I1905" si="924">IF(AND(COUNTA(I1893:I1904)&gt;0,COUNTA(I1893:I1904)=COUNTIF(I1893:I1904,"NR")),"NR",IF(COUNTA(I1893:I1904)&gt;0,SUM(I1893:I1904),"-"))</f>
        <v>-</v>
      </c>
      <c r="J1905" s="344" t="str">
        <f t="shared" ref="J1905" si="925">IF(AND(COUNTA(J1893:J1904)&gt;0,COUNTA(J1893:J1904)=COUNTIF(J1893:J1904,"NR")),"NR",IF(COUNTA(J1893:J1904)&gt;0,SUM(J1893:J1904),"-"))</f>
        <v>-</v>
      </c>
      <c r="K1905" s="344" t="str">
        <f t="shared" ref="K1905" si="926">IF(AND(COUNTA(K1893:K1904)&gt;0,COUNTA(K1893:K1904)=COUNTIF(K1893:K1904,"NR")),"NR",IF(COUNTA(K1893:K1904)&gt;0,SUM(K1893:K1904),"-"))</f>
        <v>-</v>
      </c>
      <c r="L1905" s="344" t="str">
        <f t="shared" ref="L1905" si="927">IF(AND(COUNTA(L1893:L1904)&gt;0,COUNTA(L1893:L1904)=COUNTIF(L1893:L1904,"NR")),"NR",IF(COUNTA(L1893:L1904)&gt;0,SUM(L1893:L1904),"-"))</f>
        <v>-</v>
      </c>
      <c r="M1905" s="344" t="str">
        <f t="shared" ref="M1905" si="928">IF(AND(COUNTA(M1893:M1904)&gt;0,COUNTA(M1893:M1904)=COUNTIF(M1893:M1904,"NR")),"NR",IF(COUNTA(M1893:M1904)&gt;0,SUM(M1893:M1904),"-"))</f>
        <v>-</v>
      </c>
      <c r="N1905" s="344" t="str">
        <f t="shared" ref="N1905" si="929">IF(AND(COUNTA(N1893:N1904)&gt;0,COUNTA(N1893:N1904)=COUNTIF(N1893:N1904,"NR")),"NR",IF(COUNTA(N1893:N1904)&gt;0,SUM(N1893:N1904),"-"))</f>
        <v>-</v>
      </c>
      <c r="O1905" s="344" t="str">
        <f t="shared" ref="O1905" si="930">IF(AND(COUNTA(O1893:O1904)&gt;0,COUNTA(O1893:O1904)=COUNTIF(O1893:O1904,"NR")),"NR",IF(COUNTA(O1893:O1904)&gt;0,SUM(O1893:O1904),"-"))</f>
        <v>-</v>
      </c>
      <c r="P1905" s="345" t="str">
        <f t="shared" ref="P1905" si="931">IF(AND(COUNTA(P1893:P1904)&gt;0,COUNTA(P1893:P1904)=COUNTIF(P1893:P1904,"NR")),"NR",IF(COUNTA(P1893:P1904)&gt;0,SUM(P1893:P1904),"-"))</f>
        <v>-</v>
      </c>
      <c r="Q1905" s="119"/>
      <c r="R1905" s="305"/>
      <c r="S1905" s="305"/>
      <c r="T1905" s="151"/>
      <c r="U1905" s="119"/>
      <c r="V1905" s="151"/>
      <c r="W1905" s="62"/>
      <c r="X1905" s="317"/>
      <c r="Y1905" s="217"/>
      <c r="Z1905" s="269">
        <f t="shared" si="895"/>
        <v>0</v>
      </c>
      <c r="AA1905" s="269">
        <f t="shared" si="896"/>
        <v>0</v>
      </c>
      <c r="AB1905" s="269">
        <f t="shared" si="897"/>
        <v>0</v>
      </c>
      <c r="AC1905" s="269">
        <f t="shared" si="898"/>
        <v>0</v>
      </c>
      <c r="AD1905" s="279"/>
      <c r="AE1905" s="151"/>
      <c r="AF1905" s="57"/>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row>
    <row r="1906" spans="1:66" s="12" customFormat="1" x14ac:dyDescent="0.25">
      <c r="A1906" s="206"/>
      <c r="B1906" s="74"/>
      <c r="C1906" s="109"/>
      <c r="D1906" s="293"/>
      <c r="E1906" s="109"/>
      <c r="F1906" s="109"/>
      <c r="G1906" s="109"/>
      <c r="H1906" s="143"/>
      <c r="I1906" s="143"/>
      <c r="J1906" s="143"/>
      <c r="K1906" s="143"/>
      <c r="L1906" s="143"/>
      <c r="M1906" s="143"/>
      <c r="N1906" s="143"/>
      <c r="O1906" s="143"/>
      <c r="P1906" s="143"/>
      <c r="Q1906" s="131"/>
      <c r="R1906" s="296"/>
      <c r="S1906" s="296"/>
      <c r="T1906" s="132"/>
      <c r="U1906" s="436"/>
      <c r="V1906" s="132"/>
      <c r="W1906" s="62"/>
      <c r="X1906" s="317"/>
      <c r="Y1906" s="217"/>
      <c r="Z1906" s="269">
        <f t="shared" si="895"/>
        <v>0</v>
      </c>
      <c r="AA1906" s="269">
        <f t="shared" si="896"/>
        <v>0</v>
      </c>
      <c r="AB1906" s="269">
        <f t="shared" si="897"/>
        <v>0</v>
      </c>
      <c r="AC1906" s="269">
        <f t="shared" si="898"/>
        <v>0</v>
      </c>
      <c r="AD1906" s="279"/>
      <c r="AE1906" s="132"/>
      <c r="AF1906" s="49"/>
      <c r="AG1906" s="47"/>
      <c r="AH1906" s="47"/>
      <c r="AI1906" s="47"/>
      <c r="AJ1906" s="47"/>
      <c r="AK1906" s="47"/>
      <c r="AL1906" s="47"/>
      <c r="AM1906" s="13"/>
      <c r="AN1906" s="13"/>
      <c r="AO1906" s="47"/>
      <c r="AP1906" s="47"/>
      <c r="AQ1906" s="47"/>
      <c r="AR1906" s="47"/>
      <c r="AS1906" s="47"/>
      <c r="AT1906" s="47"/>
      <c r="AU1906" s="47"/>
      <c r="AV1906" s="47"/>
      <c r="AW1906" s="47"/>
      <c r="AX1906" s="47"/>
      <c r="AY1906" s="47"/>
      <c r="AZ1906" s="47"/>
      <c r="BA1906" s="47"/>
      <c r="BB1906" s="47"/>
      <c r="BC1906" s="47"/>
      <c r="BD1906" s="47"/>
      <c r="BE1906" s="13"/>
      <c r="BF1906" s="13"/>
      <c r="BG1906" s="13"/>
      <c r="BH1906" s="13"/>
      <c r="BI1906" s="13"/>
      <c r="BJ1906" s="13"/>
      <c r="BK1906" s="13"/>
      <c r="BL1906" s="13"/>
      <c r="BM1906" s="13"/>
      <c r="BN1906" s="13"/>
    </row>
    <row r="1907" spans="1:66" s="12" customFormat="1" ht="21" customHeight="1" x14ac:dyDescent="0.25">
      <c r="A1907" s="206"/>
      <c r="B1907" s="152"/>
      <c r="C1907" s="143"/>
      <c r="D1907" s="293"/>
      <c r="E1907" s="143"/>
      <c r="F1907" s="143"/>
      <c r="G1907" s="143"/>
      <c r="H1907" s="143"/>
      <c r="I1907" s="143"/>
      <c r="J1907" s="143"/>
      <c r="K1907" s="143"/>
      <c r="L1907" s="143"/>
      <c r="M1907" s="143"/>
      <c r="N1907" s="206"/>
      <c r="O1907" s="206"/>
      <c r="P1907" s="206"/>
      <c r="Q1907" s="206"/>
      <c r="R1907" s="305"/>
      <c r="S1907" s="305"/>
      <c r="T1907" s="207"/>
      <c r="U1907" s="206"/>
      <c r="V1907" s="207"/>
      <c r="W1907" s="62"/>
      <c r="X1907" s="317"/>
      <c r="Y1907" s="217"/>
      <c r="Z1907" s="269">
        <f t="shared" si="895"/>
        <v>0</v>
      </c>
      <c r="AA1907" s="269">
        <f t="shared" si="896"/>
        <v>0</v>
      </c>
      <c r="AB1907" s="269">
        <f t="shared" si="897"/>
        <v>0</v>
      </c>
      <c r="AC1907" s="269">
        <f t="shared" si="898"/>
        <v>0</v>
      </c>
      <c r="AD1907" s="279"/>
      <c r="AE1907" s="207"/>
      <c r="AF1907" s="71"/>
      <c r="AH1907" s="13"/>
      <c r="AI1907" s="13"/>
      <c r="AJ1907" s="13"/>
      <c r="AK1907" s="13"/>
      <c r="AL1907" s="13"/>
      <c r="AM1907" s="13"/>
      <c r="AN1907" s="13"/>
      <c r="AO1907" s="13"/>
      <c r="AP1907" s="13"/>
      <c r="AQ1907" s="13"/>
      <c r="AR1907" s="13"/>
      <c r="AS1907" s="13"/>
      <c r="AT1907" s="13"/>
      <c r="AU1907" s="13"/>
      <c r="AV1907" s="13"/>
      <c r="AW1907" s="13"/>
      <c r="AX1907" s="13"/>
      <c r="AY1907" s="13"/>
      <c r="AZ1907" s="13"/>
      <c r="BA1907" s="13"/>
      <c r="BB1907" s="13"/>
      <c r="BC1907" s="13"/>
      <c r="BD1907" s="13"/>
      <c r="BE1907" s="13"/>
      <c r="BF1907" s="13"/>
      <c r="BG1907" s="13"/>
      <c r="BH1907" s="13"/>
      <c r="BI1907" s="13"/>
    </row>
    <row r="1908" spans="1:66" s="30" customFormat="1" ht="18.75" x14ac:dyDescent="0.25">
      <c r="A1908" s="209"/>
      <c r="B1908" s="74"/>
      <c r="C1908" s="578" t="s">
        <v>100</v>
      </c>
      <c r="D1908" s="579"/>
      <c r="E1908" s="579"/>
      <c r="F1908" s="579"/>
      <c r="G1908" s="579"/>
      <c r="H1908" s="579"/>
      <c r="I1908" s="579"/>
      <c r="J1908" s="579"/>
      <c r="K1908" s="579"/>
      <c r="L1908" s="579"/>
      <c r="M1908" s="579"/>
      <c r="N1908" s="579"/>
      <c r="O1908" s="579"/>
      <c r="P1908" s="580"/>
      <c r="Q1908" s="104"/>
      <c r="R1908" s="306"/>
      <c r="S1908" s="306"/>
      <c r="T1908" s="106"/>
      <c r="U1908" s="104"/>
      <c r="V1908" s="106"/>
      <c r="W1908" s="62"/>
      <c r="X1908" s="317"/>
      <c r="Y1908" s="217"/>
      <c r="Z1908" s="269">
        <f t="shared" si="895"/>
        <v>0</v>
      </c>
      <c r="AA1908" s="269">
        <f t="shared" si="896"/>
        <v>0</v>
      </c>
      <c r="AB1908" s="269">
        <f t="shared" si="897"/>
        <v>0</v>
      </c>
      <c r="AC1908" s="269">
        <f t="shared" si="898"/>
        <v>0</v>
      </c>
      <c r="AD1908" s="279"/>
      <c r="AE1908" s="106"/>
      <c r="AF1908" s="44"/>
      <c r="AG1908" s="15"/>
      <c r="AH1908" s="45"/>
      <c r="AI1908" s="45"/>
      <c r="AJ1908" s="45"/>
      <c r="AK1908" s="45"/>
      <c r="AL1908" s="45"/>
      <c r="AM1908" s="45"/>
      <c r="AN1908" s="45"/>
      <c r="AO1908" s="45"/>
      <c r="AP1908" s="45"/>
      <c r="AQ1908" s="45"/>
      <c r="AR1908" s="45"/>
      <c r="AS1908" s="45"/>
      <c r="AT1908" s="45"/>
      <c r="AU1908" s="45"/>
      <c r="AV1908" s="45"/>
      <c r="AW1908" s="45"/>
      <c r="AX1908" s="45"/>
      <c r="AY1908" s="45"/>
      <c r="AZ1908" s="45"/>
      <c r="BA1908" s="45"/>
      <c r="BB1908" s="45"/>
      <c r="BC1908" s="45"/>
      <c r="BD1908" s="45"/>
      <c r="BE1908" s="45"/>
      <c r="BF1908" s="45"/>
      <c r="BG1908" s="45"/>
      <c r="BH1908" s="45"/>
      <c r="BI1908" s="45"/>
      <c r="BJ1908" s="15"/>
      <c r="BK1908" s="15"/>
      <c r="BL1908" s="35"/>
    </row>
    <row r="1909" spans="1:66" ht="16.5" thickBot="1" x14ac:dyDescent="0.3">
      <c r="C1909" s="198"/>
      <c r="D1909" s="389"/>
      <c r="E1909" s="199"/>
      <c r="F1909" s="199"/>
      <c r="G1909" s="199"/>
      <c r="H1909" s="199"/>
      <c r="I1909" s="199"/>
      <c r="J1909" s="199"/>
      <c r="K1909" s="199"/>
      <c r="L1909" s="199"/>
      <c r="M1909" s="199"/>
      <c r="N1909" s="193"/>
      <c r="O1909" s="192"/>
      <c r="P1909" s="192"/>
      <c r="Q1909" s="193"/>
      <c r="R1909" s="311"/>
      <c r="S1909" s="311"/>
      <c r="T1909" s="194"/>
      <c r="U1909" s="193"/>
      <c r="V1909" s="194"/>
      <c r="W1909" s="62"/>
      <c r="X1909" s="317"/>
      <c r="Y1909" s="217"/>
      <c r="Z1909" s="269">
        <f t="shared" si="895"/>
        <v>0</v>
      </c>
      <c r="AA1909" s="269">
        <f t="shared" si="896"/>
        <v>0</v>
      </c>
      <c r="AB1909" s="269">
        <f t="shared" si="897"/>
        <v>0</v>
      </c>
      <c r="AC1909" s="269">
        <f t="shared" si="898"/>
        <v>0</v>
      </c>
      <c r="AD1909" s="279"/>
      <c r="AE1909" s="194"/>
      <c r="AF1909" s="62"/>
      <c r="AG1909" s="63"/>
      <c r="AH1909" s="63"/>
      <c r="AI1909" s="63"/>
      <c r="AJ1909" s="63"/>
      <c r="AK1909" s="63"/>
      <c r="AL1909" s="63"/>
      <c r="AO1909" s="63"/>
      <c r="AP1909" s="63"/>
      <c r="AQ1909" s="63"/>
      <c r="AR1909" s="63"/>
      <c r="AS1909" s="63"/>
      <c r="AT1909" s="63"/>
      <c r="AU1909" s="63"/>
      <c r="AV1909" s="63"/>
      <c r="AW1909" s="63"/>
      <c r="AX1909" s="63"/>
      <c r="AY1909" s="63"/>
      <c r="AZ1909" s="63"/>
      <c r="BA1909" s="63"/>
      <c r="BB1909" s="63"/>
      <c r="BC1909" s="63"/>
      <c r="BD1909" s="63"/>
      <c r="BJ1909" s="2"/>
      <c r="BK1909" s="2"/>
      <c r="BL1909" s="2"/>
      <c r="BM1909" s="2"/>
      <c r="BN1909" s="2"/>
    </row>
    <row r="1910" spans="1:66" s="12" customFormat="1" ht="30.75" thickBot="1" x14ac:dyDescent="0.3">
      <c r="A1910" s="206"/>
      <c r="B1910" s="74"/>
      <c r="C1910" s="125" t="s">
        <v>124</v>
      </c>
      <c r="D1910" s="185" t="s">
        <v>117</v>
      </c>
      <c r="E1910" s="156" t="s">
        <v>77</v>
      </c>
      <c r="F1910" s="155" t="s">
        <v>66</v>
      </c>
      <c r="G1910" s="177" t="s">
        <v>67</v>
      </c>
      <c r="H1910" s="155" t="s">
        <v>68</v>
      </c>
      <c r="I1910" s="177" t="s">
        <v>69</v>
      </c>
      <c r="J1910" s="156" t="s">
        <v>70</v>
      </c>
      <c r="K1910" s="156" t="s">
        <v>71</v>
      </c>
      <c r="L1910" s="155" t="s">
        <v>72</v>
      </c>
      <c r="M1910" s="155" t="s">
        <v>73</v>
      </c>
      <c r="N1910" s="178" t="s">
        <v>74</v>
      </c>
      <c r="O1910" s="178" t="s">
        <v>75</v>
      </c>
      <c r="P1910" s="178" t="s">
        <v>76</v>
      </c>
      <c r="Q1910" s="141"/>
      <c r="R1910" s="296">
        <f>COUNTA(E1911:P1922)</f>
        <v>0</v>
      </c>
      <c r="S1910" s="308">
        <v>144</v>
      </c>
      <c r="T1910" s="132"/>
      <c r="U1910" s="278" t="s">
        <v>257</v>
      </c>
      <c r="V1910" s="278" t="s">
        <v>234</v>
      </c>
      <c r="W1910" s="278" t="s">
        <v>189</v>
      </c>
      <c r="X1910" s="278" t="s">
        <v>190</v>
      </c>
      <c r="Y1910" s="407" t="str">
        <f>IF(X1911&gt;0,"Explication(s) sur le(s) NR et autre(s) remarque(s)/commentaire(s)","Remarque(s)/Commentaire(s)")</f>
        <v>Remarque(s)/Commentaire(s)</v>
      </c>
      <c r="Z1910" s="269">
        <f t="shared" si="895"/>
        <v>0</v>
      </c>
      <c r="AA1910" s="269">
        <f t="shared" si="896"/>
        <v>1</v>
      </c>
      <c r="AB1910" s="269">
        <f t="shared" si="897"/>
        <v>0</v>
      </c>
      <c r="AC1910" s="269">
        <f t="shared" si="898"/>
        <v>0</v>
      </c>
      <c r="AD1910" s="279"/>
      <c r="AE1910" s="132"/>
      <c r="AF1910" s="49"/>
      <c r="AG1910" s="13"/>
      <c r="AH1910" s="47"/>
      <c r="AI1910" s="47"/>
      <c r="AJ1910" s="47"/>
      <c r="AK1910" s="47"/>
      <c r="AL1910" s="47"/>
      <c r="AM1910" s="47"/>
      <c r="AN1910" s="47"/>
      <c r="AO1910" s="47"/>
      <c r="AP1910" s="47"/>
      <c r="AQ1910" s="47"/>
      <c r="AR1910" s="47"/>
      <c r="AS1910" s="47"/>
      <c r="AT1910" s="47"/>
      <c r="AU1910" s="47"/>
      <c r="AV1910" s="47"/>
      <c r="AW1910" s="47"/>
      <c r="AX1910" s="47"/>
      <c r="AY1910" s="47"/>
      <c r="AZ1910" s="47"/>
      <c r="BA1910" s="47"/>
      <c r="BB1910" s="47"/>
      <c r="BC1910" s="47"/>
      <c r="BD1910" s="47"/>
      <c r="BE1910" s="47"/>
      <c r="BF1910" s="47"/>
      <c r="BG1910" s="47"/>
      <c r="BH1910" s="47"/>
      <c r="BI1910" s="47"/>
      <c r="BJ1910" s="13"/>
      <c r="BK1910" s="13"/>
    </row>
    <row r="1911" spans="1:66" s="16" customFormat="1" ht="21" customHeight="1" x14ac:dyDescent="0.25">
      <c r="A1911" s="119"/>
      <c r="B1911" s="74"/>
      <c r="C1911" s="187" t="s">
        <v>155</v>
      </c>
      <c r="D1911" s="134" t="s">
        <v>3</v>
      </c>
      <c r="E1911" s="252"/>
      <c r="F1911" s="252"/>
      <c r="G1911" s="252"/>
      <c r="H1911" s="252"/>
      <c r="I1911" s="252"/>
      <c r="J1911" s="252"/>
      <c r="K1911" s="252"/>
      <c r="L1911" s="252"/>
      <c r="M1911" s="252"/>
      <c r="N1911" s="252"/>
      <c r="O1911" s="252"/>
      <c r="P1911" s="24"/>
      <c r="Q1911" s="141"/>
      <c r="R1911" s="296"/>
      <c r="S1911" s="296"/>
      <c r="T1911" s="132"/>
      <c r="U1911" s="517" t="s">
        <v>258</v>
      </c>
      <c r="V1911" s="517" t="s">
        <v>239</v>
      </c>
      <c r="W1911" s="517" t="s">
        <v>243</v>
      </c>
      <c r="X1911" s="517">
        <f>COUNTIF(E1911:P1922,"NR")</f>
        <v>0</v>
      </c>
      <c r="Y1911" s="542"/>
      <c r="Z1911" s="269">
        <f t="shared" si="895"/>
        <v>0</v>
      </c>
      <c r="AA1911" s="269">
        <f t="shared" si="896"/>
        <v>0</v>
      </c>
      <c r="AB1911" s="269">
        <f t="shared" si="897"/>
        <v>0</v>
      </c>
      <c r="AC1911" s="269">
        <f t="shared" si="898"/>
        <v>0</v>
      </c>
      <c r="AD1911" s="279"/>
      <c r="AE1911" s="132"/>
      <c r="AF1911" s="49"/>
      <c r="AG1911" s="33"/>
      <c r="AH1911" s="47"/>
      <c r="AI1911" s="47"/>
      <c r="AJ1911" s="47"/>
      <c r="AK1911" s="47"/>
      <c r="AL1911" s="47"/>
      <c r="AM1911" s="47"/>
      <c r="AN1911" s="47"/>
      <c r="AO1911" s="47"/>
      <c r="AP1911" s="47"/>
      <c r="AQ1911" s="47"/>
      <c r="AR1911" s="47"/>
      <c r="AS1911" s="47"/>
      <c r="AT1911" s="47"/>
      <c r="AU1911" s="47"/>
      <c r="AV1911" s="47"/>
      <c r="AW1911" s="47"/>
      <c r="AX1911" s="47"/>
      <c r="AY1911" s="47"/>
      <c r="AZ1911" s="47"/>
      <c r="BA1911" s="47"/>
      <c r="BB1911" s="47"/>
      <c r="BC1911" s="47"/>
      <c r="BD1911" s="47"/>
      <c r="BE1911" s="47"/>
      <c r="BF1911" s="47"/>
      <c r="BG1911" s="47"/>
      <c r="BH1911" s="47"/>
      <c r="BI1911" s="47"/>
      <c r="BJ1911" s="33"/>
      <c r="BK1911" s="33"/>
    </row>
    <row r="1912" spans="1:66" s="16" customFormat="1" ht="78.75" x14ac:dyDescent="0.25">
      <c r="A1912" s="119"/>
      <c r="B1912" s="74"/>
      <c r="C1912" s="188" t="s">
        <v>155</v>
      </c>
      <c r="D1912" s="388" t="s">
        <v>4</v>
      </c>
      <c r="E1912" s="253"/>
      <c r="F1912" s="253"/>
      <c r="G1912" s="253"/>
      <c r="H1912" s="253"/>
      <c r="I1912" s="253"/>
      <c r="J1912" s="253"/>
      <c r="K1912" s="253"/>
      <c r="L1912" s="253"/>
      <c r="M1912" s="253"/>
      <c r="N1912" s="253"/>
      <c r="O1912" s="253"/>
      <c r="P1912" s="249"/>
      <c r="Q1912" s="141"/>
      <c r="R1912" s="296"/>
      <c r="S1912" s="296"/>
      <c r="T1912" s="132"/>
      <c r="U1912" s="518"/>
      <c r="V1912" s="518"/>
      <c r="W1912" s="518"/>
      <c r="X1912" s="518"/>
      <c r="Y1912" s="543"/>
      <c r="Z1912" s="269">
        <f t="shared" si="895"/>
        <v>0</v>
      </c>
      <c r="AA1912" s="269">
        <f t="shared" si="896"/>
        <v>0</v>
      </c>
      <c r="AB1912" s="269">
        <f t="shared" si="897"/>
        <v>0</v>
      </c>
      <c r="AC1912" s="269">
        <f t="shared" si="898"/>
        <v>0</v>
      </c>
      <c r="AD1912" s="279"/>
      <c r="AE1912" s="132"/>
      <c r="AF1912" s="49"/>
      <c r="AG1912" s="33"/>
      <c r="AH1912" s="47"/>
      <c r="AI1912" s="47"/>
      <c r="AJ1912" s="47"/>
      <c r="AK1912" s="47"/>
      <c r="AL1912" s="47"/>
      <c r="AM1912" s="47"/>
      <c r="AN1912" s="47"/>
      <c r="AO1912" s="47"/>
      <c r="AP1912" s="47"/>
      <c r="AQ1912" s="47"/>
      <c r="AR1912" s="47"/>
      <c r="AS1912" s="47"/>
      <c r="AT1912" s="47"/>
      <c r="AU1912" s="47"/>
      <c r="AV1912" s="47"/>
      <c r="AW1912" s="47"/>
      <c r="AX1912" s="47"/>
      <c r="AY1912" s="47"/>
      <c r="AZ1912" s="47"/>
      <c r="BA1912" s="47"/>
      <c r="BB1912" s="47"/>
      <c r="BC1912" s="47"/>
      <c r="BD1912" s="47"/>
      <c r="BE1912" s="47"/>
      <c r="BF1912" s="47"/>
      <c r="BG1912" s="47"/>
      <c r="BH1912" s="47"/>
      <c r="BI1912" s="47"/>
      <c r="BJ1912" s="33"/>
      <c r="BK1912" s="33"/>
    </row>
    <row r="1913" spans="1:66" s="16" customFormat="1" ht="21" customHeight="1" thickBot="1" x14ac:dyDescent="0.3">
      <c r="A1913" s="119"/>
      <c r="B1913" s="74"/>
      <c r="C1913" s="189" t="s">
        <v>155</v>
      </c>
      <c r="D1913" s="138" t="s">
        <v>61</v>
      </c>
      <c r="E1913" s="254"/>
      <c r="F1913" s="254"/>
      <c r="G1913" s="254"/>
      <c r="H1913" s="254"/>
      <c r="I1913" s="254"/>
      <c r="J1913" s="254"/>
      <c r="K1913" s="254"/>
      <c r="L1913" s="254"/>
      <c r="M1913" s="254"/>
      <c r="N1913" s="254"/>
      <c r="O1913" s="254"/>
      <c r="P1913" s="255"/>
      <c r="Q1913" s="141"/>
      <c r="R1913" s="296"/>
      <c r="S1913" s="296"/>
      <c r="T1913" s="132"/>
      <c r="U1913" s="519"/>
      <c r="V1913" s="519"/>
      <c r="W1913" s="519"/>
      <c r="X1913" s="519"/>
      <c r="Y1913" s="544"/>
      <c r="Z1913" s="269">
        <f t="shared" si="895"/>
        <v>0</v>
      </c>
      <c r="AA1913" s="269">
        <f t="shared" si="896"/>
        <v>0</v>
      </c>
      <c r="AB1913" s="269">
        <f t="shared" si="897"/>
        <v>0</v>
      </c>
      <c r="AC1913" s="269">
        <f t="shared" si="898"/>
        <v>0</v>
      </c>
      <c r="AD1913" s="279"/>
      <c r="AE1913" s="132"/>
      <c r="AF1913" s="49"/>
      <c r="AG1913" s="33"/>
      <c r="AH1913" s="47"/>
      <c r="AI1913" s="47"/>
      <c r="AJ1913" s="47"/>
      <c r="AK1913" s="47"/>
      <c r="AL1913" s="47"/>
      <c r="AM1913" s="47"/>
      <c r="AN1913" s="47"/>
      <c r="AO1913" s="47"/>
      <c r="AP1913" s="47"/>
      <c r="AQ1913" s="47"/>
      <c r="AR1913" s="47"/>
      <c r="AS1913" s="47"/>
      <c r="AT1913" s="47"/>
      <c r="AU1913" s="47"/>
      <c r="AV1913" s="47"/>
      <c r="AW1913" s="47"/>
      <c r="AX1913" s="47"/>
      <c r="AY1913" s="47"/>
      <c r="AZ1913" s="47"/>
      <c r="BA1913" s="47"/>
      <c r="BB1913" s="47"/>
      <c r="BC1913" s="47"/>
      <c r="BD1913" s="47"/>
      <c r="BE1913" s="47"/>
      <c r="BF1913" s="47"/>
      <c r="BG1913" s="47"/>
      <c r="BH1913" s="47"/>
      <c r="BI1913" s="47"/>
      <c r="BJ1913" s="33"/>
      <c r="BK1913" s="33"/>
    </row>
    <row r="1914" spans="1:66" s="16" customFormat="1" ht="21" customHeight="1" x14ac:dyDescent="0.25">
      <c r="A1914" s="119"/>
      <c r="B1914" s="74"/>
      <c r="C1914" s="190" t="s">
        <v>97</v>
      </c>
      <c r="D1914" s="183" t="s">
        <v>3</v>
      </c>
      <c r="E1914" s="252"/>
      <c r="F1914" s="252"/>
      <c r="G1914" s="252"/>
      <c r="H1914" s="252"/>
      <c r="I1914" s="252"/>
      <c r="J1914" s="252"/>
      <c r="K1914" s="252"/>
      <c r="L1914" s="252"/>
      <c r="M1914" s="252"/>
      <c r="N1914" s="252"/>
      <c r="O1914" s="252"/>
      <c r="P1914" s="24"/>
      <c r="Q1914" s="141"/>
      <c r="R1914" s="296"/>
      <c r="S1914" s="296"/>
      <c r="T1914" s="132"/>
      <c r="U1914" s="436"/>
      <c r="V1914" s="132"/>
      <c r="W1914" s="62"/>
      <c r="X1914" s="317"/>
      <c r="Y1914" s="217"/>
      <c r="Z1914" s="269">
        <f t="shared" si="895"/>
        <v>0</v>
      </c>
      <c r="AA1914" s="269">
        <f t="shared" si="896"/>
        <v>0</v>
      </c>
      <c r="AB1914" s="269">
        <f t="shared" si="897"/>
        <v>0</v>
      </c>
      <c r="AC1914" s="269">
        <f t="shared" si="898"/>
        <v>0</v>
      </c>
      <c r="AD1914" s="279"/>
      <c r="AE1914" s="132"/>
      <c r="AF1914" s="49"/>
      <c r="AG1914" s="33"/>
      <c r="AH1914" s="47"/>
      <c r="AI1914" s="47"/>
      <c r="AJ1914" s="47"/>
      <c r="AK1914" s="47"/>
      <c r="AL1914" s="47"/>
      <c r="AM1914" s="47"/>
      <c r="AN1914" s="47"/>
      <c r="AO1914" s="47"/>
      <c r="AP1914" s="47"/>
      <c r="AQ1914" s="47"/>
      <c r="AR1914" s="47"/>
      <c r="AS1914" s="47"/>
      <c r="AT1914" s="47"/>
      <c r="AU1914" s="47"/>
      <c r="AV1914" s="47"/>
      <c r="AW1914" s="47"/>
      <c r="AX1914" s="47"/>
      <c r="AY1914" s="47"/>
      <c r="AZ1914" s="47"/>
      <c r="BA1914" s="47"/>
      <c r="BB1914" s="47"/>
      <c r="BC1914" s="47"/>
      <c r="BD1914" s="47"/>
      <c r="BE1914" s="47"/>
      <c r="BF1914" s="47"/>
      <c r="BG1914" s="47"/>
      <c r="BH1914" s="47"/>
      <c r="BI1914" s="47"/>
      <c r="BJ1914" s="33"/>
      <c r="BK1914" s="33"/>
    </row>
    <row r="1915" spans="1:66" s="16" customFormat="1" ht="21" customHeight="1" x14ac:dyDescent="0.25">
      <c r="A1915" s="119"/>
      <c r="B1915" s="74"/>
      <c r="C1915" s="188" t="s">
        <v>97</v>
      </c>
      <c r="D1915" s="388" t="s">
        <v>4</v>
      </c>
      <c r="E1915" s="253"/>
      <c r="F1915" s="253"/>
      <c r="G1915" s="253"/>
      <c r="H1915" s="253"/>
      <c r="I1915" s="253"/>
      <c r="J1915" s="253"/>
      <c r="K1915" s="253"/>
      <c r="L1915" s="253"/>
      <c r="M1915" s="253"/>
      <c r="N1915" s="253"/>
      <c r="O1915" s="253"/>
      <c r="P1915" s="249"/>
      <c r="Q1915" s="141"/>
      <c r="R1915" s="296"/>
      <c r="S1915" s="296"/>
      <c r="T1915" s="132"/>
      <c r="U1915" s="436"/>
      <c r="V1915" s="132"/>
      <c r="W1915" s="62"/>
      <c r="X1915" s="317"/>
      <c r="Y1915" s="217"/>
      <c r="Z1915" s="269">
        <f t="shared" si="895"/>
        <v>0</v>
      </c>
      <c r="AA1915" s="269">
        <f t="shared" si="896"/>
        <v>0</v>
      </c>
      <c r="AB1915" s="269">
        <f t="shared" si="897"/>
        <v>0</v>
      </c>
      <c r="AC1915" s="269">
        <f t="shared" si="898"/>
        <v>0</v>
      </c>
      <c r="AD1915" s="279"/>
      <c r="AE1915" s="132"/>
      <c r="AF1915" s="49"/>
      <c r="AG1915" s="33"/>
      <c r="AH1915" s="47"/>
      <c r="AI1915" s="47"/>
      <c r="AJ1915" s="47"/>
      <c r="AK1915" s="47"/>
      <c r="AL1915" s="47"/>
      <c r="AM1915" s="47"/>
      <c r="AN1915" s="47"/>
      <c r="AO1915" s="47"/>
      <c r="AP1915" s="47"/>
      <c r="AQ1915" s="47"/>
      <c r="AR1915" s="47"/>
      <c r="AS1915" s="47"/>
      <c r="AT1915" s="47"/>
      <c r="AU1915" s="47"/>
      <c r="AV1915" s="47"/>
      <c r="AW1915" s="47"/>
      <c r="AX1915" s="47"/>
      <c r="AY1915" s="47"/>
      <c r="AZ1915" s="47"/>
      <c r="BA1915" s="47"/>
      <c r="BB1915" s="47"/>
      <c r="BC1915" s="47"/>
      <c r="BD1915" s="47"/>
      <c r="BE1915" s="47"/>
      <c r="BF1915" s="47"/>
      <c r="BG1915" s="47"/>
      <c r="BH1915" s="47"/>
      <c r="BI1915" s="47"/>
      <c r="BJ1915" s="33"/>
      <c r="BK1915" s="33"/>
    </row>
    <row r="1916" spans="1:66" s="16" customFormat="1" ht="21" customHeight="1" thickBot="1" x14ac:dyDescent="0.3">
      <c r="A1916" s="119"/>
      <c r="B1916" s="74"/>
      <c r="C1916" s="190" t="s">
        <v>97</v>
      </c>
      <c r="D1916" s="184" t="s">
        <v>61</v>
      </c>
      <c r="E1916" s="254"/>
      <c r="F1916" s="254"/>
      <c r="G1916" s="254"/>
      <c r="H1916" s="254"/>
      <c r="I1916" s="254"/>
      <c r="J1916" s="254"/>
      <c r="K1916" s="254"/>
      <c r="L1916" s="254"/>
      <c r="M1916" s="254"/>
      <c r="N1916" s="254"/>
      <c r="O1916" s="254"/>
      <c r="P1916" s="255"/>
      <c r="Q1916" s="141"/>
      <c r="R1916" s="296"/>
      <c r="S1916" s="296"/>
      <c r="T1916" s="132"/>
      <c r="U1916" s="436"/>
      <c r="V1916" s="132"/>
      <c r="W1916" s="62"/>
      <c r="X1916" s="317"/>
      <c r="Y1916" s="217"/>
      <c r="Z1916" s="269">
        <f t="shared" si="895"/>
        <v>0</v>
      </c>
      <c r="AA1916" s="269">
        <f t="shared" si="896"/>
        <v>0</v>
      </c>
      <c r="AB1916" s="269">
        <f t="shared" si="897"/>
        <v>0</v>
      </c>
      <c r="AC1916" s="269">
        <f t="shared" si="898"/>
        <v>0</v>
      </c>
      <c r="AD1916" s="279"/>
      <c r="AE1916" s="132"/>
      <c r="AF1916" s="49"/>
      <c r="AG1916" s="33"/>
      <c r="AH1916" s="47"/>
      <c r="AI1916" s="47"/>
      <c r="AJ1916" s="47"/>
      <c r="AK1916" s="47"/>
      <c r="AL1916" s="47"/>
      <c r="AM1916" s="47"/>
      <c r="AN1916" s="47"/>
      <c r="AO1916" s="47"/>
      <c r="AP1916" s="47"/>
      <c r="AQ1916" s="47"/>
      <c r="AR1916" s="47"/>
      <c r="AS1916" s="47"/>
      <c r="AT1916" s="47"/>
      <c r="AU1916" s="47"/>
      <c r="AV1916" s="47"/>
      <c r="AW1916" s="47"/>
      <c r="AX1916" s="47"/>
      <c r="AY1916" s="47"/>
      <c r="AZ1916" s="47"/>
      <c r="BA1916" s="47"/>
      <c r="BB1916" s="47"/>
      <c r="BC1916" s="47"/>
      <c r="BD1916" s="47"/>
      <c r="BE1916" s="47"/>
      <c r="BF1916" s="47"/>
      <c r="BG1916" s="47"/>
      <c r="BH1916" s="47"/>
      <c r="BI1916" s="47"/>
      <c r="BJ1916" s="33"/>
      <c r="BK1916" s="33"/>
    </row>
    <row r="1917" spans="1:66" s="16" customFormat="1" ht="21" customHeight="1" x14ac:dyDescent="0.25">
      <c r="A1917" s="119"/>
      <c r="B1917" s="74"/>
      <c r="C1917" s="190" t="s">
        <v>145</v>
      </c>
      <c r="D1917" s="183" t="s">
        <v>3</v>
      </c>
      <c r="E1917" s="252"/>
      <c r="F1917" s="252"/>
      <c r="G1917" s="252"/>
      <c r="H1917" s="252"/>
      <c r="I1917" s="252"/>
      <c r="J1917" s="252"/>
      <c r="K1917" s="252"/>
      <c r="L1917" s="252"/>
      <c r="M1917" s="252"/>
      <c r="N1917" s="252"/>
      <c r="O1917" s="252"/>
      <c r="P1917" s="24"/>
      <c r="Q1917" s="141"/>
      <c r="R1917" s="296"/>
      <c r="S1917" s="296"/>
      <c r="T1917" s="132"/>
      <c r="U1917" s="436"/>
      <c r="V1917" s="132"/>
      <c r="W1917" s="318"/>
      <c r="X1917" s="319"/>
      <c r="Y1917" s="217"/>
      <c r="Z1917" s="269">
        <f t="shared" si="895"/>
        <v>0</v>
      </c>
      <c r="AA1917" s="269">
        <f t="shared" si="896"/>
        <v>0</v>
      </c>
      <c r="AB1917" s="269">
        <f t="shared" si="897"/>
        <v>0</v>
      </c>
      <c r="AC1917" s="269">
        <f t="shared" si="898"/>
        <v>0</v>
      </c>
      <c r="AE1917" s="132"/>
      <c r="AF1917" s="49"/>
      <c r="AG1917" s="33"/>
      <c r="AH1917" s="47"/>
      <c r="AI1917" s="47"/>
      <c r="AJ1917" s="47"/>
      <c r="AK1917" s="47"/>
      <c r="AL1917" s="47"/>
      <c r="AM1917" s="47"/>
      <c r="AN1917" s="47"/>
      <c r="AO1917" s="47"/>
      <c r="AP1917" s="47"/>
      <c r="AQ1917" s="47"/>
      <c r="AR1917" s="47"/>
      <c r="AS1917" s="47"/>
      <c r="AT1917" s="47"/>
      <c r="AU1917" s="47"/>
      <c r="AV1917" s="47"/>
      <c r="AW1917" s="47"/>
      <c r="AX1917" s="47"/>
      <c r="AY1917" s="47"/>
      <c r="AZ1917" s="47"/>
      <c r="BA1917" s="47"/>
      <c r="BB1917" s="47"/>
      <c r="BC1917" s="47"/>
      <c r="BD1917" s="47"/>
      <c r="BE1917" s="47"/>
      <c r="BF1917" s="47"/>
      <c r="BG1917" s="47"/>
      <c r="BH1917" s="47"/>
      <c r="BI1917" s="47"/>
      <c r="BJ1917" s="33"/>
      <c r="BK1917" s="33"/>
    </row>
    <row r="1918" spans="1:66" s="16" customFormat="1" ht="31.5" x14ac:dyDescent="0.25">
      <c r="A1918" s="119"/>
      <c r="B1918" s="74"/>
      <c r="C1918" s="188" t="s">
        <v>145</v>
      </c>
      <c r="D1918" s="388" t="s">
        <v>4</v>
      </c>
      <c r="E1918" s="253"/>
      <c r="F1918" s="253"/>
      <c r="G1918" s="253"/>
      <c r="H1918" s="253"/>
      <c r="I1918" s="253"/>
      <c r="J1918" s="253"/>
      <c r="K1918" s="253"/>
      <c r="L1918" s="253"/>
      <c r="M1918" s="253"/>
      <c r="N1918" s="253"/>
      <c r="O1918" s="253"/>
      <c r="P1918" s="249"/>
      <c r="Q1918" s="141"/>
      <c r="R1918" s="296"/>
      <c r="S1918" s="296"/>
      <c r="T1918" s="132"/>
      <c r="U1918" s="436"/>
      <c r="V1918" s="132"/>
      <c r="W1918" s="323"/>
      <c r="X1918" s="324"/>
      <c r="Y1918" s="193"/>
      <c r="Z1918" s="269">
        <f t="shared" si="895"/>
        <v>0</v>
      </c>
      <c r="AA1918" s="269">
        <f t="shared" si="896"/>
        <v>0</v>
      </c>
      <c r="AB1918" s="269">
        <f t="shared" si="897"/>
        <v>0</v>
      </c>
      <c r="AC1918" s="269">
        <f t="shared" si="898"/>
        <v>0</v>
      </c>
      <c r="AD1918" s="279"/>
      <c r="AE1918" s="132"/>
      <c r="AF1918" s="49"/>
      <c r="AG1918" s="33"/>
      <c r="AH1918" s="47"/>
      <c r="AI1918" s="47"/>
      <c r="AJ1918" s="47"/>
      <c r="AK1918" s="47"/>
      <c r="AL1918" s="47"/>
      <c r="AM1918" s="47"/>
      <c r="AN1918" s="47"/>
      <c r="AO1918" s="47"/>
      <c r="AP1918" s="47"/>
      <c r="AQ1918" s="47"/>
      <c r="AR1918" s="47"/>
      <c r="AS1918" s="47"/>
      <c r="AT1918" s="47"/>
      <c r="AU1918" s="47"/>
      <c r="AV1918" s="47"/>
      <c r="AW1918" s="47"/>
      <c r="AX1918" s="47"/>
      <c r="AY1918" s="47"/>
      <c r="AZ1918" s="47"/>
      <c r="BA1918" s="47"/>
      <c r="BB1918" s="47"/>
      <c r="BC1918" s="47"/>
      <c r="BD1918" s="47"/>
      <c r="BE1918" s="47"/>
      <c r="BF1918" s="47"/>
      <c r="BG1918" s="47"/>
      <c r="BH1918" s="47"/>
      <c r="BI1918" s="47"/>
      <c r="BJ1918" s="33"/>
      <c r="BK1918" s="33"/>
    </row>
    <row r="1919" spans="1:66" s="16" customFormat="1" ht="21" customHeight="1" thickBot="1" x14ac:dyDescent="0.3">
      <c r="A1919" s="119"/>
      <c r="B1919" s="74"/>
      <c r="C1919" s="190" t="s">
        <v>145</v>
      </c>
      <c r="D1919" s="184" t="s">
        <v>61</v>
      </c>
      <c r="E1919" s="254"/>
      <c r="F1919" s="254"/>
      <c r="G1919" s="254"/>
      <c r="H1919" s="254"/>
      <c r="I1919" s="254"/>
      <c r="J1919" s="254"/>
      <c r="K1919" s="254"/>
      <c r="L1919" s="254"/>
      <c r="M1919" s="254"/>
      <c r="N1919" s="254"/>
      <c r="O1919" s="254"/>
      <c r="P1919" s="255"/>
      <c r="Q1919" s="141"/>
      <c r="R1919" s="296"/>
      <c r="S1919" s="296"/>
      <c r="T1919" s="132"/>
      <c r="U1919" s="436"/>
      <c r="V1919" s="132"/>
      <c r="W1919" s="323"/>
      <c r="X1919" s="324"/>
      <c r="Y1919" s="414"/>
      <c r="Z1919" s="269">
        <f t="shared" si="895"/>
        <v>0</v>
      </c>
      <c r="AA1919" s="269">
        <f t="shared" si="896"/>
        <v>0</v>
      </c>
      <c r="AB1919" s="269">
        <f t="shared" si="897"/>
        <v>0</v>
      </c>
      <c r="AC1919" s="269">
        <f t="shared" si="898"/>
        <v>0</v>
      </c>
      <c r="AD1919" s="12"/>
      <c r="AE1919" s="132"/>
      <c r="AF1919" s="49"/>
      <c r="AG1919" s="33"/>
      <c r="AH1919" s="47"/>
      <c r="AI1919" s="47"/>
      <c r="AJ1919" s="47"/>
      <c r="AK1919" s="47"/>
      <c r="AL1919" s="47"/>
      <c r="AM1919" s="47"/>
      <c r="AN1919" s="47"/>
      <c r="AO1919" s="47"/>
      <c r="AP1919" s="47"/>
      <c r="AQ1919" s="47"/>
      <c r="AR1919" s="47"/>
      <c r="AS1919" s="47"/>
      <c r="AT1919" s="47"/>
      <c r="AU1919" s="47"/>
      <c r="AV1919" s="47"/>
      <c r="AW1919" s="47"/>
      <c r="AX1919" s="47"/>
      <c r="AY1919" s="47"/>
      <c r="AZ1919" s="47"/>
      <c r="BA1919" s="47"/>
      <c r="BB1919" s="47"/>
      <c r="BC1919" s="47"/>
      <c r="BD1919" s="47"/>
      <c r="BE1919" s="47"/>
      <c r="BF1919" s="47"/>
      <c r="BG1919" s="47"/>
      <c r="BH1919" s="47"/>
      <c r="BI1919" s="47"/>
      <c r="BJ1919" s="33"/>
      <c r="BK1919" s="33"/>
    </row>
    <row r="1920" spans="1:66" s="16" customFormat="1" ht="21" customHeight="1" x14ac:dyDescent="0.25">
      <c r="A1920" s="119"/>
      <c r="B1920" s="74"/>
      <c r="C1920" s="187" t="s">
        <v>98</v>
      </c>
      <c r="D1920" s="134" t="s">
        <v>3</v>
      </c>
      <c r="E1920" s="252"/>
      <c r="F1920" s="252"/>
      <c r="G1920" s="252"/>
      <c r="H1920" s="252"/>
      <c r="I1920" s="252"/>
      <c r="J1920" s="252"/>
      <c r="K1920" s="252"/>
      <c r="L1920" s="252"/>
      <c r="M1920" s="252"/>
      <c r="N1920" s="252"/>
      <c r="O1920" s="252"/>
      <c r="P1920" s="24"/>
      <c r="Q1920" s="141"/>
      <c r="R1920" s="296"/>
      <c r="S1920" s="296"/>
      <c r="T1920" s="132"/>
      <c r="U1920" s="436"/>
      <c r="V1920" s="132"/>
      <c r="W1920" s="320"/>
      <c r="X1920" s="321"/>
      <c r="Y1920" s="415"/>
      <c r="Z1920" s="269">
        <f t="shared" si="895"/>
        <v>0</v>
      </c>
      <c r="AA1920" s="269">
        <f t="shared" si="896"/>
        <v>0</v>
      </c>
      <c r="AB1920" s="269">
        <f t="shared" si="897"/>
        <v>0</v>
      </c>
      <c r="AC1920" s="269">
        <f t="shared" si="898"/>
        <v>0</v>
      </c>
      <c r="AD1920" s="275"/>
      <c r="AE1920" s="132"/>
      <c r="AF1920" s="49"/>
      <c r="AG1920" s="33"/>
      <c r="AH1920" s="47"/>
      <c r="AI1920" s="47"/>
      <c r="AJ1920" s="47"/>
      <c r="AK1920" s="47"/>
      <c r="AL1920" s="47"/>
      <c r="AM1920" s="47"/>
      <c r="AN1920" s="47"/>
      <c r="AO1920" s="47"/>
      <c r="AP1920" s="47"/>
      <c r="AQ1920" s="47"/>
      <c r="AR1920" s="47"/>
      <c r="AS1920" s="47"/>
      <c r="AT1920" s="47"/>
      <c r="AU1920" s="47"/>
      <c r="AV1920" s="47"/>
      <c r="AW1920" s="47"/>
      <c r="AX1920" s="47"/>
      <c r="AY1920" s="47"/>
      <c r="AZ1920" s="47"/>
      <c r="BA1920" s="47"/>
      <c r="BB1920" s="47"/>
      <c r="BC1920" s="47"/>
      <c r="BD1920" s="47"/>
      <c r="BE1920" s="47"/>
      <c r="BF1920" s="47"/>
      <c r="BG1920" s="47"/>
      <c r="BH1920" s="47"/>
      <c r="BI1920" s="47"/>
      <c r="BJ1920" s="33"/>
      <c r="BK1920" s="33"/>
    </row>
    <row r="1921" spans="1:66" s="16" customFormat="1" ht="21" customHeight="1" x14ac:dyDescent="0.25">
      <c r="A1921" s="119"/>
      <c r="B1921" s="74"/>
      <c r="C1921" s="188" t="s">
        <v>98</v>
      </c>
      <c r="D1921" s="388" t="s">
        <v>4</v>
      </c>
      <c r="E1921" s="253"/>
      <c r="F1921" s="253"/>
      <c r="G1921" s="253"/>
      <c r="H1921" s="253"/>
      <c r="I1921" s="253"/>
      <c r="J1921" s="253"/>
      <c r="K1921" s="253"/>
      <c r="L1921" s="253"/>
      <c r="M1921" s="253"/>
      <c r="N1921" s="253"/>
      <c r="O1921" s="253"/>
      <c r="P1921" s="249"/>
      <c r="Q1921" s="141"/>
      <c r="R1921" s="296"/>
      <c r="S1921" s="296"/>
      <c r="T1921" s="132"/>
      <c r="U1921" s="436"/>
      <c r="V1921" s="132"/>
      <c r="W1921" s="62"/>
      <c r="X1921" s="317"/>
      <c r="Y1921" s="193"/>
      <c r="Z1921" s="269">
        <f t="shared" si="895"/>
        <v>0</v>
      </c>
      <c r="AA1921" s="269">
        <f t="shared" si="896"/>
        <v>0</v>
      </c>
      <c r="AB1921" s="269">
        <f t="shared" si="897"/>
        <v>0</v>
      </c>
      <c r="AC1921" s="269">
        <f t="shared" si="898"/>
        <v>0</v>
      </c>
      <c r="AD1921" s="288"/>
      <c r="AE1921" s="132"/>
      <c r="AF1921" s="49"/>
      <c r="AG1921" s="33"/>
      <c r="AH1921" s="47"/>
      <c r="AI1921" s="47"/>
      <c r="AJ1921" s="47"/>
      <c r="AK1921" s="47"/>
      <c r="AL1921" s="47"/>
      <c r="AM1921" s="47"/>
      <c r="AN1921" s="47"/>
      <c r="AO1921" s="47"/>
      <c r="AP1921" s="47"/>
      <c r="AQ1921" s="47"/>
      <c r="AR1921" s="47"/>
      <c r="AS1921" s="47"/>
      <c r="AT1921" s="47"/>
      <c r="AU1921" s="47"/>
      <c r="AV1921" s="47"/>
      <c r="AW1921" s="47"/>
      <c r="AX1921" s="47"/>
      <c r="AY1921" s="47"/>
      <c r="AZ1921" s="47"/>
      <c r="BA1921" s="47"/>
      <c r="BB1921" s="47"/>
      <c r="BC1921" s="47"/>
      <c r="BD1921" s="47"/>
      <c r="BE1921" s="47"/>
      <c r="BF1921" s="47"/>
      <c r="BG1921" s="47"/>
      <c r="BH1921" s="47"/>
      <c r="BI1921" s="47"/>
      <c r="BJ1921" s="33"/>
      <c r="BK1921" s="33"/>
    </row>
    <row r="1922" spans="1:66" s="16" customFormat="1" ht="21" customHeight="1" thickBot="1" x14ac:dyDescent="0.3">
      <c r="A1922" s="119"/>
      <c r="B1922" s="74"/>
      <c r="C1922" s="189" t="s">
        <v>98</v>
      </c>
      <c r="D1922" s="138" t="s">
        <v>61</v>
      </c>
      <c r="E1922" s="254"/>
      <c r="F1922" s="254"/>
      <c r="G1922" s="254"/>
      <c r="H1922" s="254"/>
      <c r="I1922" s="254"/>
      <c r="J1922" s="254"/>
      <c r="K1922" s="254"/>
      <c r="L1922" s="254"/>
      <c r="M1922" s="254"/>
      <c r="N1922" s="254"/>
      <c r="O1922" s="254"/>
      <c r="P1922" s="255"/>
      <c r="Q1922" s="141"/>
      <c r="R1922" s="296"/>
      <c r="S1922" s="296"/>
      <c r="T1922" s="132"/>
      <c r="U1922" s="436"/>
      <c r="V1922" s="132"/>
      <c r="W1922" s="322"/>
      <c r="X1922" s="322"/>
      <c r="Y1922" s="411"/>
      <c r="Z1922" s="269">
        <f t="shared" si="895"/>
        <v>0</v>
      </c>
      <c r="AA1922" s="269">
        <f t="shared" si="896"/>
        <v>0</v>
      </c>
      <c r="AB1922" s="269">
        <f t="shared" si="897"/>
        <v>0</v>
      </c>
      <c r="AC1922" s="269">
        <f t="shared" si="898"/>
        <v>0</v>
      </c>
      <c r="AD1922" s="279"/>
      <c r="AE1922" s="132"/>
      <c r="AF1922" s="49"/>
      <c r="AG1922" s="33"/>
      <c r="AH1922" s="47"/>
      <c r="AI1922" s="47"/>
      <c r="AJ1922" s="47"/>
      <c r="AK1922" s="47"/>
      <c r="AL1922" s="47"/>
      <c r="AM1922" s="47"/>
      <c r="AN1922" s="47"/>
      <c r="AO1922" s="47"/>
      <c r="AP1922" s="47"/>
      <c r="AQ1922" s="47"/>
      <c r="AR1922" s="47"/>
      <c r="AS1922" s="47"/>
      <c r="AT1922" s="47"/>
      <c r="AU1922" s="47"/>
      <c r="AV1922" s="47"/>
      <c r="AW1922" s="47"/>
      <c r="AX1922" s="47"/>
      <c r="AY1922" s="47"/>
      <c r="AZ1922" s="47"/>
      <c r="BA1922" s="47"/>
      <c r="BB1922" s="47"/>
      <c r="BC1922" s="47"/>
      <c r="BD1922" s="47"/>
      <c r="BE1922" s="47"/>
      <c r="BF1922" s="47"/>
      <c r="BG1922" s="47"/>
      <c r="BH1922" s="47"/>
      <c r="BI1922" s="47"/>
      <c r="BJ1922" s="33"/>
      <c r="BK1922" s="33"/>
    </row>
    <row r="1923" spans="1:66" s="16" customFormat="1" ht="20.25" customHeight="1" thickTop="1" thickBot="1" x14ac:dyDescent="0.3">
      <c r="A1923" s="119"/>
      <c r="B1923" s="152"/>
      <c r="C1923" s="576" t="s">
        <v>88</v>
      </c>
      <c r="D1923" s="577"/>
      <c r="E1923" s="344" t="str">
        <f>IF(AND(COUNTA(E1911:E1922)&gt;0,COUNTA(E1911:E1922)=COUNTIF(E1911:E1922,"NR")),"NR",IF(COUNTA(E1911:E1922)&gt;0,SUM(E1911:E1922),"-"))</f>
        <v>-</v>
      </c>
      <c r="F1923" s="344" t="str">
        <f t="shared" ref="F1923" si="932">IF(AND(COUNTA(F1911:F1922)&gt;0,COUNTA(F1911:F1922)=COUNTIF(F1911:F1922,"NR")),"NR",IF(COUNTA(F1911:F1922)&gt;0,SUM(F1911:F1922),"-"))</f>
        <v>-</v>
      </c>
      <c r="G1923" s="344" t="str">
        <f t="shared" ref="G1923" si="933">IF(AND(COUNTA(G1911:G1922)&gt;0,COUNTA(G1911:G1922)=COUNTIF(G1911:G1922,"NR")),"NR",IF(COUNTA(G1911:G1922)&gt;0,SUM(G1911:G1922),"-"))</f>
        <v>-</v>
      </c>
      <c r="H1923" s="344" t="str">
        <f t="shared" ref="H1923" si="934">IF(AND(COUNTA(H1911:H1922)&gt;0,COUNTA(H1911:H1922)=COUNTIF(H1911:H1922,"NR")),"NR",IF(COUNTA(H1911:H1922)&gt;0,SUM(H1911:H1922),"-"))</f>
        <v>-</v>
      </c>
      <c r="I1923" s="344" t="str">
        <f t="shared" ref="I1923" si="935">IF(AND(COUNTA(I1911:I1922)&gt;0,COUNTA(I1911:I1922)=COUNTIF(I1911:I1922,"NR")),"NR",IF(COUNTA(I1911:I1922)&gt;0,SUM(I1911:I1922),"-"))</f>
        <v>-</v>
      </c>
      <c r="J1923" s="344" t="str">
        <f t="shared" ref="J1923" si="936">IF(AND(COUNTA(J1911:J1922)&gt;0,COUNTA(J1911:J1922)=COUNTIF(J1911:J1922,"NR")),"NR",IF(COUNTA(J1911:J1922)&gt;0,SUM(J1911:J1922),"-"))</f>
        <v>-</v>
      </c>
      <c r="K1923" s="344" t="str">
        <f t="shared" ref="K1923" si="937">IF(AND(COUNTA(K1911:K1922)&gt;0,COUNTA(K1911:K1922)=COUNTIF(K1911:K1922,"NR")),"NR",IF(COUNTA(K1911:K1922)&gt;0,SUM(K1911:K1922),"-"))</f>
        <v>-</v>
      </c>
      <c r="L1923" s="344" t="str">
        <f t="shared" ref="L1923" si="938">IF(AND(COUNTA(L1911:L1922)&gt;0,COUNTA(L1911:L1922)=COUNTIF(L1911:L1922,"NR")),"NR",IF(COUNTA(L1911:L1922)&gt;0,SUM(L1911:L1922),"-"))</f>
        <v>-</v>
      </c>
      <c r="M1923" s="344" t="str">
        <f t="shared" ref="M1923" si="939">IF(AND(COUNTA(M1911:M1922)&gt;0,COUNTA(M1911:M1922)=COUNTIF(M1911:M1922,"NR")),"NR",IF(COUNTA(M1911:M1922)&gt;0,SUM(M1911:M1922),"-"))</f>
        <v>-</v>
      </c>
      <c r="N1923" s="344" t="str">
        <f t="shared" ref="N1923" si="940">IF(AND(COUNTA(N1911:N1922)&gt;0,COUNTA(N1911:N1922)=COUNTIF(N1911:N1922,"NR")),"NR",IF(COUNTA(N1911:N1922)&gt;0,SUM(N1911:N1922),"-"))</f>
        <v>-</v>
      </c>
      <c r="O1923" s="344" t="str">
        <f t="shared" ref="O1923" si="941">IF(AND(COUNTA(O1911:O1922)&gt;0,COUNTA(O1911:O1922)=COUNTIF(O1911:O1922,"NR")),"NR",IF(COUNTA(O1911:O1922)&gt;0,SUM(O1911:O1922),"-"))</f>
        <v>-</v>
      </c>
      <c r="P1923" s="345" t="str">
        <f t="shared" ref="P1923" si="942">IF(AND(COUNTA(P1911:P1922)&gt;0,COUNTA(P1911:P1922)=COUNTIF(P1911:P1922,"NR")),"NR",IF(COUNTA(P1911:P1922)&gt;0,SUM(P1911:P1922),"-"))</f>
        <v>-</v>
      </c>
      <c r="Q1923" s="119"/>
      <c r="R1923" s="305"/>
      <c r="S1923" s="305"/>
      <c r="T1923" s="151"/>
      <c r="U1923" s="119"/>
      <c r="V1923" s="151"/>
      <c r="W1923" s="318"/>
      <c r="X1923" s="318"/>
      <c r="Y1923" s="412"/>
      <c r="Z1923" s="269">
        <f t="shared" si="895"/>
        <v>0</v>
      </c>
      <c r="AA1923" s="269">
        <f t="shared" si="896"/>
        <v>0</v>
      </c>
      <c r="AB1923" s="269">
        <f t="shared" si="897"/>
        <v>0</v>
      </c>
      <c r="AC1923" s="269">
        <f t="shared" si="898"/>
        <v>0</v>
      </c>
      <c r="AD1923" s="279"/>
      <c r="AE1923" s="151"/>
      <c r="AF1923" s="57"/>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row>
    <row r="1924" spans="1:66" ht="21" customHeight="1" x14ac:dyDescent="0.25">
      <c r="B1924" s="152"/>
      <c r="C1924" s="143"/>
      <c r="D1924" s="192"/>
      <c r="E1924" s="192"/>
      <c r="F1924" s="192"/>
      <c r="G1924" s="192"/>
      <c r="H1924" s="192"/>
      <c r="I1924" s="192"/>
      <c r="J1924" s="192"/>
      <c r="K1924" s="192"/>
      <c r="L1924" s="192"/>
      <c r="M1924" s="192"/>
      <c r="O1924" s="73"/>
      <c r="W1924" s="318"/>
      <c r="X1924" s="318"/>
      <c r="Y1924" s="412"/>
      <c r="Z1924" s="269">
        <f t="shared" si="895"/>
        <v>0</v>
      </c>
      <c r="AA1924" s="269">
        <f t="shared" si="896"/>
        <v>0</v>
      </c>
      <c r="AB1924" s="269">
        <f t="shared" si="897"/>
        <v>0</v>
      </c>
      <c r="AC1924" s="269">
        <f t="shared" si="898"/>
        <v>0</v>
      </c>
      <c r="AD1924" s="279"/>
      <c r="AE1924" s="85"/>
    </row>
    <row r="1925" spans="1:66" ht="21" customHeight="1" x14ac:dyDescent="0.25">
      <c r="B1925" s="152"/>
      <c r="C1925" s="143"/>
      <c r="D1925" s="192"/>
      <c r="E1925" s="192"/>
      <c r="F1925" s="192"/>
      <c r="G1925" s="192"/>
      <c r="H1925" s="192"/>
      <c r="I1925" s="192"/>
      <c r="J1925" s="192"/>
      <c r="K1925" s="192"/>
      <c r="L1925" s="192"/>
      <c r="M1925" s="192"/>
      <c r="O1925" s="73"/>
      <c r="W1925" s="318"/>
      <c r="X1925" s="318"/>
      <c r="Y1925" s="412"/>
      <c r="Z1925" s="269">
        <f t="shared" si="895"/>
        <v>0</v>
      </c>
      <c r="AA1925" s="269">
        <f t="shared" si="896"/>
        <v>0</v>
      </c>
      <c r="AB1925" s="269">
        <f t="shared" si="897"/>
        <v>0</v>
      </c>
      <c r="AC1925" s="269">
        <f t="shared" si="898"/>
        <v>0</v>
      </c>
      <c r="AD1925" s="279"/>
      <c r="AE1925" s="85"/>
    </row>
    <row r="1926" spans="1:66" s="6" customFormat="1" ht="18.75" x14ac:dyDescent="0.25">
      <c r="A1926" s="195"/>
      <c r="B1926" s="74"/>
      <c r="C1926" s="573" t="s">
        <v>95</v>
      </c>
      <c r="D1926" s="574"/>
      <c r="E1926" s="574"/>
      <c r="F1926" s="574"/>
      <c r="G1926" s="574"/>
      <c r="H1926" s="574"/>
      <c r="I1926" s="574"/>
      <c r="J1926" s="574"/>
      <c r="K1926" s="574"/>
      <c r="L1926" s="574"/>
      <c r="M1926" s="574"/>
      <c r="N1926" s="574"/>
      <c r="O1926" s="574"/>
      <c r="P1926" s="575"/>
      <c r="Q1926" s="196"/>
      <c r="R1926" s="310"/>
      <c r="S1926" s="310"/>
      <c r="T1926" s="197"/>
      <c r="U1926" s="196"/>
      <c r="V1926" s="197"/>
      <c r="W1926" s="62"/>
      <c r="X1926" s="317"/>
      <c r="Y1926" s="217"/>
      <c r="Z1926" s="269">
        <f t="shared" si="895"/>
        <v>0</v>
      </c>
      <c r="AA1926" s="269">
        <f t="shared" si="896"/>
        <v>0</v>
      </c>
      <c r="AB1926" s="269">
        <f t="shared" si="897"/>
        <v>0</v>
      </c>
      <c r="AC1926" s="269">
        <f t="shared" si="898"/>
        <v>0</v>
      </c>
      <c r="AD1926" s="279"/>
      <c r="AE1926" s="197"/>
      <c r="AF1926" s="64"/>
      <c r="AG1926" s="5"/>
      <c r="AH1926" s="65"/>
      <c r="AI1926" s="65"/>
      <c r="AJ1926" s="65"/>
      <c r="AK1926" s="65"/>
      <c r="AL1926" s="65"/>
      <c r="AM1926" s="65"/>
      <c r="AN1926" s="65"/>
      <c r="AO1926" s="65"/>
      <c r="AP1926" s="65"/>
      <c r="AQ1926" s="65"/>
      <c r="AR1926" s="65"/>
      <c r="AS1926" s="65"/>
      <c r="AT1926" s="65"/>
      <c r="AU1926" s="65"/>
      <c r="AV1926" s="65"/>
      <c r="AW1926" s="65"/>
      <c r="AX1926" s="65"/>
      <c r="AY1926" s="65"/>
      <c r="AZ1926" s="65"/>
      <c r="BA1926" s="65"/>
      <c r="BB1926" s="65"/>
      <c r="BC1926" s="65"/>
      <c r="BD1926" s="65"/>
      <c r="BE1926" s="65"/>
      <c r="BF1926" s="65"/>
      <c r="BG1926" s="65"/>
      <c r="BH1926" s="65"/>
      <c r="BI1926" s="65"/>
      <c r="BJ1926" s="5"/>
      <c r="BK1926" s="5"/>
    </row>
    <row r="1927" spans="1:66" ht="16.5" thickBot="1" x14ac:dyDescent="0.3">
      <c r="C1927" s="198"/>
      <c r="D1927" s="389"/>
      <c r="E1927" s="199"/>
      <c r="F1927" s="199"/>
      <c r="G1927" s="199"/>
      <c r="H1927" s="199"/>
      <c r="I1927" s="199"/>
      <c r="J1927" s="199"/>
      <c r="K1927" s="199"/>
      <c r="L1927" s="199"/>
      <c r="M1927" s="199"/>
      <c r="N1927" s="193"/>
      <c r="O1927" s="192"/>
      <c r="P1927" s="192"/>
      <c r="Q1927" s="193"/>
      <c r="R1927" s="311"/>
      <c r="S1927" s="311"/>
      <c r="T1927" s="194"/>
      <c r="U1927" s="193"/>
      <c r="V1927" s="194"/>
      <c r="W1927" s="62"/>
      <c r="X1927" s="317"/>
      <c r="Y1927" s="217"/>
      <c r="Z1927" s="269">
        <f t="shared" si="895"/>
        <v>0</v>
      </c>
      <c r="AA1927" s="269">
        <f t="shared" si="896"/>
        <v>0</v>
      </c>
      <c r="AB1927" s="269">
        <f t="shared" si="897"/>
        <v>0</v>
      </c>
      <c r="AC1927" s="269">
        <f t="shared" si="898"/>
        <v>0</v>
      </c>
      <c r="AD1927" s="279"/>
      <c r="AE1927" s="194"/>
      <c r="AF1927" s="62"/>
      <c r="AG1927" s="63"/>
      <c r="AH1927" s="63"/>
      <c r="AI1927" s="63"/>
      <c r="AJ1927" s="63"/>
      <c r="AK1927" s="63"/>
      <c r="AL1927" s="63"/>
      <c r="AO1927" s="63"/>
      <c r="AP1927" s="63"/>
      <c r="AQ1927" s="63"/>
      <c r="AR1927" s="63"/>
      <c r="AS1927" s="63"/>
      <c r="AT1927" s="63"/>
      <c r="AU1927" s="63"/>
      <c r="AV1927" s="63"/>
      <c r="AW1927" s="63"/>
      <c r="AX1927" s="63"/>
      <c r="AY1927" s="63"/>
      <c r="AZ1927" s="63"/>
      <c r="BA1927" s="63"/>
      <c r="BB1927" s="63"/>
      <c r="BC1927" s="63"/>
      <c r="BD1927" s="63"/>
      <c r="BJ1927" s="2"/>
      <c r="BK1927" s="2"/>
      <c r="BL1927" s="2"/>
      <c r="BM1927" s="2"/>
      <c r="BN1927" s="2"/>
    </row>
    <row r="1928" spans="1:66" s="12" customFormat="1" ht="30.75" thickBot="1" x14ac:dyDescent="0.3">
      <c r="A1928" s="206"/>
      <c r="B1928" s="74"/>
      <c r="C1928" s="125" t="s">
        <v>124</v>
      </c>
      <c r="D1928" s="185" t="s">
        <v>117</v>
      </c>
      <c r="E1928" s="156" t="s">
        <v>77</v>
      </c>
      <c r="F1928" s="155" t="s">
        <v>66</v>
      </c>
      <c r="G1928" s="177" t="s">
        <v>67</v>
      </c>
      <c r="H1928" s="155" t="s">
        <v>68</v>
      </c>
      <c r="I1928" s="177" t="s">
        <v>69</v>
      </c>
      <c r="J1928" s="156" t="s">
        <v>70</v>
      </c>
      <c r="K1928" s="156" t="s">
        <v>71</v>
      </c>
      <c r="L1928" s="155" t="s">
        <v>72</v>
      </c>
      <c r="M1928" s="155" t="s">
        <v>73</v>
      </c>
      <c r="N1928" s="178" t="s">
        <v>74</v>
      </c>
      <c r="O1928" s="178" t="s">
        <v>75</v>
      </c>
      <c r="P1928" s="178" t="s">
        <v>76</v>
      </c>
      <c r="Q1928" s="141"/>
      <c r="R1928" s="296">
        <f>COUNTA(E1929:P1940)</f>
        <v>0</v>
      </c>
      <c r="S1928" s="308">
        <v>144</v>
      </c>
      <c r="T1928" s="132"/>
      <c r="U1928" s="278" t="s">
        <v>257</v>
      </c>
      <c r="V1928" s="278" t="s">
        <v>234</v>
      </c>
      <c r="W1928" s="278" t="s">
        <v>189</v>
      </c>
      <c r="X1928" s="278" t="s">
        <v>190</v>
      </c>
      <c r="Y1928" s="407" t="str">
        <f>IF(X1929&gt;0,"Explication(s) sur le(s) NR et autre(s) remarque(s)/commentaire(s)","Remarque(s)/Commentaire(s)")</f>
        <v>Remarque(s)/Commentaire(s)</v>
      </c>
      <c r="Z1928" s="269">
        <f t="shared" ref="Z1928:Z1991" si="943">IF(AND($Y1928="Remarque(s)/Commentaire(s)",$Y1929&gt;0),1,0)</f>
        <v>0</v>
      </c>
      <c r="AA1928" s="269">
        <f t="shared" ref="AA1928:AA1991" si="944">IF($Y1928="Remarque(s)/Commentaire(s)",1,0)</f>
        <v>1</v>
      </c>
      <c r="AB1928" s="269">
        <f t="shared" ref="AB1928:AB1991" si="945">IF(AND($Y1928="Explication(s) sur le(s) NR et autre(s) remarque(s)/commentaire(s)",$Y1929&gt;0),1,0)</f>
        <v>0</v>
      </c>
      <c r="AC1928" s="269">
        <f t="shared" ref="AC1928:AC1991" si="946">IF($Y1928="Explication(s) sur le(s) NR et autre(s) remarque(s)/commentaire(s)",1,0)</f>
        <v>0</v>
      </c>
      <c r="AD1928" s="279"/>
      <c r="AE1928" s="132"/>
      <c r="AF1928" s="49"/>
      <c r="AG1928" s="13"/>
      <c r="AH1928" s="47"/>
      <c r="AI1928" s="47"/>
      <c r="AJ1928" s="47"/>
      <c r="AK1928" s="47"/>
      <c r="AL1928" s="47"/>
      <c r="AM1928" s="47"/>
      <c r="AN1928" s="47"/>
      <c r="AO1928" s="47"/>
      <c r="AP1928" s="47"/>
      <c r="AQ1928" s="47"/>
      <c r="AR1928" s="47"/>
      <c r="AS1928" s="47"/>
      <c r="AT1928" s="47"/>
      <c r="AU1928" s="47"/>
      <c r="AV1928" s="47"/>
      <c r="AW1928" s="47"/>
      <c r="AX1928" s="47"/>
      <c r="AY1928" s="47"/>
      <c r="AZ1928" s="47"/>
      <c r="BA1928" s="47"/>
      <c r="BB1928" s="47"/>
      <c r="BC1928" s="47"/>
      <c r="BD1928" s="47"/>
      <c r="BE1928" s="47"/>
      <c r="BF1928" s="47"/>
      <c r="BG1928" s="47"/>
      <c r="BH1928" s="47"/>
      <c r="BI1928" s="47"/>
      <c r="BJ1928" s="13"/>
      <c r="BK1928" s="13"/>
    </row>
    <row r="1929" spans="1:66" s="16" customFormat="1" ht="21" customHeight="1" x14ac:dyDescent="0.25">
      <c r="A1929" s="119"/>
      <c r="B1929" s="74"/>
      <c r="C1929" s="187" t="s">
        <v>155</v>
      </c>
      <c r="D1929" s="134" t="s">
        <v>3</v>
      </c>
      <c r="E1929" s="252"/>
      <c r="F1929" s="252"/>
      <c r="G1929" s="252"/>
      <c r="H1929" s="252"/>
      <c r="I1929" s="252"/>
      <c r="J1929" s="252"/>
      <c r="K1929" s="252"/>
      <c r="L1929" s="252"/>
      <c r="M1929" s="252"/>
      <c r="N1929" s="252"/>
      <c r="O1929" s="252"/>
      <c r="P1929" s="24"/>
      <c r="Q1929" s="141"/>
      <c r="R1929" s="296"/>
      <c r="S1929" s="296"/>
      <c r="T1929" s="132"/>
      <c r="U1929" s="517" t="s">
        <v>258</v>
      </c>
      <c r="V1929" s="517" t="s">
        <v>240</v>
      </c>
      <c r="W1929" s="517" t="s">
        <v>243</v>
      </c>
      <c r="X1929" s="517">
        <f>COUNTIF(E1929:P1940,"NR")</f>
        <v>0</v>
      </c>
      <c r="Y1929" s="542"/>
      <c r="Z1929" s="269">
        <f t="shared" si="943"/>
        <v>0</v>
      </c>
      <c r="AA1929" s="269">
        <f t="shared" si="944"/>
        <v>0</v>
      </c>
      <c r="AB1929" s="269">
        <f t="shared" si="945"/>
        <v>0</v>
      </c>
      <c r="AC1929" s="269">
        <f t="shared" si="946"/>
        <v>0</v>
      </c>
      <c r="AD1929" s="279"/>
      <c r="AE1929" s="132"/>
      <c r="AF1929" s="49"/>
      <c r="AG1929" s="33"/>
      <c r="AH1929" s="47"/>
      <c r="AI1929" s="47"/>
      <c r="AJ1929" s="47"/>
      <c r="AK1929" s="47"/>
      <c r="AL1929" s="47"/>
      <c r="AM1929" s="47"/>
      <c r="AN1929" s="47"/>
      <c r="AO1929" s="47"/>
      <c r="AP1929" s="47"/>
      <c r="AQ1929" s="47"/>
      <c r="AR1929" s="47"/>
      <c r="AS1929" s="47"/>
      <c r="AT1929" s="47"/>
      <c r="AU1929" s="47"/>
      <c r="AV1929" s="47"/>
      <c r="AW1929" s="47"/>
      <c r="AX1929" s="47"/>
      <c r="AY1929" s="47"/>
      <c r="AZ1929" s="47"/>
      <c r="BA1929" s="47"/>
      <c r="BB1929" s="47"/>
      <c r="BC1929" s="47"/>
      <c r="BD1929" s="47"/>
      <c r="BE1929" s="47"/>
      <c r="BF1929" s="47"/>
      <c r="BG1929" s="47"/>
      <c r="BH1929" s="47"/>
      <c r="BI1929" s="47"/>
      <c r="BJ1929" s="33"/>
      <c r="BK1929" s="33"/>
    </row>
    <row r="1930" spans="1:66" s="16" customFormat="1" ht="78.75" x14ac:dyDescent="0.25">
      <c r="A1930" s="119"/>
      <c r="B1930" s="74"/>
      <c r="C1930" s="188" t="s">
        <v>155</v>
      </c>
      <c r="D1930" s="388" t="s">
        <v>4</v>
      </c>
      <c r="E1930" s="253"/>
      <c r="F1930" s="253"/>
      <c r="G1930" s="253"/>
      <c r="H1930" s="253"/>
      <c r="I1930" s="253"/>
      <c r="J1930" s="253"/>
      <c r="K1930" s="253"/>
      <c r="L1930" s="253"/>
      <c r="M1930" s="253"/>
      <c r="N1930" s="253"/>
      <c r="O1930" s="253"/>
      <c r="P1930" s="249"/>
      <c r="Q1930" s="141"/>
      <c r="R1930" s="296"/>
      <c r="S1930" s="296"/>
      <c r="T1930" s="132"/>
      <c r="U1930" s="518"/>
      <c r="V1930" s="518"/>
      <c r="W1930" s="518"/>
      <c r="X1930" s="518"/>
      <c r="Y1930" s="543"/>
      <c r="Z1930" s="269">
        <f t="shared" si="943"/>
        <v>0</v>
      </c>
      <c r="AA1930" s="269">
        <f t="shared" si="944"/>
        <v>0</v>
      </c>
      <c r="AB1930" s="269">
        <f t="shared" si="945"/>
        <v>0</v>
      </c>
      <c r="AC1930" s="269">
        <f t="shared" si="946"/>
        <v>0</v>
      </c>
      <c r="AD1930" s="279"/>
      <c r="AE1930" s="132"/>
      <c r="AF1930" s="49"/>
      <c r="AG1930" s="33"/>
      <c r="AH1930" s="47"/>
      <c r="AI1930" s="47"/>
      <c r="AJ1930" s="47"/>
      <c r="AK1930" s="47"/>
      <c r="AL1930" s="47"/>
      <c r="AM1930" s="47"/>
      <c r="AN1930" s="47"/>
      <c r="AO1930" s="47"/>
      <c r="AP1930" s="47"/>
      <c r="AQ1930" s="47"/>
      <c r="AR1930" s="47"/>
      <c r="AS1930" s="47"/>
      <c r="AT1930" s="47"/>
      <c r="AU1930" s="47"/>
      <c r="AV1930" s="47"/>
      <c r="AW1930" s="47"/>
      <c r="AX1930" s="47"/>
      <c r="AY1930" s="47"/>
      <c r="AZ1930" s="47"/>
      <c r="BA1930" s="47"/>
      <c r="BB1930" s="47"/>
      <c r="BC1930" s="47"/>
      <c r="BD1930" s="47"/>
      <c r="BE1930" s="47"/>
      <c r="BF1930" s="47"/>
      <c r="BG1930" s="47"/>
      <c r="BH1930" s="47"/>
      <c r="BI1930" s="47"/>
      <c r="BJ1930" s="33"/>
      <c r="BK1930" s="33"/>
    </row>
    <row r="1931" spans="1:66" s="16" customFormat="1" ht="21" customHeight="1" thickBot="1" x14ac:dyDescent="0.3">
      <c r="A1931" s="119"/>
      <c r="B1931" s="74"/>
      <c r="C1931" s="189" t="s">
        <v>155</v>
      </c>
      <c r="D1931" s="138" t="s">
        <v>61</v>
      </c>
      <c r="E1931" s="254"/>
      <c r="F1931" s="254"/>
      <c r="G1931" s="254"/>
      <c r="H1931" s="254"/>
      <c r="I1931" s="254"/>
      <c r="J1931" s="254"/>
      <c r="K1931" s="254"/>
      <c r="L1931" s="254"/>
      <c r="M1931" s="254"/>
      <c r="N1931" s="254"/>
      <c r="O1931" s="254"/>
      <c r="P1931" s="255"/>
      <c r="Q1931" s="141"/>
      <c r="R1931" s="296"/>
      <c r="S1931" s="296"/>
      <c r="T1931" s="132"/>
      <c r="U1931" s="519"/>
      <c r="V1931" s="519"/>
      <c r="W1931" s="519"/>
      <c r="X1931" s="519"/>
      <c r="Y1931" s="544"/>
      <c r="Z1931" s="269">
        <f t="shared" si="943"/>
        <v>0</v>
      </c>
      <c r="AA1931" s="269">
        <f t="shared" si="944"/>
        <v>0</v>
      </c>
      <c r="AB1931" s="269">
        <f t="shared" si="945"/>
        <v>0</v>
      </c>
      <c r="AC1931" s="269">
        <f t="shared" si="946"/>
        <v>0</v>
      </c>
      <c r="AD1931" s="279"/>
      <c r="AE1931" s="132"/>
      <c r="AF1931" s="49"/>
      <c r="AG1931" s="33"/>
      <c r="AH1931" s="47"/>
      <c r="AI1931" s="47"/>
      <c r="AJ1931" s="47"/>
      <c r="AK1931" s="47"/>
      <c r="AL1931" s="47"/>
      <c r="AM1931" s="47"/>
      <c r="AN1931" s="47"/>
      <c r="AO1931" s="47"/>
      <c r="AP1931" s="47"/>
      <c r="AQ1931" s="47"/>
      <c r="AR1931" s="47"/>
      <c r="AS1931" s="47"/>
      <c r="AT1931" s="47"/>
      <c r="AU1931" s="47"/>
      <c r="AV1931" s="47"/>
      <c r="AW1931" s="47"/>
      <c r="AX1931" s="47"/>
      <c r="AY1931" s="47"/>
      <c r="AZ1931" s="47"/>
      <c r="BA1931" s="47"/>
      <c r="BB1931" s="47"/>
      <c r="BC1931" s="47"/>
      <c r="BD1931" s="47"/>
      <c r="BE1931" s="47"/>
      <c r="BF1931" s="47"/>
      <c r="BG1931" s="47"/>
      <c r="BH1931" s="47"/>
      <c r="BI1931" s="47"/>
      <c r="BJ1931" s="33"/>
      <c r="BK1931" s="33"/>
    </row>
    <row r="1932" spans="1:66" s="16" customFormat="1" ht="21" customHeight="1" x14ac:dyDescent="0.25">
      <c r="A1932" s="119"/>
      <c r="B1932" s="74"/>
      <c r="C1932" s="187" t="s">
        <v>97</v>
      </c>
      <c r="D1932" s="134" t="s">
        <v>3</v>
      </c>
      <c r="E1932" s="252"/>
      <c r="F1932" s="252"/>
      <c r="G1932" s="252"/>
      <c r="H1932" s="252"/>
      <c r="I1932" s="252"/>
      <c r="J1932" s="252"/>
      <c r="K1932" s="252"/>
      <c r="L1932" s="252"/>
      <c r="M1932" s="252"/>
      <c r="N1932" s="252"/>
      <c r="O1932" s="252"/>
      <c r="P1932" s="24"/>
      <c r="Q1932" s="141"/>
      <c r="R1932" s="296"/>
      <c r="S1932" s="296"/>
      <c r="T1932" s="132"/>
      <c r="U1932" s="436"/>
      <c r="V1932" s="132"/>
      <c r="W1932" s="62"/>
      <c r="X1932" s="317"/>
      <c r="Y1932" s="217"/>
      <c r="Z1932" s="269">
        <f t="shared" si="943"/>
        <v>0</v>
      </c>
      <c r="AA1932" s="269">
        <f t="shared" si="944"/>
        <v>0</v>
      </c>
      <c r="AB1932" s="269">
        <f t="shared" si="945"/>
        <v>0</v>
      </c>
      <c r="AC1932" s="269">
        <f t="shared" si="946"/>
        <v>0</v>
      </c>
      <c r="AD1932" s="279"/>
      <c r="AE1932" s="132"/>
      <c r="AF1932" s="49"/>
      <c r="AG1932" s="33"/>
      <c r="AH1932" s="47"/>
      <c r="AI1932" s="47"/>
      <c r="AJ1932" s="47"/>
      <c r="AK1932" s="47"/>
      <c r="AL1932" s="47"/>
      <c r="AM1932" s="47"/>
      <c r="AN1932" s="47"/>
      <c r="AO1932" s="47"/>
      <c r="AP1932" s="47"/>
      <c r="AQ1932" s="47"/>
      <c r="AR1932" s="47"/>
      <c r="AS1932" s="47"/>
      <c r="AT1932" s="47"/>
      <c r="AU1932" s="47"/>
      <c r="AV1932" s="47"/>
      <c r="AW1932" s="47"/>
      <c r="AX1932" s="47"/>
      <c r="AY1932" s="47"/>
      <c r="AZ1932" s="47"/>
      <c r="BA1932" s="47"/>
      <c r="BB1932" s="47"/>
      <c r="BC1932" s="47"/>
      <c r="BD1932" s="47"/>
      <c r="BE1932" s="47"/>
      <c r="BF1932" s="47"/>
      <c r="BG1932" s="47"/>
      <c r="BH1932" s="47"/>
      <c r="BI1932" s="47"/>
      <c r="BJ1932" s="33"/>
      <c r="BK1932" s="33"/>
    </row>
    <row r="1933" spans="1:66" s="16" customFormat="1" ht="21" customHeight="1" x14ac:dyDescent="0.25">
      <c r="A1933" s="119"/>
      <c r="B1933" s="74"/>
      <c r="C1933" s="188" t="s">
        <v>97</v>
      </c>
      <c r="D1933" s="388" t="s">
        <v>4</v>
      </c>
      <c r="E1933" s="253"/>
      <c r="F1933" s="253"/>
      <c r="G1933" s="253"/>
      <c r="H1933" s="253"/>
      <c r="I1933" s="253"/>
      <c r="J1933" s="253"/>
      <c r="K1933" s="253"/>
      <c r="L1933" s="253"/>
      <c r="M1933" s="253"/>
      <c r="N1933" s="253"/>
      <c r="O1933" s="253"/>
      <c r="P1933" s="249"/>
      <c r="Q1933" s="141"/>
      <c r="R1933" s="296"/>
      <c r="S1933" s="296"/>
      <c r="T1933" s="132"/>
      <c r="U1933" s="436"/>
      <c r="V1933" s="132"/>
      <c r="W1933" s="62"/>
      <c r="X1933" s="317"/>
      <c r="Y1933" s="217"/>
      <c r="Z1933" s="269">
        <f t="shared" si="943"/>
        <v>0</v>
      </c>
      <c r="AA1933" s="269">
        <f t="shared" si="944"/>
        <v>0</v>
      </c>
      <c r="AB1933" s="269">
        <f t="shared" si="945"/>
        <v>0</v>
      </c>
      <c r="AC1933" s="269">
        <f t="shared" si="946"/>
        <v>0</v>
      </c>
      <c r="AD1933" s="279"/>
      <c r="AE1933" s="132"/>
      <c r="AF1933" s="49"/>
      <c r="AG1933" s="33"/>
      <c r="AH1933" s="47"/>
      <c r="AI1933" s="47"/>
      <c r="AJ1933" s="47"/>
      <c r="AK1933" s="47"/>
      <c r="AL1933" s="47"/>
      <c r="AM1933" s="47"/>
      <c r="AN1933" s="47"/>
      <c r="AO1933" s="47"/>
      <c r="AP1933" s="47"/>
      <c r="AQ1933" s="47"/>
      <c r="AR1933" s="47"/>
      <c r="AS1933" s="47"/>
      <c r="AT1933" s="47"/>
      <c r="AU1933" s="47"/>
      <c r="AV1933" s="47"/>
      <c r="AW1933" s="47"/>
      <c r="AX1933" s="47"/>
      <c r="AY1933" s="47"/>
      <c r="AZ1933" s="47"/>
      <c r="BA1933" s="47"/>
      <c r="BB1933" s="47"/>
      <c r="BC1933" s="47"/>
      <c r="BD1933" s="47"/>
      <c r="BE1933" s="47"/>
      <c r="BF1933" s="47"/>
      <c r="BG1933" s="47"/>
      <c r="BH1933" s="47"/>
      <c r="BI1933" s="47"/>
      <c r="BJ1933" s="33"/>
      <c r="BK1933" s="33"/>
    </row>
    <row r="1934" spans="1:66" s="16" customFormat="1" ht="21" customHeight="1" thickBot="1" x14ac:dyDescent="0.3">
      <c r="A1934" s="119"/>
      <c r="B1934" s="74"/>
      <c r="C1934" s="189" t="s">
        <v>97</v>
      </c>
      <c r="D1934" s="138" t="s">
        <v>61</v>
      </c>
      <c r="E1934" s="254"/>
      <c r="F1934" s="254"/>
      <c r="G1934" s="254"/>
      <c r="H1934" s="254"/>
      <c r="I1934" s="254"/>
      <c r="J1934" s="254"/>
      <c r="K1934" s="254"/>
      <c r="L1934" s="254"/>
      <c r="M1934" s="254"/>
      <c r="N1934" s="254"/>
      <c r="O1934" s="254"/>
      <c r="P1934" s="255"/>
      <c r="Q1934" s="141"/>
      <c r="R1934" s="296"/>
      <c r="S1934" s="296"/>
      <c r="T1934" s="132"/>
      <c r="U1934" s="436"/>
      <c r="V1934" s="132"/>
      <c r="W1934" s="62"/>
      <c r="X1934" s="317"/>
      <c r="Y1934" s="217"/>
      <c r="Z1934" s="269">
        <f t="shared" si="943"/>
        <v>0</v>
      </c>
      <c r="AA1934" s="269">
        <f t="shared" si="944"/>
        <v>0</v>
      </c>
      <c r="AB1934" s="269">
        <f t="shared" si="945"/>
        <v>0</v>
      </c>
      <c r="AC1934" s="269">
        <f t="shared" si="946"/>
        <v>0</v>
      </c>
      <c r="AD1934" s="279"/>
      <c r="AE1934" s="132"/>
      <c r="AF1934" s="49"/>
      <c r="AG1934" s="33"/>
      <c r="AH1934" s="47"/>
      <c r="AI1934" s="47"/>
      <c r="AJ1934" s="47"/>
      <c r="AK1934" s="47"/>
      <c r="AL1934" s="47"/>
      <c r="AM1934" s="47"/>
      <c r="AN1934" s="47"/>
      <c r="AO1934" s="47"/>
      <c r="AP1934" s="47"/>
      <c r="AQ1934" s="47"/>
      <c r="AR1934" s="47"/>
      <c r="AS1934" s="47"/>
      <c r="AT1934" s="47"/>
      <c r="AU1934" s="47"/>
      <c r="AV1934" s="47"/>
      <c r="AW1934" s="47"/>
      <c r="AX1934" s="47"/>
      <c r="AY1934" s="47"/>
      <c r="AZ1934" s="47"/>
      <c r="BA1934" s="47"/>
      <c r="BB1934" s="47"/>
      <c r="BC1934" s="47"/>
      <c r="BD1934" s="47"/>
      <c r="BE1934" s="47"/>
      <c r="BF1934" s="47"/>
      <c r="BG1934" s="47"/>
      <c r="BH1934" s="47"/>
      <c r="BI1934" s="47"/>
      <c r="BJ1934" s="33"/>
      <c r="BK1934" s="33"/>
    </row>
    <row r="1935" spans="1:66" s="16" customFormat="1" ht="21" customHeight="1" x14ac:dyDescent="0.25">
      <c r="A1935" s="119"/>
      <c r="B1935" s="74"/>
      <c r="C1935" s="190" t="s">
        <v>145</v>
      </c>
      <c r="D1935" s="183" t="s">
        <v>3</v>
      </c>
      <c r="E1935" s="252"/>
      <c r="F1935" s="252"/>
      <c r="G1935" s="252"/>
      <c r="H1935" s="252"/>
      <c r="I1935" s="252"/>
      <c r="J1935" s="252"/>
      <c r="K1935" s="252"/>
      <c r="L1935" s="252"/>
      <c r="M1935" s="252"/>
      <c r="N1935" s="252"/>
      <c r="O1935" s="252"/>
      <c r="P1935" s="24"/>
      <c r="Q1935" s="141"/>
      <c r="R1935" s="296"/>
      <c r="S1935" s="296"/>
      <c r="T1935" s="132"/>
      <c r="U1935" s="436"/>
      <c r="V1935" s="132"/>
      <c r="W1935" s="62"/>
      <c r="X1935" s="317"/>
      <c r="Y1935" s="217"/>
      <c r="Z1935" s="269">
        <f t="shared" si="943"/>
        <v>0</v>
      </c>
      <c r="AA1935" s="269">
        <f t="shared" si="944"/>
        <v>0</v>
      </c>
      <c r="AB1935" s="269">
        <f t="shared" si="945"/>
        <v>0</v>
      </c>
      <c r="AC1935" s="269">
        <f t="shared" si="946"/>
        <v>0</v>
      </c>
      <c r="AD1935" s="279"/>
      <c r="AE1935" s="132"/>
      <c r="AF1935" s="49"/>
      <c r="AG1935" s="33"/>
      <c r="AH1935" s="47"/>
      <c r="AI1935" s="47"/>
      <c r="AJ1935" s="47"/>
      <c r="AK1935" s="47"/>
      <c r="AL1935" s="47"/>
      <c r="AM1935" s="47"/>
      <c r="AN1935" s="47"/>
      <c r="AO1935" s="47"/>
      <c r="AP1935" s="47"/>
      <c r="AQ1935" s="47"/>
      <c r="AR1935" s="47"/>
      <c r="AS1935" s="47"/>
      <c r="AT1935" s="47"/>
      <c r="AU1935" s="47"/>
      <c r="AV1935" s="47"/>
      <c r="AW1935" s="47"/>
      <c r="AX1935" s="47"/>
      <c r="AY1935" s="47"/>
      <c r="AZ1935" s="47"/>
      <c r="BA1935" s="47"/>
      <c r="BB1935" s="47"/>
      <c r="BC1935" s="47"/>
      <c r="BD1935" s="47"/>
      <c r="BE1935" s="47"/>
      <c r="BF1935" s="47"/>
      <c r="BG1935" s="47"/>
      <c r="BH1935" s="47"/>
      <c r="BI1935" s="47"/>
      <c r="BJ1935" s="33"/>
      <c r="BK1935" s="33"/>
    </row>
    <row r="1936" spans="1:66" s="16" customFormat="1" ht="31.5" x14ac:dyDescent="0.25">
      <c r="A1936" s="119"/>
      <c r="B1936" s="74"/>
      <c r="C1936" s="188" t="s">
        <v>145</v>
      </c>
      <c r="D1936" s="388" t="s">
        <v>4</v>
      </c>
      <c r="E1936" s="253"/>
      <c r="F1936" s="253"/>
      <c r="G1936" s="253"/>
      <c r="H1936" s="253"/>
      <c r="I1936" s="253"/>
      <c r="J1936" s="253"/>
      <c r="K1936" s="253"/>
      <c r="L1936" s="253"/>
      <c r="M1936" s="253"/>
      <c r="N1936" s="253"/>
      <c r="O1936" s="253"/>
      <c r="P1936" s="249"/>
      <c r="Q1936" s="141"/>
      <c r="R1936" s="296"/>
      <c r="S1936" s="296"/>
      <c r="T1936" s="132"/>
      <c r="U1936" s="436"/>
      <c r="V1936" s="132"/>
      <c r="W1936" s="62"/>
      <c r="X1936" s="317"/>
      <c r="Y1936" s="217"/>
      <c r="Z1936" s="269">
        <f t="shared" si="943"/>
        <v>0</v>
      </c>
      <c r="AA1936" s="269">
        <f t="shared" si="944"/>
        <v>0</v>
      </c>
      <c r="AB1936" s="269">
        <f t="shared" si="945"/>
        <v>0</v>
      </c>
      <c r="AC1936" s="269">
        <f t="shared" si="946"/>
        <v>0</v>
      </c>
      <c r="AD1936" s="279"/>
      <c r="AE1936" s="132"/>
      <c r="AF1936" s="49"/>
      <c r="AG1936" s="33"/>
      <c r="AH1936" s="47"/>
      <c r="AI1936" s="47"/>
      <c r="AJ1936" s="47"/>
      <c r="AK1936" s="47"/>
      <c r="AL1936" s="47"/>
      <c r="AM1936" s="47"/>
      <c r="AN1936" s="47"/>
      <c r="AO1936" s="47"/>
      <c r="AP1936" s="47"/>
      <c r="AQ1936" s="47"/>
      <c r="AR1936" s="47"/>
      <c r="AS1936" s="47"/>
      <c r="AT1936" s="47"/>
      <c r="AU1936" s="47"/>
      <c r="AV1936" s="47"/>
      <c r="AW1936" s="47"/>
      <c r="AX1936" s="47"/>
      <c r="AY1936" s="47"/>
      <c r="AZ1936" s="47"/>
      <c r="BA1936" s="47"/>
      <c r="BB1936" s="47"/>
      <c r="BC1936" s="47"/>
      <c r="BD1936" s="47"/>
      <c r="BE1936" s="47"/>
      <c r="BF1936" s="47"/>
      <c r="BG1936" s="47"/>
      <c r="BH1936" s="47"/>
      <c r="BI1936" s="47"/>
      <c r="BJ1936" s="33"/>
      <c r="BK1936" s="33"/>
    </row>
    <row r="1937" spans="1:66" s="16" customFormat="1" ht="21" customHeight="1" thickBot="1" x14ac:dyDescent="0.3">
      <c r="A1937" s="119"/>
      <c r="B1937" s="74"/>
      <c r="C1937" s="190" t="s">
        <v>145</v>
      </c>
      <c r="D1937" s="184" t="s">
        <v>61</v>
      </c>
      <c r="E1937" s="254"/>
      <c r="F1937" s="254"/>
      <c r="G1937" s="254"/>
      <c r="H1937" s="254"/>
      <c r="I1937" s="254"/>
      <c r="J1937" s="254"/>
      <c r="K1937" s="254"/>
      <c r="L1937" s="254"/>
      <c r="M1937" s="254"/>
      <c r="N1937" s="254"/>
      <c r="O1937" s="254"/>
      <c r="P1937" s="255"/>
      <c r="Q1937" s="141"/>
      <c r="R1937" s="296"/>
      <c r="S1937" s="296"/>
      <c r="T1937" s="132"/>
      <c r="U1937" s="436"/>
      <c r="V1937" s="132"/>
      <c r="W1937" s="62"/>
      <c r="X1937" s="317"/>
      <c r="Y1937" s="217"/>
      <c r="Z1937" s="269">
        <f t="shared" si="943"/>
        <v>0</v>
      </c>
      <c r="AA1937" s="269">
        <f t="shared" si="944"/>
        <v>0</v>
      </c>
      <c r="AB1937" s="269">
        <f t="shared" si="945"/>
        <v>0</v>
      </c>
      <c r="AC1937" s="269">
        <f t="shared" si="946"/>
        <v>0</v>
      </c>
      <c r="AD1937" s="279"/>
      <c r="AE1937" s="132"/>
      <c r="AF1937" s="49"/>
      <c r="AG1937" s="33"/>
      <c r="AH1937" s="47"/>
      <c r="AI1937" s="47"/>
      <c r="AJ1937" s="47"/>
      <c r="AK1937" s="47"/>
      <c r="AL1937" s="47"/>
      <c r="AM1937" s="47"/>
      <c r="AN1937" s="47"/>
      <c r="AO1937" s="47"/>
      <c r="AP1937" s="47"/>
      <c r="AQ1937" s="47"/>
      <c r="AR1937" s="47"/>
      <c r="AS1937" s="47"/>
      <c r="AT1937" s="47"/>
      <c r="AU1937" s="47"/>
      <c r="AV1937" s="47"/>
      <c r="AW1937" s="47"/>
      <c r="AX1937" s="47"/>
      <c r="AY1937" s="47"/>
      <c r="AZ1937" s="47"/>
      <c r="BA1937" s="47"/>
      <c r="BB1937" s="47"/>
      <c r="BC1937" s="47"/>
      <c r="BD1937" s="47"/>
      <c r="BE1937" s="47"/>
      <c r="BF1937" s="47"/>
      <c r="BG1937" s="47"/>
      <c r="BH1937" s="47"/>
      <c r="BI1937" s="47"/>
      <c r="BJ1937" s="33"/>
      <c r="BK1937" s="33"/>
    </row>
    <row r="1938" spans="1:66" s="16" customFormat="1" ht="21" customHeight="1" x14ac:dyDescent="0.25">
      <c r="A1938" s="119"/>
      <c r="B1938" s="74"/>
      <c r="C1938" s="187" t="s">
        <v>98</v>
      </c>
      <c r="D1938" s="134" t="s">
        <v>3</v>
      </c>
      <c r="E1938" s="252"/>
      <c r="F1938" s="252"/>
      <c r="G1938" s="252"/>
      <c r="H1938" s="252"/>
      <c r="I1938" s="252"/>
      <c r="J1938" s="252"/>
      <c r="K1938" s="252"/>
      <c r="L1938" s="252"/>
      <c r="M1938" s="252"/>
      <c r="N1938" s="252"/>
      <c r="O1938" s="252"/>
      <c r="P1938" s="24"/>
      <c r="Q1938" s="141"/>
      <c r="R1938" s="296"/>
      <c r="S1938" s="296"/>
      <c r="T1938" s="132"/>
      <c r="U1938" s="436"/>
      <c r="V1938" s="132"/>
      <c r="W1938" s="318"/>
      <c r="X1938" s="319"/>
      <c r="Y1938" s="217"/>
      <c r="Z1938" s="269">
        <f t="shared" si="943"/>
        <v>0</v>
      </c>
      <c r="AA1938" s="269">
        <f t="shared" si="944"/>
        <v>0</v>
      </c>
      <c r="AB1938" s="269">
        <f t="shared" si="945"/>
        <v>0</v>
      </c>
      <c r="AC1938" s="269">
        <f t="shared" si="946"/>
        <v>0</v>
      </c>
      <c r="AE1938" s="132"/>
      <c r="AF1938" s="49"/>
      <c r="AG1938" s="33"/>
      <c r="AH1938" s="47"/>
      <c r="AI1938" s="47"/>
      <c r="AJ1938" s="47"/>
      <c r="AK1938" s="47"/>
      <c r="AL1938" s="47"/>
      <c r="AM1938" s="47"/>
      <c r="AN1938" s="47"/>
      <c r="AO1938" s="47"/>
      <c r="AP1938" s="47"/>
      <c r="AQ1938" s="47"/>
      <c r="AR1938" s="47"/>
      <c r="AS1938" s="47"/>
      <c r="AT1938" s="47"/>
      <c r="AU1938" s="47"/>
      <c r="AV1938" s="47"/>
      <c r="AW1938" s="47"/>
      <c r="AX1938" s="47"/>
      <c r="AY1938" s="47"/>
      <c r="AZ1938" s="47"/>
      <c r="BA1938" s="47"/>
      <c r="BB1938" s="47"/>
      <c r="BC1938" s="47"/>
      <c r="BD1938" s="47"/>
      <c r="BE1938" s="47"/>
      <c r="BF1938" s="47"/>
      <c r="BG1938" s="47"/>
      <c r="BH1938" s="47"/>
      <c r="BI1938" s="47"/>
      <c r="BJ1938" s="33"/>
      <c r="BK1938" s="33"/>
    </row>
    <row r="1939" spans="1:66" s="16" customFormat="1" ht="21" customHeight="1" x14ac:dyDescent="0.25">
      <c r="A1939" s="119"/>
      <c r="B1939" s="74"/>
      <c r="C1939" s="188" t="s">
        <v>98</v>
      </c>
      <c r="D1939" s="388" t="s">
        <v>4</v>
      </c>
      <c r="E1939" s="253"/>
      <c r="F1939" s="253"/>
      <c r="G1939" s="253"/>
      <c r="H1939" s="253"/>
      <c r="I1939" s="253"/>
      <c r="J1939" s="253"/>
      <c r="K1939" s="253"/>
      <c r="L1939" s="253"/>
      <c r="M1939" s="253"/>
      <c r="N1939" s="253"/>
      <c r="O1939" s="253"/>
      <c r="P1939" s="249"/>
      <c r="Q1939" s="141"/>
      <c r="R1939" s="296"/>
      <c r="S1939" s="296"/>
      <c r="T1939" s="132"/>
      <c r="U1939" s="436"/>
      <c r="V1939" s="132"/>
      <c r="W1939" s="323"/>
      <c r="X1939" s="324"/>
      <c r="Y1939" s="76"/>
      <c r="Z1939" s="269">
        <f t="shared" si="943"/>
        <v>0</v>
      </c>
      <c r="AA1939" s="269">
        <f t="shared" si="944"/>
        <v>0</v>
      </c>
      <c r="AB1939" s="269">
        <f t="shared" si="945"/>
        <v>0</v>
      </c>
      <c r="AC1939" s="269">
        <f t="shared" si="946"/>
        <v>0</v>
      </c>
      <c r="AD1939" s="1"/>
      <c r="AE1939" s="132"/>
      <c r="AF1939" s="49"/>
      <c r="AG1939" s="33"/>
      <c r="AH1939" s="47"/>
      <c r="AI1939" s="47"/>
      <c r="AJ1939" s="47"/>
      <c r="AK1939" s="47"/>
      <c r="AL1939" s="47"/>
      <c r="AM1939" s="47"/>
      <c r="AN1939" s="47"/>
      <c r="AO1939" s="47"/>
      <c r="AP1939" s="47"/>
      <c r="AQ1939" s="47"/>
      <c r="AR1939" s="47"/>
      <c r="AS1939" s="47"/>
      <c r="AT1939" s="47"/>
      <c r="AU1939" s="47"/>
      <c r="AV1939" s="47"/>
      <c r="AW1939" s="47"/>
      <c r="AX1939" s="47"/>
      <c r="AY1939" s="47"/>
      <c r="AZ1939" s="47"/>
      <c r="BA1939" s="47"/>
      <c r="BB1939" s="47"/>
      <c r="BC1939" s="47"/>
      <c r="BD1939" s="47"/>
      <c r="BE1939" s="47"/>
      <c r="BF1939" s="47"/>
      <c r="BG1939" s="47"/>
      <c r="BH1939" s="47"/>
      <c r="BI1939" s="47"/>
      <c r="BJ1939" s="33"/>
      <c r="BK1939" s="33"/>
    </row>
    <row r="1940" spans="1:66" s="16" customFormat="1" ht="21" customHeight="1" thickBot="1" x14ac:dyDescent="0.3">
      <c r="A1940" s="119"/>
      <c r="B1940" s="74"/>
      <c r="C1940" s="189" t="s">
        <v>98</v>
      </c>
      <c r="D1940" s="138" t="s">
        <v>61</v>
      </c>
      <c r="E1940" s="254"/>
      <c r="F1940" s="254"/>
      <c r="G1940" s="254"/>
      <c r="H1940" s="254"/>
      <c r="I1940" s="254"/>
      <c r="J1940" s="254"/>
      <c r="K1940" s="254"/>
      <c r="L1940" s="254"/>
      <c r="M1940" s="254"/>
      <c r="N1940" s="254"/>
      <c r="O1940" s="254"/>
      <c r="P1940" s="255"/>
      <c r="Q1940" s="141"/>
      <c r="R1940" s="296"/>
      <c r="S1940" s="296"/>
      <c r="T1940" s="132"/>
      <c r="U1940" s="436"/>
      <c r="V1940" s="132"/>
      <c r="W1940" s="323"/>
      <c r="X1940" s="324"/>
      <c r="Y1940" s="76"/>
      <c r="Z1940" s="269">
        <f t="shared" si="943"/>
        <v>0</v>
      </c>
      <c r="AA1940" s="269">
        <f t="shared" si="944"/>
        <v>0</v>
      </c>
      <c r="AB1940" s="269">
        <f t="shared" si="945"/>
        <v>0</v>
      </c>
      <c r="AC1940" s="269">
        <f t="shared" si="946"/>
        <v>0</v>
      </c>
      <c r="AD1940" s="1"/>
      <c r="AE1940" s="132"/>
      <c r="AF1940" s="49"/>
      <c r="AG1940" s="33"/>
      <c r="AH1940" s="47"/>
      <c r="AI1940" s="47"/>
      <c r="AJ1940" s="47"/>
      <c r="AK1940" s="47"/>
      <c r="AL1940" s="47"/>
      <c r="AM1940" s="47"/>
      <c r="AN1940" s="47"/>
      <c r="AO1940" s="47"/>
      <c r="AP1940" s="47"/>
      <c r="AQ1940" s="47"/>
      <c r="AR1940" s="47"/>
      <c r="AS1940" s="47"/>
      <c r="AT1940" s="47"/>
      <c r="AU1940" s="47"/>
      <c r="AV1940" s="47"/>
      <c r="AW1940" s="47"/>
      <c r="AX1940" s="47"/>
      <c r="AY1940" s="47"/>
      <c r="AZ1940" s="47"/>
      <c r="BA1940" s="47"/>
      <c r="BB1940" s="47"/>
      <c r="BC1940" s="47"/>
      <c r="BD1940" s="47"/>
      <c r="BE1940" s="47"/>
      <c r="BF1940" s="47"/>
      <c r="BG1940" s="47"/>
      <c r="BH1940" s="47"/>
      <c r="BI1940" s="47"/>
      <c r="BJ1940" s="33"/>
      <c r="BK1940" s="33"/>
    </row>
    <row r="1941" spans="1:66" s="16" customFormat="1" ht="20.25" customHeight="1" thickTop="1" thickBot="1" x14ac:dyDescent="0.3">
      <c r="A1941" s="119"/>
      <c r="B1941" s="152"/>
      <c r="C1941" s="576" t="s">
        <v>88</v>
      </c>
      <c r="D1941" s="577"/>
      <c r="E1941" s="344" t="str">
        <f>IF(AND(COUNTA(E1929:E1940)&gt;0,COUNTA(E1929:E1940)=COUNTIF(E1929:E1940,"NR")),"NR",IF(COUNTA(E1929:E1940)&gt;0,SUM(E1929:E1940),"-"))</f>
        <v>-</v>
      </c>
      <c r="F1941" s="344" t="str">
        <f t="shared" ref="F1941" si="947">IF(AND(COUNTA(F1929:F1940)&gt;0,COUNTA(F1929:F1940)=COUNTIF(F1929:F1940,"NR")),"NR",IF(COUNTA(F1929:F1940)&gt;0,SUM(F1929:F1940),"-"))</f>
        <v>-</v>
      </c>
      <c r="G1941" s="344" t="str">
        <f t="shared" ref="G1941" si="948">IF(AND(COUNTA(G1929:G1940)&gt;0,COUNTA(G1929:G1940)=COUNTIF(G1929:G1940,"NR")),"NR",IF(COUNTA(G1929:G1940)&gt;0,SUM(G1929:G1940),"-"))</f>
        <v>-</v>
      </c>
      <c r="H1941" s="344" t="str">
        <f t="shared" ref="H1941" si="949">IF(AND(COUNTA(H1929:H1940)&gt;0,COUNTA(H1929:H1940)=COUNTIF(H1929:H1940,"NR")),"NR",IF(COUNTA(H1929:H1940)&gt;0,SUM(H1929:H1940),"-"))</f>
        <v>-</v>
      </c>
      <c r="I1941" s="344" t="str">
        <f t="shared" ref="I1941" si="950">IF(AND(COUNTA(I1929:I1940)&gt;0,COUNTA(I1929:I1940)=COUNTIF(I1929:I1940,"NR")),"NR",IF(COUNTA(I1929:I1940)&gt;0,SUM(I1929:I1940),"-"))</f>
        <v>-</v>
      </c>
      <c r="J1941" s="344" t="str">
        <f t="shared" ref="J1941" si="951">IF(AND(COUNTA(J1929:J1940)&gt;0,COUNTA(J1929:J1940)=COUNTIF(J1929:J1940,"NR")),"NR",IF(COUNTA(J1929:J1940)&gt;0,SUM(J1929:J1940),"-"))</f>
        <v>-</v>
      </c>
      <c r="K1941" s="344" t="str">
        <f t="shared" ref="K1941" si="952">IF(AND(COUNTA(K1929:K1940)&gt;0,COUNTA(K1929:K1940)=COUNTIF(K1929:K1940,"NR")),"NR",IF(COUNTA(K1929:K1940)&gt;0,SUM(K1929:K1940),"-"))</f>
        <v>-</v>
      </c>
      <c r="L1941" s="344" t="str">
        <f t="shared" ref="L1941" si="953">IF(AND(COUNTA(L1929:L1940)&gt;0,COUNTA(L1929:L1940)=COUNTIF(L1929:L1940,"NR")),"NR",IF(COUNTA(L1929:L1940)&gt;0,SUM(L1929:L1940),"-"))</f>
        <v>-</v>
      </c>
      <c r="M1941" s="344" t="str">
        <f t="shared" ref="M1941" si="954">IF(AND(COUNTA(M1929:M1940)&gt;0,COUNTA(M1929:M1940)=COUNTIF(M1929:M1940,"NR")),"NR",IF(COUNTA(M1929:M1940)&gt;0,SUM(M1929:M1940),"-"))</f>
        <v>-</v>
      </c>
      <c r="N1941" s="344" t="str">
        <f t="shared" ref="N1941" si="955">IF(AND(COUNTA(N1929:N1940)&gt;0,COUNTA(N1929:N1940)=COUNTIF(N1929:N1940,"NR")),"NR",IF(COUNTA(N1929:N1940)&gt;0,SUM(N1929:N1940),"-"))</f>
        <v>-</v>
      </c>
      <c r="O1941" s="344" t="str">
        <f t="shared" ref="O1941" si="956">IF(AND(COUNTA(O1929:O1940)&gt;0,COUNTA(O1929:O1940)=COUNTIF(O1929:O1940,"NR")),"NR",IF(COUNTA(O1929:O1940)&gt;0,SUM(O1929:O1940),"-"))</f>
        <v>-</v>
      </c>
      <c r="P1941" s="345" t="str">
        <f t="shared" ref="P1941" si="957">IF(AND(COUNTA(P1929:P1940)&gt;0,COUNTA(P1929:P1940)=COUNTIF(P1929:P1940,"NR")),"NR",IF(COUNTA(P1929:P1940)&gt;0,SUM(P1929:P1940),"-"))</f>
        <v>-</v>
      </c>
      <c r="Q1941" s="119"/>
      <c r="R1941" s="305"/>
      <c r="S1941" s="305"/>
      <c r="T1941" s="151"/>
      <c r="U1941" s="119"/>
      <c r="V1941" s="151"/>
      <c r="W1941" s="320"/>
      <c r="X1941" s="321"/>
      <c r="Y1941" s="413"/>
      <c r="Z1941" s="269">
        <f t="shared" si="943"/>
        <v>0</v>
      </c>
      <c r="AA1941" s="269">
        <f t="shared" si="944"/>
        <v>0</v>
      </c>
      <c r="AB1941" s="269">
        <f t="shared" si="945"/>
        <v>0</v>
      </c>
      <c r="AC1941" s="269">
        <f t="shared" si="946"/>
        <v>0</v>
      </c>
      <c r="AD1941" s="289"/>
      <c r="AE1941" s="151"/>
      <c r="AF1941" s="57"/>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row>
    <row r="1942" spans="1:66" ht="21" customHeight="1" x14ac:dyDescent="0.25">
      <c r="B1942" s="152"/>
      <c r="C1942" s="143"/>
      <c r="D1942" s="192"/>
      <c r="E1942" s="192"/>
      <c r="F1942" s="192"/>
      <c r="G1942" s="192"/>
      <c r="H1942" s="192"/>
      <c r="I1942" s="192"/>
      <c r="J1942" s="192"/>
      <c r="K1942" s="192"/>
      <c r="L1942" s="192"/>
      <c r="M1942" s="192"/>
      <c r="O1942" s="73"/>
      <c r="W1942" s="62"/>
      <c r="X1942" s="317"/>
      <c r="Y1942" s="193"/>
      <c r="Z1942" s="269">
        <f t="shared" si="943"/>
        <v>0</v>
      </c>
      <c r="AA1942" s="269">
        <f t="shared" si="944"/>
        <v>0</v>
      </c>
      <c r="AB1942" s="269">
        <f t="shared" si="945"/>
        <v>0</v>
      </c>
      <c r="AC1942" s="269">
        <f t="shared" si="946"/>
        <v>0</v>
      </c>
      <c r="AD1942" s="288"/>
      <c r="AE1942" s="85"/>
    </row>
    <row r="1943" spans="1:66" ht="21" customHeight="1" x14ac:dyDescent="0.25">
      <c r="B1943" s="152"/>
      <c r="C1943" s="143"/>
      <c r="D1943" s="192"/>
      <c r="E1943" s="192"/>
      <c r="F1943" s="192"/>
      <c r="G1943" s="192"/>
      <c r="H1943" s="192"/>
      <c r="I1943" s="192"/>
      <c r="J1943" s="192"/>
      <c r="K1943" s="192"/>
      <c r="L1943" s="192"/>
      <c r="M1943" s="192"/>
      <c r="O1943" s="73"/>
      <c r="W1943" s="322"/>
      <c r="X1943" s="322"/>
      <c r="Y1943" s="411"/>
      <c r="Z1943" s="269">
        <f t="shared" si="943"/>
        <v>0</v>
      </c>
      <c r="AA1943" s="269">
        <f t="shared" si="944"/>
        <v>0</v>
      </c>
      <c r="AB1943" s="269">
        <f t="shared" si="945"/>
        <v>0</v>
      </c>
      <c r="AC1943" s="269">
        <f t="shared" si="946"/>
        <v>0</v>
      </c>
      <c r="AD1943" s="279"/>
      <c r="AE1943" s="85"/>
    </row>
    <row r="1944" spans="1:66" s="6" customFormat="1" ht="18.75" customHeight="1" x14ac:dyDescent="0.25">
      <c r="A1944" s="195"/>
      <c r="B1944" s="74"/>
      <c r="C1944" s="578" t="s">
        <v>96</v>
      </c>
      <c r="D1944" s="579"/>
      <c r="E1944" s="579"/>
      <c r="F1944" s="579"/>
      <c r="G1944" s="579"/>
      <c r="H1944" s="579"/>
      <c r="I1944" s="579"/>
      <c r="J1944" s="579"/>
      <c r="K1944" s="579"/>
      <c r="L1944" s="579"/>
      <c r="M1944" s="579"/>
      <c r="N1944" s="579"/>
      <c r="O1944" s="579"/>
      <c r="P1944" s="580"/>
      <c r="Q1944" s="196"/>
      <c r="R1944" s="310"/>
      <c r="S1944" s="310"/>
      <c r="T1944" s="197"/>
      <c r="U1944" s="196"/>
      <c r="V1944" s="197"/>
      <c r="W1944" s="318"/>
      <c r="X1944" s="318"/>
      <c r="Y1944" s="412"/>
      <c r="Z1944" s="269">
        <f t="shared" si="943"/>
        <v>0</v>
      </c>
      <c r="AA1944" s="269">
        <f t="shared" si="944"/>
        <v>0</v>
      </c>
      <c r="AB1944" s="269">
        <f t="shared" si="945"/>
        <v>0</v>
      </c>
      <c r="AC1944" s="269">
        <f t="shared" si="946"/>
        <v>0</v>
      </c>
      <c r="AD1944" s="279"/>
      <c r="AE1944" s="197"/>
      <c r="AF1944" s="64"/>
      <c r="AG1944" s="5"/>
      <c r="AH1944" s="65"/>
      <c r="AI1944" s="65"/>
      <c r="AJ1944" s="65"/>
      <c r="AK1944" s="65"/>
      <c r="AL1944" s="65"/>
      <c r="AM1944" s="65"/>
      <c r="AN1944" s="65"/>
      <c r="AO1944" s="65"/>
      <c r="AP1944" s="65"/>
      <c r="AQ1944" s="65"/>
      <c r="AR1944" s="65"/>
      <c r="AS1944" s="65"/>
      <c r="AT1944" s="65"/>
      <c r="AU1944" s="65"/>
      <c r="AV1944" s="65"/>
      <c r="AW1944" s="65"/>
      <c r="AX1944" s="65"/>
      <c r="AY1944" s="65"/>
      <c r="AZ1944" s="65"/>
      <c r="BA1944" s="65"/>
      <c r="BB1944" s="65"/>
      <c r="BC1944" s="65"/>
      <c r="BD1944" s="65"/>
      <c r="BE1944" s="65"/>
      <c r="BF1944" s="65"/>
      <c r="BG1944" s="65"/>
      <c r="BH1944" s="65"/>
      <c r="BI1944" s="65"/>
      <c r="BJ1944" s="5"/>
      <c r="BK1944" s="5"/>
    </row>
    <row r="1945" spans="1:66" ht="16.5" thickBot="1" x14ac:dyDescent="0.3">
      <c r="C1945" s="198"/>
      <c r="D1945" s="389"/>
      <c r="E1945" s="199"/>
      <c r="F1945" s="199"/>
      <c r="G1945" s="199"/>
      <c r="H1945" s="199"/>
      <c r="I1945" s="199"/>
      <c r="J1945" s="199"/>
      <c r="K1945" s="199"/>
      <c r="L1945" s="199"/>
      <c r="M1945" s="199"/>
      <c r="N1945" s="193"/>
      <c r="O1945" s="192"/>
      <c r="P1945" s="192"/>
      <c r="Q1945" s="193"/>
      <c r="R1945" s="311"/>
      <c r="S1945" s="311"/>
      <c r="T1945" s="194"/>
      <c r="U1945" s="193"/>
      <c r="V1945" s="194"/>
      <c r="W1945" s="318"/>
      <c r="X1945" s="318"/>
      <c r="Y1945" s="412"/>
      <c r="Z1945" s="269">
        <f t="shared" si="943"/>
        <v>0</v>
      </c>
      <c r="AA1945" s="269">
        <f t="shared" si="944"/>
        <v>0</v>
      </c>
      <c r="AB1945" s="269">
        <f t="shared" si="945"/>
        <v>0</v>
      </c>
      <c r="AC1945" s="269">
        <f t="shared" si="946"/>
        <v>0</v>
      </c>
      <c r="AD1945" s="279"/>
      <c r="AE1945" s="194"/>
      <c r="AF1945" s="62"/>
      <c r="AG1945" s="63"/>
      <c r="AH1945" s="63"/>
      <c r="AI1945" s="63"/>
      <c r="AJ1945" s="63"/>
      <c r="AK1945" s="63"/>
      <c r="AL1945" s="63"/>
      <c r="AO1945" s="63"/>
      <c r="AP1945" s="63"/>
      <c r="AQ1945" s="63"/>
      <c r="AR1945" s="63"/>
      <c r="AS1945" s="63"/>
      <c r="AT1945" s="63"/>
      <c r="AU1945" s="63"/>
      <c r="AV1945" s="63"/>
      <c r="AW1945" s="63"/>
      <c r="AX1945" s="63"/>
      <c r="AY1945" s="63"/>
      <c r="AZ1945" s="63"/>
      <c r="BA1945" s="63"/>
      <c r="BB1945" s="63"/>
      <c r="BC1945" s="63"/>
      <c r="BD1945" s="63"/>
      <c r="BJ1945" s="2"/>
      <c r="BK1945" s="2"/>
      <c r="BL1945" s="2"/>
      <c r="BM1945" s="2"/>
      <c r="BN1945" s="2"/>
    </row>
    <row r="1946" spans="1:66" s="12" customFormat="1" ht="30.75" thickBot="1" x14ac:dyDescent="0.3">
      <c r="A1946" s="206"/>
      <c r="B1946" s="74"/>
      <c r="C1946" s="125" t="s">
        <v>124</v>
      </c>
      <c r="D1946" s="185" t="s">
        <v>117</v>
      </c>
      <c r="E1946" s="156" t="s">
        <v>77</v>
      </c>
      <c r="F1946" s="155" t="s">
        <v>66</v>
      </c>
      <c r="G1946" s="177" t="s">
        <v>67</v>
      </c>
      <c r="H1946" s="155" t="s">
        <v>68</v>
      </c>
      <c r="I1946" s="177" t="s">
        <v>69</v>
      </c>
      <c r="J1946" s="156" t="s">
        <v>70</v>
      </c>
      <c r="K1946" s="156" t="s">
        <v>71</v>
      </c>
      <c r="L1946" s="155" t="s">
        <v>72</v>
      </c>
      <c r="M1946" s="155" t="s">
        <v>73</v>
      </c>
      <c r="N1946" s="178" t="s">
        <v>74</v>
      </c>
      <c r="O1946" s="178" t="s">
        <v>75</v>
      </c>
      <c r="P1946" s="178" t="s">
        <v>76</v>
      </c>
      <c r="Q1946" s="141"/>
      <c r="R1946" s="296">
        <f>COUNTA(E1947:P1958)</f>
        <v>0</v>
      </c>
      <c r="S1946" s="308">
        <v>144</v>
      </c>
      <c r="T1946" s="132"/>
      <c r="U1946" s="278" t="s">
        <v>257</v>
      </c>
      <c r="V1946" s="278" t="s">
        <v>234</v>
      </c>
      <c r="W1946" s="278" t="s">
        <v>189</v>
      </c>
      <c r="X1946" s="278" t="s">
        <v>190</v>
      </c>
      <c r="Y1946" s="407" t="str">
        <f>IF(X1947&gt;0,"Explication(s) sur le(s) NR et autre(s) remarque(s)/commentaire(s)","Remarque(s)/Commentaire(s)")</f>
        <v>Remarque(s)/Commentaire(s)</v>
      </c>
      <c r="Z1946" s="269">
        <f t="shared" si="943"/>
        <v>0</v>
      </c>
      <c r="AA1946" s="269">
        <f t="shared" si="944"/>
        <v>1</v>
      </c>
      <c r="AB1946" s="269">
        <f t="shared" si="945"/>
        <v>0</v>
      </c>
      <c r="AC1946" s="269">
        <f t="shared" si="946"/>
        <v>0</v>
      </c>
      <c r="AD1946" s="279"/>
      <c r="AE1946" s="132"/>
      <c r="AF1946" s="49"/>
      <c r="AG1946" s="13"/>
      <c r="AH1946" s="47"/>
      <c r="AI1946" s="47"/>
      <c r="AJ1946" s="47"/>
      <c r="AK1946" s="47"/>
      <c r="AL1946" s="47"/>
      <c r="AM1946" s="47"/>
      <c r="AN1946" s="47"/>
      <c r="AO1946" s="47"/>
      <c r="AP1946" s="47"/>
      <c r="AQ1946" s="47"/>
      <c r="AR1946" s="47"/>
      <c r="AS1946" s="47"/>
      <c r="AT1946" s="47"/>
      <c r="AU1946" s="47"/>
      <c r="AV1946" s="47"/>
      <c r="AW1946" s="47"/>
      <c r="AX1946" s="47"/>
      <c r="AY1946" s="47"/>
      <c r="AZ1946" s="47"/>
      <c r="BA1946" s="47"/>
      <c r="BB1946" s="47"/>
      <c r="BC1946" s="47"/>
      <c r="BD1946" s="47"/>
      <c r="BE1946" s="47"/>
      <c r="BF1946" s="47"/>
      <c r="BG1946" s="47"/>
      <c r="BH1946" s="47"/>
      <c r="BI1946" s="47"/>
      <c r="BJ1946" s="13"/>
      <c r="BK1946" s="13"/>
    </row>
    <row r="1947" spans="1:66" s="16" customFormat="1" ht="21" customHeight="1" x14ac:dyDescent="0.25">
      <c r="A1947" s="119"/>
      <c r="B1947" s="74"/>
      <c r="C1947" s="187" t="s">
        <v>155</v>
      </c>
      <c r="D1947" s="134" t="s">
        <v>3</v>
      </c>
      <c r="E1947" s="252"/>
      <c r="F1947" s="252"/>
      <c r="G1947" s="252"/>
      <c r="H1947" s="252"/>
      <c r="I1947" s="252"/>
      <c r="J1947" s="252"/>
      <c r="K1947" s="252"/>
      <c r="L1947" s="252"/>
      <c r="M1947" s="252"/>
      <c r="N1947" s="252"/>
      <c r="O1947" s="252"/>
      <c r="P1947" s="24"/>
      <c r="Q1947" s="141"/>
      <c r="R1947" s="296"/>
      <c r="S1947" s="296"/>
      <c r="T1947" s="132"/>
      <c r="U1947" s="517" t="s">
        <v>258</v>
      </c>
      <c r="V1947" s="517" t="s">
        <v>61</v>
      </c>
      <c r="W1947" s="517" t="s">
        <v>243</v>
      </c>
      <c r="X1947" s="517">
        <f>COUNTIF(E1947:P1958,"NR")</f>
        <v>0</v>
      </c>
      <c r="Y1947" s="542"/>
      <c r="Z1947" s="269">
        <f t="shared" si="943"/>
        <v>0</v>
      </c>
      <c r="AA1947" s="269">
        <f t="shared" si="944"/>
        <v>0</v>
      </c>
      <c r="AB1947" s="269">
        <f t="shared" si="945"/>
        <v>0</v>
      </c>
      <c r="AC1947" s="269">
        <f t="shared" si="946"/>
        <v>0</v>
      </c>
      <c r="AD1947" s="279"/>
      <c r="AE1947" s="132"/>
      <c r="AF1947" s="49"/>
      <c r="AG1947" s="33"/>
      <c r="AH1947" s="47"/>
      <c r="AI1947" s="47"/>
      <c r="AJ1947" s="47"/>
      <c r="AK1947" s="47"/>
      <c r="AL1947" s="47"/>
      <c r="AM1947" s="47"/>
      <c r="AN1947" s="47"/>
      <c r="AO1947" s="47"/>
      <c r="AP1947" s="47"/>
      <c r="AQ1947" s="47"/>
      <c r="AR1947" s="47"/>
      <c r="AS1947" s="47"/>
      <c r="AT1947" s="47"/>
      <c r="AU1947" s="47"/>
      <c r="AV1947" s="47"/>
      <c r="AW1947" s="47"/>
      <c r="AX1947" s="47"/>
      <c r="AY1947" s="47"/>
      <c r="AZ1947" s="47"/>
      <c r="BA1947" s="47"/>
      <c r="BB1947" s="47"/>
      <c r="BC1947" s="47"/>
      <c r="BD1947" s="47"/>
      <c r="BE1947" s="47"/>
      <c r="BF1947" s="47"/>
      <c r="BG1947" s="47"/>
      <c r="BH1947" s="47"/>
      <c r="BI1947" s="47"/>
      <c r="BJ1947" s="33"/>
      <c r="BK1947" s="33"/>
    </row>
    <row r="1948" spans="1:66" s="16" customFormat="1" ht="78.75" x14ac:dyDescent="0.25">
      <c r="A1948" s="119"/>
      <c r="B1948" s="74"/>
      <c r="C1948" s="188" t="s">
        <v>155</v>
      </c>
      <c r="D1948" s="388" t="s">
        <v>4</v>
      </c>
      <c r="E1948" s="253"/>
      <c r="F1948" s="253"/>
      <c r="G1948" s="253"/>
      <c r="H1948" s="253"/>
      <c r="I1948" s="253"/>
      <c r="J1948" s="253"/>
      <c r="K1948" s="253"/>
      <c r="L1948" s="253"/>
      <c r="M1948" s="253"/>
      <c r="N1948" s="253"/>
      <c r="O1948" s="253"/>
      <c r="P1948" s="249"/>
      <c r="Q1948" s="141"/>
      <c r="R1948" s="296"/>
      <c r="S1948" s="296"/>
      <c r="T1948" s="132"/>
      <c r="U1948" s="518"/>
      <c r="V1948" s="518"/>
      <c r="W1948" s="518"/>
      <c r="X1948" s="518"/>
      <c r="Y1948" s="543"/>
      <c r="Z1948" s="269">
        <f t="shared" si="943"/>
        <v>0</v>
      </c>
      <c r="AA1948" s="269">
        <f t="shared" si="944"/>
        <v>0</v>
      </c>
      <c r="AB1948" s="269">
        <f t="shared" si="945"/>
        <v>0</v>
      </c>
      <c r="AC1948" s="269">
        <f t="shared" si="946"/>
        <v>0</v>
      </c>
      <c r="AD1948" s="279"/>
      <c r="AE1948" s="132"/>
      <c r="AF1948" s="49"/>
      <c r="AG1948" s="33"/>
      <c r="AH1948" s="47"/>
      <c r="AI1948" s="47"/>
      <c r="AJ1948" s="47"/>
      <c r="AK1948" s="47"/>
      <c r="AL1948" s="47"/>
      <c r="AM1948" s="47"/>
      <c r="AN1948" s="47"/>
      <c r="AO1948" s="47"/>
      <c r="AP1948" s="47"/>
      <c r="AQ1948" s="47"/>
      <c r="AR1948" s="47"/>
      <c r="AS1948" s="47"/>
      <c r="AT1948" s="47"/>
      <c r="AU1948" s="47"/>
      <c r="AV1948" s="47"/>
      <c r="AW1948" s="47"/>
      <c r="AX1948" s="47"/>
      <c r="AY1948" s="47"/>
      <c r="AZ1948" s="47"/>
      <c r="BA1948" s="47"/>
      <c r="BB1948" s="47"/>
      <c r="BC1948" s="47"/>
      <c r="BD1948" s="47"/>
      <c r="BE1948" s="47"/>
      <c r="BF1948" s="47"/>
      <c r="BG1948" s="47"/>
      <c r="BH1948" s="47"/>
      <c r="BI1948" s="47"/>
      <c r="BJ1948" s="33"/>
      <c r="BK1948" s="33"/>
    </row>
    <row r="1949" spans="1:66" s="16" customFormat="1" ht="21" customHeight="1" thickBot="1" x14ac:dyDescent="0.3">
      <c r="A1949" s="119"/>
      <c r="B1949" s="74"/>
      <c r="C1949" s="189" t="s">
        <v>155</v>
      </c>
      <c r="D1949" s="138" t="s">
        <v>61</v>
      </c>
      <c r="E1949" s="254"/>
      <c r="F1949" s="254"/>
      <c r="G1949" s="254"/>
      <c r="H1949" s="254"/>
      <c r="I1949" s="254"/>
      <c r="J1949" s="254"/>
      <c r="K1949" s="254"/>
      <c r="L1949" s="254"/>
      <c r="M1949" s="254"/>
      <c r="N1949" s="254"/>
      <c r="O1949" s="254"/>
      <c r="P1949" s="255"/>
      <c r="Q1949" s="141"/>
      <c r="R1949" s="296"/>
      <c r="S1949" s="296"/>
      <c r="T1949" s="132"/>
      <c r="U1949" s="519"/>
      <c r="V1949" s="519"/>
      <c r="W1949" s="519"/>
      <c r="X1949" s="519"/>
      <c r="Y1949" s="544"/>
      <c r="Z1949" s="269">
        <f t="shared" si="943"/>
        <v>0</v>
      </c>
      <c r="AA1949" s="269">
        <f t="shared" si="944"/>
        <v>0</v>
      </c>
      <c r="AB1949" s="269">
        <f t="shared" si="945"/>
        <v>0</v>
      </c>
      <c r="AC1949" s="269">
        <f t="shared" si="946"/>
        <v>0</v>
      </c>
      <c r="AD1949" s="279"/>
      <c r="AE1949" s="132"/>
      <c r="AF1949" s="49"/>
      <c r="AG1949" s="33"/>
      <c r="AH1949" s="47"/>
      <c r="AI1949" s="47"/>
      <c r="AJ1949" s="47"/>
      <c r="AK1949" s="47"/>
      <c r="AL1949" s="47"/>
      <c r="AM1949" s="47"/>
      <c r="AN1949" s="47"/>
      <c r="AO1949" s="47"/>
      <c r="AP1949" s="47"/>
      <c r="AQ1949" s="47"/>
      <c r="AR1949" s="47"/>
      <c r="AS1949" s="47"/>
      <c r="AT1949" s="47"/>
      <c r="AU1949" s="47"/>
      <c r="AV1949" s="47"/>
      <c r="AW1949" s="47"/>
      <c r="AX1949" s="47"/>
      <c r="AY1949" s="47"/>
      <c r="AZ1949" s="47"/>
      <c r="BA1949" s="47"/>
      <c r="BB1949" s="47"/>
      <c r="BC1949" s="47"/>
      <c r="BD1949" s="47"/>
      <c r="BE1949" s="47"/>
      <c r="BF1949" s="47"/>
      <c r="BG1949" s="47"/>
      <c r="BH1949" s="47"/>
      <c r="BI1949" s="47"/>
      <c r="BJ1949" s="33"/>
      <c r="BK1949" s="33"/>
    </row>
    <row r="1950" spans="1:66" s="16" customFormat="1" ht="21" customHeight="1" x14ac:dyDescent="0.25">
      <c r="A1950" s="119"/>
      <c r="B1950" s="74"/>
      <c r="C1950" s="187" t="s">
        <v>97</v>
      </c>
      <c r="D1950" s="134" t="s">
        <v>3</v>
      </c>
      <c r="E1950" s="252"/>
      <c r="F1950" s="252"/>
      <c r="G1950" s="252"/>
      <c r="H1950" s="252"/>
      <c r="I1950" s="252"/>
      <c r="J1950" s="252"/>
      <c r="K1950" s="252"/>
      <c r="L1950" s="252"/>
      <c r="M1950" s="252"/>
      <c r="N1950" s="252"/>
      <c r="O1950" s="252"/>
      <c r="P1950" s="24"/>
      <c r="Q1950" s="141"/>
      <c r="R1950" s="296"/>
      <c r="S1950" s="296"/>
      <c r="T1950" s="132"/>
      <c r="U1950" s="436"/>
      <c r="V1950" s="132"/>
      <c r="W1950" s="62"/>
      <c r="X1950" s="317"/>
      <c r="Y1950" s="217"/>
      <c r="Z1950" s="269">
        <f t="shared" si="943"/>
        <v>0</v>
      </c>
      <c r="AA1950" s="269">
        <f t="shared" si="944"/>
        <v>0</v>
      </c>
      <c r="AB1950" s="269">
        <f t="shared" si="945"/>
        <v>0</v>
      </c>
      <c r="AC1950" s="269">
        <f t="shared" si="946"/>
        <v>0</v>
      </c>
      <c r="AD1950" s="279"/>
      <c r="AE1950" s="132"/>
      <c r="AF1950" s="49"/>
      <c r="AG1950" s="33"/>
      <c r="AH1950" s="47"/>
      <c r="AI1950" s="47"/>
      <c r="AJ1950" s="47"/>
      <c r="AK1950" s="47"/>
      <c r="AL1950" s="47"/>
      <c r="AM1950" s="47"/>
      <c r="AN1950" s="47"/>
      <c r="AO1950" s="47"/>
      <c r="AP1950" s="47"/>
      <c r="AQ1950" s="47"/>
      <c r="AR1950" s="47"/>
      <c r="AS1950" s="47"/>
      <c r="AT1950" s="47"/>
      <c r="AU1950" s="47"/>
      <c r="AV1950" s="47"/>
      <c r="AW1950" s="47"/>
      <c r="AX1950" s="47"/>
      <c r="AY1950" s="47"/>
      <c r="AZ1950" s="47"/>
      <c r="BA1950" s="47"/>
      <c r="BB1950" s="47"/>
      <c r="BC1950" s="47"/>
      <c r="BD1950" s="47"/>
      <c r="BE1950" s="47"/>
      <c r="BF1950" s="47"/>
      <c r="BG1950" s="47"/>
      <c r="BH1950" s="47"/>
      <c r="BI1950" s="47"/>
      <c r="BJ1950" s="33"/>
      <c r="BK1950" s="33"/>
    </row>
    <row r="1951" spans="1:66" s="16" customFormat="1" ht="21" customHeight="1" x14ac:dyDescent="0.25">
      <c r="A1951" s="119"/>
      <c r="B1951" s="74"/>
      <c r="C1951" s="188" t="s">
        <v>97</v>
      </c>
      <c r="D1951" s="388" t="s">
        <v>4</v>
      </c>
      <c r="E1951" s="253"/>
      <c r="F1951" s="253"/>
      <c r="G1951" s="253"/>
      <c r="H1951" s="253"/>
      <c r="I1951" s="253"/>
      <c r="J1951" s="253"/>
      <c r="K1951" s="253"/>
      <c r="L1951" s="253"/>
      <c r="M1951" s="253"/>
      <c r="N1951" s="253"/>
      <c r="O1951" s="253"/>
      <c r="P1951" s="249"/>
      <c r="Q1951" s="141"/>
      <c r="R1951" s="296"/>
      <c r="S1951" s="296"/>
      <c r="T1951" s="132"/>
      <c r="U1951" s="436"/>
      <c r="V1951" s="132"/>
      <c r="W1951" s="62"/>
      <c r="X1951" s="317"/>
      <c r="Y1951" s="217"/>
      <c r="Z1951" s="269">
        <f t="shared" si="943"/>
        <v>0</v>
      </c>
      <c r="AA1951" s="269">
        <f t="shared" si="944"/>
        <v>0</v>
      </c>
      <c r="AB1951" s="269">
        <f t="shared" si="945"/>
        <v>0</v>
      </c>
      <c r="AC1951" s="269">
        <f t="shared" si="946"/>
        <v>0</v>
      </c>
      <c r="AD1951" s="279"/>
      <c r="AE1951" s="132"/>
      <c r="AF1951" s="49"/>
      <c r="AG1951" s="33"/>
      <c r="AH1951" s="47"/>
      <c r="AI1951" s="47"/>
      <c r="AJ1951" s="47"/>
      <c r="AK1951" s="47"/>
      <c r="AL1951" s="47"/>
      <c r="AM1951" s="47"/>
      <c r="AN1951" s="47"/>
      <c r="AO1951" s="47"/>
      <c r="AP1951" s="47"/>
      <c r="AQ1951" s="47"/>
      <c r="AR1951" s="47"/>
      <c r="AS1951" s="47"/>
      <c r="AT1951" s="47"/>
      <c r="AU1951" s="47"/>
      <c r="AV1951" s="47"/>
      <c r="AW1951" s="47"/>
      <c r="AX1951" s="47"/>
      <c r="AY1951" s="47"/>
      <c r="AZ1951" s="47"/>
      <c r="BA1951" s="47"/>
      <c r="BB1951" s="47"/>
      <c r="BC1951" s="47"/>
      <c r="BD1951" s="47"/>
      <c r="BE1951" s="47"/>
      <c r="BF1951" s="47"/>
      <c r="BG1951" s="47"/>
      <c r="BH1951" s="47"/>
      <c r="BI1951" s="47"/>
      <c r="BJ1951" s="33"/>
      <c r="BK1951" s="33"/>
    </row>
    <row r="1952" spans="1:66" s="16" customFormat="1" ht="21" customHeight="1" thickBot="1" x14ac:dyDescent="0.3">
      <c r="A1952" s="119"/>
      <c r="B1952" s="74"/>
      <c r="C1952" s="189" t="s">
        <v>97</v>
      </c>
      <c r="D1952" s="138" t="s">
        <v>61</v>
      </c>
      <c r="E1952" s="254"/>
      <c r="F1952" s="254"/>
      <c r="G1952" s="254"/>
      <c r="H1952" s="254"/>
      <c r="I1952" s="254"/>
      <c r="J1952" s="254"/>
      <c r="K1952" s="254"/>
      <c r="L1952" s="254"/>
      <c r="M1952" s="254"/>
      <c r="N1952" s="254"/>
      <c r="O1952" s="254"/>
      <c r="P1952" s="255"/>
      <c r="Q1952" s="141"/>
      <c r="R1952" s="296"/>
      <c r="S1952" s="296"/>
      <c r="T1952" s="132"/>
      <c r="U1952" s="436"/>
      <c r="V1952" s="132"/>
      <c r="W1952" s="62"/>
      <c r="X1952" s="317"/>
      <c r="Y1952" s="217"/>
      <c r="Z1952" s="269">
        <f t="shared" si="943"/>
        <v>0</v>
      </c>
      <c r="AA1952" s="269">
        <f t="shared" si="944"/>
        <v>0</v>
      </c>
      <c r="AB1952" s="269">
        <f t="shared" si="945"/>
        <v>0</v>
      </c>
      <c r="AC1952" s="269">
        <f t="shared" si="946"/>
        <v>0</v>
      </c>
      <c r="AD1952" s="279"/>
      <c r="AE1952" s="132"/>
      <c r="AF1952" s="49"/>
      <c r="AG1952" s="33"/>
      <c r="AH1952" s="47"/>
      <c r="AI1952" s="47"/>
      <c r="AJ1952" s="47"/>
      <c r="AK1952" s="47"/>
      <c r="AL1952" s="47"/>
      <c r="AM1952" s="47"/>
      <c r="AN1952" s="47"/>
      <c r="AO1952" s="47"/>
      <c r="AP1952" s="47"/>
      <c r="AQ1952" s="47"/>
      <c r="AR1952" s="47"/>
      <c r="AS1952" s="47"/>
      <c r="AT1952" s="47"/>
      <c r="AU1952" s="47"/>
      <c r="AV1952" s="47"/>
      <c r="AW1952" s="47"/>
      <c r="AX1952" s="47"/>
      <c r="AY1952" s="47"/>
      <c r="AZ1952" s="47"/>
      <c r="BA1952" s="47"/>
      <c r="BB1952" s="47"/>
      <c r="BC1952" s="47"/>
      <c r="BD1952" s="47"/>
      <c r="BE1952" s="47"/>
      <c r="BF1952" s="47"/>
      <c r="BG1952" s="47"/>
      <c r="BH1952" s="47"/>
      <c r="BI1952" s="47"/>
      <c r="BJ1952" s="33"/>
      <c r="BK1952" s="33"/>
    </row>
    <row r="1953" spans="1:126" s="16" customFormat="1" ht="21" customHeight="1" x14ac:dyDescent="0.25">
      <c r="A1953" s="119"/>
      <c r="B1953" s="74"/>
      <c r="C1953" s="190" t="s">
        <v>145</v>
      </c>
      <c r="D1953" s="183" t="s">
        <v>3</v>
      </c>
      <c r="E1953" s="252"/>
      <c r="F1953" s="252"/>
      <c r="G1953" s="252"/>
      <c r="H1953" s="252"/>
      <c r="I1953" s="252"/>
      <c r="J1953" s="252"/>
      <c r="K1953" s="252"/>
      <c r="L1953" s="252"/>
      <c r="M1953" s="252"/>
      <c r="N1953" s="252"/>
      <c r="O1953" s="252"/>
      <c r="P1953" s="24"/>
      <c r="Q1953" s="141"/>
      <c r="R1953" s="296"/>
      <c r="S1953" s="296"/>
      <c r="T1953" s="132"/>
      <c r="U1953" s="436"/>
      <c r="V1953" s="132"/>
      <c r="W1953" s="62"/>
      <c r="X1953" s="317"/>
      <c r="Y1953" s="217"/>
      <c r="Z1953" s="269">
        <f t="shared" si="943"/>
        <v>0</v>
      </c>
      <c r="AA1953" s="269">
        <f t="shared" si="944"/>
        <v>0</v>
      </c>
      <c r="AB1953" s="269">
        <f t="shared" si="945"/>
        <v>0</v>
      </c>
      <c r="AC1953" s="269">
        <f t="shared" si="946"/>
        <v>0</v>
      </c>
      <c r="AD1953" s="279"/>
      <c r="AE1953" s="132"/>
      <c r="AF1953" s="49"/>
      <c r="AG1953" s="33"/>
      <c r="AH1953" s="47"/>
      <c r="AI1953" s="47"/>
      <c r="AJ1953" s="47"/>
      <c r="AK1953" s="47"/>
      <c r="AL1953" s="47"/>
      <c r="AM1953" s="47"/>
      <c r="AN1953" s="47"/>
      <c r="AO1953" s="47"/>
      <c r="AP1953" s="47"/>
      <c r="AQ1953" s="47"/>
      <c r="AR1953" s="47"/>
      <c r="AS1953" s="47"/>
      <c r="AT1953" s="47"/>
      <c r="AU1953" s="47"/>
      <c r="AV1953" s="47"/>
      <c r="AW1953" s="47"/>
      <c r="AX1953" s="47"/>
      <c r="AY1953" s="47"/>
      <c r="AZ1953" s="47"/>
      <c r="BA1953" s="47"/>
      <c r="BB1953" s="47"/>
      <c r="BC1953" s="47"/>
      <c r="BD1953" s="47"/>
      <c r="BE1953" s="47"/>
      <c r="BF1953" s="47"/>
      <c r="BG1953" s="47"/>
      <c r="BH1953" s="47"/>
      <c r="BI1953" s="47"/>
      <c r="BJ1953" s="33"/>
      <c r="BK1953" s="33"/>
    </row>
    <row r="1954" spans="1:126" s="16" customFormat="1" ht="31.5" x14ac:dyDescent="0.25">
      <c r="A1954" s="119"/>
      <c r="B1954" s="74"/>
      <c r="C1954" s="188" t="s">
        <v>145</v>
      </c>
      <c r="D1954" s="388" t="s">
        <v>4</v>
      </c>
      <c r="E1954" s="253"/>
      <c r="F1954" s="253"/>
      <c r="G1954" s="253"/>
      <c r="H1954" s="253"/>
      <c r="I1954" s="253"/>
      <c r="J1954" s="253"/>
      <c r="K1954" s="253"/>
      <c r="L1954" s="253"/>
      <c r="M1954" s="253"/>
      <c r="N1954" s="253"/>
      <c r="O1954" s="253"/>
      <c r="P1954" s="249"/>
      <c r="Q1954" s="141"/>
      <c r="R1954" s="296"/>
      <c r="S1954" s="296"/>
      <c r="T1954" s="132"/>
      <c r="U1954" s="436"/>
      <c r="V1954" s="132"/>
      <c r="W1954" s="62"/>
      <c r="X1954" s="317"/>
      <c r="Y1954" s="217"/>
      <c r="Z1954" s="269">
        <f t="shared" si="943"/>
        <v>0</v>
      </c>
      <c r="AA1954" s="269">
        <f t="shared" si="944"/>
        <v>0</v>
      </c>
      <c r="AB1954" s="269">
        <f t="shared" si="945"/>
        <v>0</v>
      </c>
      <c r="AC1954" s="269">
        <f t="shared" si="946"/>
        <v>0</v>
      </c>
      <c r="AD1954" s="279"/>
      <c r="AE1954" s="132"/>
      <c r="AF1954" s="49"/>
      <c r="AG1954" s="33"/>
      <c r="AH1954" s="47"/>
      <c r="AI1954" s="47"/>
      <c r="AJ1954" s="47"/>
      <c r="AK1954" s="47"/>
      <c r="AL1954" s="47"/>
      <c r="AM1954" s="47"/>
      <c r="AN1954" s="47"/>
      <c r="AO1954" s="47"/>
      <c r="AP1954" s="47"/>
      <c r="AQ1954" s="47"/>
      <c r="AR1954" s="47"/>
      <c r="AS1954" s="47"/>
      <c r="AT1954" s="47"/>
      <c r="AU1954" s="47"/>
      <c r="AV1954" s="47"/>
      <c r="AW1954" s="47"/>
      <c r="AX1954" s="47"/>
      <c r="AY1954" s="47"/>
      <c r="AZ1954" s="47"/>
      <c r="BA1954" s="47"/>
      <c r="BB1954" s="47"/>
      <c r="BC1954" s="47"/>
      <c r="BD1954" s="47"/>
      <c r="BE1954" s="47"/>
      <c r="BF1954" s="47"/>
      <c r="BG1954" s="47"/>
      <c r="BH1954" s="47"/>
      <c r="BI1954" s="47"/>
      <c r="BJ1954" s="33"/>
      <c r="BK1954" s="33"/>
    </row>
    <row r="1955" spans="1:126" s="16" customFormat="1" ht="21" customHeight="1" thickBot="1" x14ac:dyDescent="0.3">
      <c r="A1955" s="119"/>
      <c r="B1955" s="74"/>
      <c r="C1955" s="190" t="s">
        <v>145</v>
      </c>
      <c r="D1955" s="184" t="s">
        <v>61</v>
      </c>
      <c r="E1955" s="254"/>
      <c r="F1955" s="254"/>
      <c r="G1955" s="254"/>
      <c r="H1955" s="254"/>
      <c r="I1955" s="254"/>
      <c r="J1955" s="254"/>
      <c r="K1955" s="254"/>
      <c r="L1955" s="254"/>
      <c r="M1955" s="254"/>
      <c r="N1955" s="254"/>
      <c r="O1955" s="254"/>
      <c r="P1955" s="255"/>
      <c r="Q1955" s="141"/>
      <c r="R1955" s="296"/>
      <c r="S1955" s="296"/>
      <c r="T1955" s="132"/>
      <c r="U1955" s="436"/>
      <c r="V1955" s="132"/>
      <c r="W1955" s="62"/>
      <c r="X1955" s="317"/>
      <c r="Y1955" s="217"/>
      <c r="Z1955" s="269">
        <f t="shared" si="943"/>
        <v>0</v>
      </c>
      <c r="AA1955" s="269">
        <f t="shared" si="944"/>
        <v>0</v>
      </c>
      <c r="AB1955" s="269">
        <f t="shared" si="945"/>
        <v>0</v>
      </c>
      <c r="AC1955" s="269">
        <f t="shared" si="946"/>
        <v>0</v>
      </c>
      <c r="AD1955" s="279"/>
      <c r="AE1955" s="132"/>
      <c r="AF1955" s="49"/>
      <c r="AG1955" s="33"/>
      <c r="AH1955" s="47"/>
      <c r="AI1955" s="47"/>
      <c r="AJ1955" s="47"/>
      <c r="AK1955" s="47"/>
      <c r="AL1955" s="47"/>
      <c r="AM1955" s="47"/>
      <c r="AN1955" s="47"/>
      <c r="AO1955" s="47"/>
      <c r="AP1955" s="47"/>
      <c r="AQ1955" s="47"/>
      <c r="AR1955" s="47"/>
      <c r="AS1955" s="47"/>
      <c r="AT1955" s="47"/>
      <c r="AU1955" s="47"/>
      <c r="AV1955" s="47"/>
      <c r="AW1955" s="47"/>
      <c r="AX1955" s="47"/>
      <c r="AY1955" s="47"/>
      <c r="AZ1955" s="47"/>
      <c r="BA1955" s="47"/>
      <c r="BB1955" s="47"/>
      <c r="BC1955" s="47"/>
      <c r="BD1955" s="47"/>
      <c r="BE1955" s="47"/>
      <c r="BF1955" s="47"/>
      <c r="BG1955" s="47"/>
      <c r="BH1955" s="47"/>
      <c r="BI1955" s="47"/>
      <c r="BJ1955" s="33"/>
      <c r="BK1955" s="33"/>
    </row>
    <row r="1956" spans="1:126" s="16" customFormat="1" ht="21" customHeight="1" x14ac:dyDescent="0.25">
      <c r="A1956" s="119"/>
      <c r="B1956" s="74"/>
      <c r="C1956" s="187" t="s">
        <v>98</v>
      </c>
      <c r="D1956" s="134" t="s">
        <v>3</v>
      </c>
      <c r="E1956" s="252"/>
      <c r="F1956" s="252"/>
      <c r="G1956" s="252"/>
      <c r="H1956" s="252"/>
      <c r="I1956" s="252"/>
      <c r="J1956" s="252"/>
      <c r="K1956" s="252"/>
      <c r="L1956" s="252"/>
      <c r="M1956" s="252"/>
      <c r="N1956" s="252"/>
      <c r="O1956" s="252"/>
      <c r="P1956" s="24"/>
      <c r="Q1956" s="141"/>
      <c r="R1956" s="296"/>
      <c r="S1956" s="296"/>
      <c r="T1956" s="132"/>
      <c r="U1956" s="436"/>
      <c r="V1956" s="132"/>
      <c r="W1956" s="62"/>
      <c r="X1956" s="317"/>
      <c r="Y1956" s="217"/>
      <c r="Z1956" s="269">
        <f t="shared" si="943"/>
        <v>0</v>
      </c>
      <c r="AA1956" s="269">
        <f t="shared" si="944"/>
        <v>0</v>
      </c>
      <c r="AB1956" s="269">
        <f t="shared" si="945"/>
        <v>0</v>
      </c>
      <c r="AC1956" s="269">
        <f t="shared" si="946"/>
        <v>0</v>
      </c>
      <c r="AD1956" s="279"/>
      <c r="AE1956" s="132"/>
      <c r="AF1956" s="49"/>
      <c r="AG1956" s="33"/>
      <c r="AH1956" s="47"/>
      <c r="AI1956" s="47"/>
      <c r="AJ1956" s="47"/>
      <c r="AK1956" s="47"/>
      <c r="AL1956" s="47"/>
      <c r="AM1956" s="47"/>
      <c r="AN1956" s="47"/>
      <c r="AO1956" s="47"/>
      <c r="AP1956" s="47"/>
      <c r="AQ1956" s="47"/>
      <c r="AR1956" s="47"/>
      <c r="AS1956" s="47"/>
      <c r="AT1956" s="47"/>
      <c r="AU1956" s="47"/>
      <c r="AV1956" s="47"/>
      <c r="AW1956" s="47"/>
      <c r="AX1956" s="47"/>
      <c r="AY1956" s="47"/>
      <c r="AZ1956" s="47"/>
      <c r="BA1956" s="47"/>
      <c r="BB1956" s="47"/>
      <c r="BC1956" s="47"/>
      <c r="BD1956" s="47"/>
      <c r="BE1956" s="47"/>
      <c r="BF1956" s="47"/>
      <c r="BG1956" s="47"/>
      <c r="BH1956" s="47"/>
      <c r="BI1956" s="47"/>
      <c r="BJ1956" s="33"/>
      <c r="BK1956" s="33"/>
    </row>
    <row r="1957" spans="1:126" s="16" customFormat="1" ht="21" customHeight="1" x14ac:dyDescent="0.25">
      <c r="A1957" s="119"/>
      <c r="B1957" s="74"/>
      <c r="C1957" s="188" t="s">
        <v>98</v>
      </c>
      <c r="D1957" s="388" t="s">
        <v>4</v>
      </c>
      <c r="E1957" s="253"/>
      <c r="F1957" s="253"/>
      <c r="G1957" s="253"/>
      <c r="H1957" s="253"/>
      <c r="I1957" s="253"/>
      <c r="J1957" s="253"/>
      <c r="K1957" s="253"/>
      <c r="L1957" s="253"/>
      <c r="M1957" s="253"/>
      <c r="N1957" s="253"/>
      <c r="O1957" s="253"/>
      <c r="P1957" s="249"/>
      <c r="Q1957" s="141"/>
      <c r="R1957" s="296"/>
      <c r="S1957" s="296"/>
      <c r="T1957" s="132"/>
      <c r="U1957" s="436"/>
      <c r="V1957" s="132"/>
      <c r="W1957" s="62"/>
      <c r="X1957" s="317"/>
      <c r="Y1957" s="217"/>
      <c r="Z1957" s="269">
        <f t="shared" si="943"/>
        <v>0</v>
      </c>
      <c r="AA1957" s="269">
        <f t="shared" si="944"/>
        <v>0</v>
      </c>
      <c r="AB1957" s="269">
        <f t="shared" si="945"/>
        <v>0</v>
      </c>
      <c r="AC1957" s="269">
        <f t="shared" si="946"/>
        <v>0</v>
      </c>
      <c r="AD1957" s="279"/>
      <c r="AE1957" s="132"/>
      <c r="AF1957" s="49"/>
      <c r="AG1957" s="33"/>
      <c r="AH1957" s="47"/>
      <c r="AI1957" s="47"/>
      <c r="AJ1957" s="47"/>
      <c r="AK1957" s="47"/>
      <c r="AL1957" s="47"/>
      <c r="AM1957" s="47"/>
      <c r="AN1957" s="47"/>
      <c r="AO1957" s="47"/>
      <c r="AP1957" s="47"/>
      <c r="AQ1957" s="47"/>
      <c r="AR1957" s="47"/>
      <c r="AS1957" s="47"/>
      <c r="AT1957" s="47"/>
      <c r="AU1957" s="47"/>
      <c r="AV1957" s="47"/>
      <c r="AW1957" s="47"/>
      <c r="AX1957" s="47"/>
      <c r="AY1957" s="47"/>
      <c r="AZ1957" s="47"/>
      <c r="BA1957" s="47"/>
      <c r="BB1957" s="47"/>
      <c r="BC1957" s="47"/>
      <c r="BD1957" s="47"/>
      <c r="BE1957" s="47"/>
      <c r="BF1957" s="47"/>
      <c r="BG1957" s="47"/>
      <c r="BH1957" s="47"/>
      <c r="BI1957" s="47"/>
      <c r="BJ1957" s="33"/>
      <c r="BK1957" s="33"/>
    </row>
    <row r="1958" spans="1:126" s="16" customFormat="1" ht="21" customHeight="1" thickBot="1" x14ac:dyDescent="0.3">
      <c r="A1958" s="119"/>
      <c r="B1958" s="74"/>
      <c r="C1958" s="189" t="s">
        <v>98</v>
      </c>
      <c r="D1958" s="138" t="s">
        <v>61</v>
      </c>
      <c r="E1958" s="254"/>
      <c r="F1958" s="254"/>
      <c r="G1958" s="254"/>
      <c r="H1958" s="254"/>
      <c r="I1958" s="254"/>
      <c r="J1958" s="254"/>
      <c r="K1958" s="254"/>
      <c r="L1958" s="254"/>
      <c r="M1958" s="254"/>
      <c r="N1958" s="254"/>
      <c r="O1958" s="254"/>
      <c r="P1958" s="255"/>
      <c r="Q1958" s="141"/>
      <c r="R1958" s="296"/>
      <c r="S1958" s="296"/>
      <c r="T1958" s="132"/>
      <c r="U1958" s="436"/>
      <c r="V1958" s="132"/>
      <c r="W1958" s="62"/>
      <c r="X1958" s="317"/>
      <c r="Y1958" s="217"/>
      <c r="Z1958" s="269">
        <f t="shared" si="943"/>
        <v>0</v>
      </c>
      <c r="AA1958" s="269">
        <f t="shared" si="944"/>
        <v>0</v>
      </c>
      <c r="AB1958" s="269">
        <f t="shared" si="945"/>
        <v>0</v>
      </c>
      <c r="AC1958" s="269">
        <f t="shared" si="946"/>
        <v>0</v>
      </c>
      <c r="AD1958" s="279"/>
      <c r="AE1958" s="132"/>
      <c r="AF1958" s="49"/>
      <c r="AG1958" s="33"/>
      <c r="AH1958" s="47"/>
      <c r="AI1958" s="47"/>
      <c r="AJ1958" s="47"/>
      <c r="AK1958" s="47"/>
      <c r="AL1958" s="47"/>
      <c r="AM1958" s="47"/>
      <c r="AN1958" s="47"/>
      <c r="AO1958" s="47"/>
      <c r="AP1958" s="47"/>
      <c r="AQ1958" s="47"/>
      <c r="AR1958" s="47"/>
      <c r="AS1958" s="47"/>
      <c r="AT1958" s="47"/>
      <c r="AU1958" s="47"/>
      <c r="AV1958" s="47"/>
      <c r="AW1958" s="47"/>
      <c r="AX1958" s="47"/>
      <c r="AY1958" s="47"/>
      <c r="AZ1958" s="47"/>
      <c r="BA1958" s="47"/>
      <c r="BB1958" s="47"/>
      <c r="BC1958" s="47"/>
      <c r="BD1958" s="47"/>
      <c r="BE1958" s="47"/>
      <c r="BF1958" s="47"/>
      <c r="BG1958" s="47"/>
      <c r="BH1958" s="47"/>
      <c r="BI1958" s="47"/>
      <c r="BJ1958" s="33"/>
      <c r="BK1958" s="33"/>
    </row>
    <row r="1959" spans="1:126" s="16" customFormat="1" ht="20.25" customHeight="1" thickTop="1" thickBot="1" x14ac:dyDescent="0.3">
      <c r="A1959" s="119"/>
      <c r="B1959" s="152"/>
      <c r="C1959" s="576" t="s">
        <v>88</v>
      </c>
      <c r="D1959" s="577"/>
      <c r="E1959" s="344" t="str">
        <f>IF(AND(COUNTA(E1947:E1958)&gt;0,COUNTA(E1947:E1958)=COUNTIF(E1947:E1958,"NR")),"NR",IF(COUNTA(E1947:E1958)&gt;0,SUM(E1947:E1958),"-"))</f>
        <v>-</v>
      </c>
      <c r="F1959" s="344" t="str">
        <f t="shared" ref="F1959" si="958">IF(AND(COUNTA(F1947:F1958)&gt;0,COUNTA(F1947:F1958)=COUNTIF(F1947:F1958,"NR")),"NR",IF(COUNTA(F1947:F1958)&gt;0,SUM(F1947:F1958),"-"))</f>
        <v>-</v>
      </c>
      <c r="G1959" s="344" t="str">
        <f t="shared" ref="G1959" si="959">IF(AND(COUNTA(G1947:G1958)&gt;0,COUNTA(G1947:G1958)=COUNTIF(G1947:G1958,"NR")),"NR",IF(COUNTA(G1947:G1958)&gt;0,SUM(G1947:G1958),"-"))</f>
        <v>-</v>
      </c>
      <c r="H1959" s="344" t="str">
        <f t="shared" ref="H1959" si="960">IF(AND(COUNTA(H1947:H1958)&gt;0,COUNTA(H1947:H1958)=COUNTIF(H1947:H1958,"NR")),"NR",IF(COUNTA(H1947:H1958)&gt;0,SUM(H1947:H1958),"-"))</f>
        <v>-</v>
      </c>
      <c r="I1959" s="344" t="str">
        <f t="shared" ref="I1959" si="961">IF(AND(COUNTA(I1947:I1958)&gt;0,COUNTA(I1947:I1958)=COUNTIF(I1947:I1958,"NR")),"NR",IF(COUNTA(I1947:I1958)&gt;0,SUM(I1947:I1958),"-"))</f>
        <v>-</v>
      </c>
      <c r="J1959" s="344" t="str">
        <f t="shared" ref="J1959" si="962">IF(AND(COUNTA(J1947:J1958)&gt;0,COUNTA(J1947:J1958)=COUNTIF(J1947:J1958,"NR")),"NR",IF(COUNTA(J1947:J1958)&gt;0,SUM(J1947:J1958),"-"))</f>
        <v>-</v>
      </c>
      <c r="K1959" s="344" t="str">
        <f t="shared" ref="K1959" si="963">IF(AND(COUNTA(K1947:K1958)&gt;0,COUNTA(K1947:K1958)=COUNTIF(K1947:K1958,"NR")),"NR",IF(COUNTA(K1947:K1958)&gt;0,SUM(K1947:K1958),"-"))</f>
        <v>-</v>
      </c>
      <c r="L1959" s="344" t="str">
        <f t="shared" ref="L1959" si="964">IF(AND(COUNTA(L1947:L1958)&gt;0,COUNTA(L1947:L1958)=COUNTIF(L1947:L1958,"NR")),"NR",IF(COUNTA(L1947:L1958)&gt;0,SUM(L1947:L1958),"-"))</f>
        <v>-</v>
      </c>
      <c r="M1959" s="344" t="str">
        <f t="shared" ref="M1959" si="965">IF(AND(COUNTA(M1947:M1958)&gt;0,COUNTA(M1947:M1958)=COUNTIF(M1947:M1958,"NR")),"NR",IF(COUNTA(M1947:M1958)&gt;0,SUM(M1947:M1958),"-"))</f>
        <v>-</v>
      </c>
      <c r="N1959" s="344" t="str">
        <f t="shared" ref="N1959" si="966">IF(AND(COUNTA(N1947:N1958)&gt;0,COUNTA(N1947:N1958)=COUNTIF(N1947:N1958,"NR")),"NR",IF(COUNTA(N1947:N1958)&gt;0,SUM(N1947:N1958),"-"))</f>
        <v>-</v>
      </c>
      <c r="O1959" s="344" t="str">
        <f t="shared" ref="O1959" si="967">IF(AND(COUNTA(O1947:O1958)&gt;0,COUNTA(O1947:O1958)=COUNTIF(O1947:O1958,"NR")),"NR",IF(COUNTA(O1947:O1958)&gt;0,SUM(O1947:O1958),"-"))</f>
        <v>-</v>
      </c>
      <c r="P1959" s="345" t="str">
        <f t="shared" ref="P1959" si="968">IF(AND(COUNTA(P1947:P1958)&gt;0,COUNTA(P1947:P1958)=COUNTIF(P1947:P1958,"NR")),"NR",IF(COUNTA(P1947:P1958)&gt;0,SUM(P1947:P1958),"-"))</f>
        <v>-</v>
      </c>
      <c r="Q1959" s="119"/>
      <c r="R1959" s="305"/>
      <c r="S1959" s="305"/>
      <c r="T1959" s="151"/>
      <c r="U1959" s="119"/>
      <c r="V1959" s="151"/>
      <c r="W1959" s="318"/>
      <c r="X1959" s="319"/>
      <c r="Y1959" s="217"/>
      <c r="Z1959" s="269">
        <f t="shared" si="943"/>
        <v>0</v>
      </c>
      <c r="AA1959" s="269">
        <f t="shared" si="944"/>
        <v>0</v>
      </c>
      <c r="AB1959" s="269">
        <f t="shared" si="945"/>
        <v>0</v>
      </c>
      <c r="AC1959" s="269">
        <f t="shared" si="946"/>
        <v>0</v>
      </c>
      <c r="AE1959" s="151"/>
      <c r="AF1959" s="57"/>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row>
    <row r="1960" spans="1:126" x14ac:dyDescent="0.25">
      <c r="C1960" s="191"/>
      <c r="D1960" s="192"/>
      <c r="E1960" s="191"/>
      <c r="F1960" s="191"/>
      <c r="G1960" s="191"/>
      <c r="H1960" s="192"/>
      <c r="I1960" s="192"/>
      <c r="J1960" s="192"/>
      <c r="K1960" s="192"/>
      <c r="L1960" s="192"/>
      <c r="M1960" s="192"/>
      <c r="N1960" s="192"/>
      <c r="O1960" s="192"/>
      <c r="P1960" s="192"/>
      <c r="Q1960" s="193"/>
      <c r="R1960" s="311"/>
      <c r="S1960" s="311"/>
      <c r="T1960" s="194"/>
      <c r="U1960" s="193"/>
      <c r="V1960" s="194"/>
      <c r="W1960" s="323"/>
      <c r="X1960" s="324"/>
      <c r="Y1960" s="76"/>
      <c r="Z1960" s="269">
        <f t="shared" si="943"/>
        <v>0</v>
      </c>
      <c r="AA1960" s="269">
        <f t="shared" si="944"/>
        <v>0</v>
      </c>
      <c r="AB1960" s="269">
        <f t="shared" si="945"/>
        <v>0</v>
      </c>
      <c r="AC1960" s="269">
        <f t="shared" si="946"/>
        <v>0</v>
      </c>
      <c r="AE1960" s="194"/>
      <c r="AF1960" s="62"/>
      <c r="AG1960" s="63"/>
      <c r="AH1960" s="63"/>
      <c r="AI1960" s="63"/>
      <c r="AJ1960" s="63"/>
      <c r="AK1960" s="63"/>
      <c r="AL1960" s="63"/>
      <c r="AO1960" s="63"/>
      <c r="AP1960" s="63"/>
      <c r="AQ1960" s="63"/>
      <c r="AR1960" s="63"/>
      <c r="AS1960" s="63"/>
      <c r="AT1960" s="63"/>
      <c r="AU1960" s="63"/>
      <c r="AV1960" s="63"/>
      <c r="AW1960" s="63"/>
      <c r="AX1960" s="63"/>
      <c r="AY1960" s="63"/>
      <c r="AZ1960" s="63"/>
      <c r="BA1960" s="63"/>
      <c r="BB1960" s="63"/>
      <c r="BC1960" s="63"/>
      <c r="BD1960" s="63"/>
      <c r="BJ1960" s="2"/>
      <c r="BK1960" s="2"/>
      <c r="BL1960" s="2"/>
      <c r="BM1960" s="2"/>
      <c r="BN1960" s="2"/>
    </row>
    <row r="1961" spans="1:126" x14ac:dyDescent="0.25">
      <c r="C1961" s="191"/>
      <c r="D1961" s="389"/>
      <c r="E1961" s="199"/>
      <c r="F1961" s="199"/>
      <c r="G1961" s="199"/>
      <c r="H1961" s="199"/>
      <c r="I1961" s="199"/>
      <c r="J1961" s="199"/>
      <c r="K1961" s="199"/>
      <c r="L1961" s="199"/>
      <c r="M1961" s="199"/>
      <c r="N1961" s="208"/>
      <c r="O1961" s="208"/>
      <c r="P1961" s="208"/>
      <c r="Q1961" s="199"/>
      <c r="W1961" s="323"/>
      <c r="X1961" s="324"/>
      <c r="Y1961" s="76"/>
      <c r="Z1961" s="269">
        <f t="shared" si="943"/>
        <v>0</v>
      </c>
      <c r="AA1961" s="269">
        <f t="shared" si="944"/>
        <v>0</v>
      </c>
      <c r="AB1961" s="269">
        <f t="shared" si="945"/>
        <v>0</v>
      </c>
      <c r="AC1961" s="269">
        <f t="shared" si="946"/>
        <v>0</v>
      </c>
      <c r="AE1961" s="85"/>
    </row>
    <row r="1962" spans="1:126" s="14" customFormat="1" x14ac:dyDescent="0.25">
      <c r="A1962" s="116"/>
      <c r="B1962" s="74"/>
      <c r="C1962" s="566" t="s">
        <v>159</v>
      </c>
      <c r="D1962" s="566"/>
      <c r="E1962" s="566"/>
      <c r="F1962" s="143"/>
      <c r="G1962" s="143"/>
      <c r="H1962" s="143"/>
      <c r="I1962" s="143"/>
      <c r="J1962" s="143"/>
      <c r="K1962" s="143"/>
      <c r="L1962" s="143"/>
      <c r="M1962" s="143"/>
      <c r="N1962" s="143"/>
      <c r="O1962" s="143"/>
      <c r="P1962" s="143"/>
      <c r="Q1962" s="186"/>
      <c r="R1962" s="296"/>
      <c r="S1962" s="296"/>
      <c r="T1962" s="146"/>
      <c r="U1962" s="186"/>
      <c r="V1962" s="445"/>
      <c r="W1962" s="320"/>
      <c r="X1962" s="321"/>
      <c r="Y1962" s="413"/>
      <c r="Z1962" s="269">
        <f t="shared" si="943"/>
        <v>0</v>
      </c>
      <c r="AA1962" s="269">
        <f t="shared" si="944"/>
        <v>0</v>
      </c>
      <c r="AB1962" s="269">
        <f t="shared" si="945"/>
        <v>0</v>
      </c>
      <c r="AC1962" s="269">
        <f t="shared" si="946"/>
        <v>0</v>
      </c>
      <c r="AD1962" s="289"/>
      <c r="AE1962" s="146"/>
      <c r="AF1962" s="55"/>
      <c r="AG1962" s="17"/>
      <c r="AH1962" s="17"/>
      <c r="AI1962" s="17"/>
      <c r="AJ1962" s="17"/>
      <c r="AK1962" s="17"/>
      <c r="AL1962" s="17"/>
      <c r="AM1962" s="17"/>
      <c r="AN1962" s="17"/>
      <c r="AO1962" s="17"/>
      <c r="AP1962" s="17"/>
      <c r="AQ1962" s="17"/>
      <c r="AR1962" s="17"/>
      <c r="AS1962" s="17"/>
      <c r="AT1962" s="17"/>
      <c r="AU1962" s="17"/>
      <c r="AV1962" s="17"/>
      <c r="AW1962" s="17"/>
      <c r="AX1962" s="17"/>
      <c r="AY1962" s="17"/>
      <c r="AZ1962" s="17"/>
      <c r="BA1962" s="17"/>
      <c r="BB1962" s="17"/>
      <c r="BC1962" s="17"/>
      <c r="BD1962" s="17"/>
      <c r="BE1962" s="17"/>
      <c r="BF1962" s="17"/>
      <c r="BG1962" s="17"/>
      <c r="BH1962" s="17"/>
      <c r="BI1962" s="17"/>
      <c r="BJ1962" s="17"/>
      <c r="BK1962" s="17"/>
      <c r="BL1962" s="17"/>
      <c r="BM1962" s="17"/>
      <c r="BN1962" s="17"/>
      <c r="BO1962" s="17"/>
      <c r="BP1962" s="17"/>
      <c r="BQ1962" s="17"/>
      <c r="BR1962" s="17"/>
      <c r="BS1962" s="17"/>
      <c r="BT1962" s="17"/>
      <c r="BU1962" s="17"/>
      <c r="BV1962" s="17"/>
      <c r="BW1962" s="17"/>
      <c r="BX1962" s="17"/>
      <c r="BY1962" s="17"/>
      <c r="BZ1962" s="17"/>
      <c r="CA1962" s="17"/>
      <c r="CB1962" s="17"/>
      <c r="CC1962" s="17"/>
      <c r="CD1962" s="17"/>
      <c r="CE1962" s="17"/>
      <c r="CF1962" s="17"/>
      <c r="CG1962" s="17"/>
      <c r="CH1962" s="17"/>
      <c r="CI1962" s="17"/>
      <c r="CJ1962" s="17"/>
      <c r="CK1962" s="17"/>
      <c r="CL1962" s="17"/>
      <c r="CM1962" s="17"/>
      <c r="CN1962" s="17"/>
      <c r="CO1962" s="17"/>
      <c r="CP1962" s="17"/>
      <c r="CQ1962" s="17"/>
      <c r="CR1962" s="17"/>
      <c r="CS1962" s="17"/>
      <c r="CT1962" s="17"/>
      <c r="CU1962" s="17"/>
      <c r="CV1962" s="17"/>
      <c r="CW1962" s="17"/>
      <c r="CX1962" s="17"/>
      <c r="CY1962" s="17"/>
      <c r="CZ1962" s="17"/>
      <c r="DA1962" s="17"/>
      <c r="DB1962" s="17"/>
      <c r="DC1962" s="17"/>
      <c r="DD1962" s="17"/>
      <c r="DE1962" s="17"/>
      <c r="DF1962" s="17"/>
      <c r="DG1962" s="17"/>
      <c r="DH1962" s="17"/>
      <c r="DI1962" s="17"/>
      <c r="DJ1962" s="17"/>
      <c r="DK1962" s="17"/>
      <c r="DL1962" s="17"/>
      <c r="DM1962" s="17"/>
      <c r="DN1962" s="17"/>
      <c r="DO1962" s="17"/>
      <c r="DP1962" s="17"/>
      <c r="DQ1962" s="17"/>
      <c r="DR1962" s="17"/>
      <c r="DS1962" s="17"/>
      <c r="DT1962" s="17"/>
      <c r="DU1962" s="17"/>
      <c r="DV1962" s="17"/>
    </row>
    <row r="1963" spans="1:126" s="16" customFormat="1" ht="21" customHeight="1" x14ac:dyDescent="0.25">
      <c r="A1963" s="119"/>
      <c r="B1963" s="152"/>
      <c r="C1963" s="120"/>
      <c r="D1963" s="294"/>
      <c r="E1963" s="120"/>
      <c r="F1963" s="120"/>
      <c r="G1963" s="120"/>
      <c r="H1963" s="120"/>
      <c r="I1963" s="120"/>
      <c r="J1963" s="120"/>
      <c r="K1963" s="120"/>
      <c r="L1963" s="120"/>
      <c r="M1963" s="120"/>
      <c r="N1963" s="119"/>
      <c r="O1963" s="119"/>
      <c r="P1963" s="119"/>
      <c r="Q1963" s="108"/>
      <c r="R1963" s="306"/>
      <c r="S1963" s="306"/>
      <c r="T1963" s="136"/>
      <c r="U1963" s="433"/>
      <c r="V1963" s="136"/>
      <c r="W1963" s="62"/>
      <c r="X1963" s="317"/>
      <c r="Y1963" s="193"/>
      <c r="Z1963" s="269">
        <f t="shared" si="943"/>
        <v>0</v>
      </c>
      <c r="AA1963" s="269">
        <f t="shared" si="944"/>
        <v>0</v>
      </c>
      <c r="AB1963" s="269">
        <f t="shared" si="945"/>
        <v>0</v>
      </c>
      <c r="AC1963" s="269">
        <f t="shared" si="946"/>
        <v>0</v>
      </c>
      <c r="AD1963" s="288"/>
      <c r="AE1963" s="151"/>
      <c r="AF1963" s="57"/>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row>
    <row r="1964" spans="1:126" s="6" customFormat="1" ht="18.75" x14ac:dyDescent="0.25">
      <c r="A1964" s="195"/>
      <c r="B1964" s="74"/>
      <c r="C1964" s="578" t="s">
        <v>90</v>
      </c>
      <c r="D1964" s="579"/>
      <c r="E1964" s="579"/>
      <c r="F1964" s="579"/>
      <c r="G1964" s="579"/>
      <c r="H1964" s="579"/>
      <c r="I1964" s="579"/>
      <c r="J1964" s="579"/>
      <c r="K1964" s="579"/>
      <c r="L1964" s="579"/>
      <c r="M1964" s="579"/>
      <c r="N1964" s="579"/>
      <c r="O1964" s="579"/>
      <c r="P1964" s="580"/>
      <c r="Q1964" s="196"/>
      <c r="R1964" s="310"/>
      <c r="S1964" s="310"/>
      <c r="T1964" s="197"/>
      <c r="U1964" s="196"/>
      <c r="V1964" s="197"/>
      <c r="W1964" s="322"/>
      <c r="X1964" s="322"/>
      <c r="Y1964" s="411"/>
      <c r="Z1964" s="269">
        <f t="shared" si="943"/>
        <v>0</v>
      </c>
      <c r="AA1964" s="269">
        <f t="shared" si="944"/>
        <v>0</v>
      </c>
      <c r="AB1964" s="269">
        <f t="shared" si="945"/>
        <v>0</v>
      </c>
      <c r="AC1964" s="269">
        <f t="shared" si="946"/>
        <v>0</v>
      </c>
      <c r="AD1964" s="279"/>
      <c r="AE1964" s="197"/>
      <c r="AF1964" s="64"/>
      <c r="AG1964" s="5"/>
      <c r="AH1964" s="65"/>
      <c r="AI1964" s="65"/>
      <c r="AJ1964" s="65"/>
      <c r="AK1964" s="65"/>
      <c r="AL1964" s="65"/>
      <c r="AM1964" s="65"/>
      <c r="AN1964" s="65"/>
      <c r="AO1964" s="65"/>
      <c r="AP1964" s="65"/>
      <c r="AQ1964" s="65"/>
      <c r="AR1964" s="65"/>
      <c r="AS1964" s="65"/>
      <c r="AT1964" s="65"/>
      <c r="AU1964" s="65"/>
      <c r="AV1964" s="65"/>
      <c r="AW1964" s="65"/>
      <c r="AX1964" s="65"/>
      <c r="AY1964" s="65"/>
      <c r="AZ1964" s="65"/>
      <c r="BA1964" s="65"/>
      <c r="BB1964" s="65"/>
      <c r="BC1964" s="65"/>
      <c r="BD1964" s="65"/>
      <c r="BE1964" s="65"/>
      <c r="BF1964" s="65"/>
      <c r="BG1964" s="65"/>
      <c r="BH1964" s="65"/>
      <c r="BI1964" s="65"/>
      <c r="BJ1964" s="5"/>
      <c r="BK1964" s="5"/>
    </row>
    <row r="1965" spans="1:126" ht="16.5" customHeight="1" thickBot="1" x14ac:dyDescent="0.3">
      <c r="C1965" s="198"/>
      <c r="D1965" s="389"/>
      <c r="E1965" s="199"/>
      <c r="F1965" s="199"/>
      <c r="G1965" s="199"/>
      <c r="H1965" s="199"/>
      <c r="I1965" s="199"/>
      <c r="J1965" s="199"/>
      <c r="K1965" s="199"/>
      <c r="L1965" s="199"/>
      <c r="M1965" s="199"/>
      <c r="N1965" s="193"/>
      <c r="O1965" s="192"/>
      <c r="P1965" s="192"/>
      <c r="Q1965" s="193"/>
      <c r="R1965" s="311"/>
      <c r="S1965" s="311"/>
      <c r="T1965" s="194"/>
      <c r="U1965" s="193"/>
      <c r="V1965" s="194"/>
      <c r="W1965" s="318"/>
      <c r="X1965" s="318"/>
      <c r="Y1965" s="412"/>
      <c r="Z1965" s="269">
        <f t="shared" si="943"/>
        <v>0</v>
      </c>
      <c r="AA1965" s="269">
        <f t="shared" si="944"/>
        <v>0</v>
      </c>
      <c r="AB1965" s="269">
        <f t="shared" si="945"/>
        <v>0</v>
      </c>
      <c r="AC1965" s="269">
        <f t="shared" si="946"/>
        <v>0</v>
      </c>
      <c r="AD1965" s="279"/>
      <c r="AE1965" s="194"/>
      <c r="AF1965" s="62"/>
      <c r="AG1965" s="63"/>
      <c r="AH1965" s="63"/>
      <c r="AI1965" s="63"/>
      <c r="AJ1965" s="63"/>
      <c r="AK1965" s="63"/>
      <c r="AL1965" s="63"/>
      <c r="AO1965" s="63"/>
      <c r="AP1965" s="63"/>
      <c r="AQ1965" s="63"/>
      <c r="AR1965" s="63"/>
      <c r="AS1965" s="63"/>
      <c r="AT1965" s="63"/>
      <c r="AU1965" s="63"/>
      <c r="AV1965" s="63"/>
      <c r="AW1965" s="63"/>
      <c r="AX1965" s="63"/>
      <c r="AY1965" s="63"/>
      <c r="AZ1965" s="63"/>
      <c r="BA1965" s="63"/>
      <c r="BB1965" s="63"/>
      <c r="BC1965" s="63"/>
      <c r="BD1965" s="63"/>
      <c r="BJ1965" s="2"/>
      <c r="BK1965" s="2"/>
      <c r="BL1965" s="2"/>
      <c r="BM1965" s="2"/>
      <c r="BN1965" s="2"/>
    </row>
    <row r="1966" spans="1:126" s="12" customFormat="1" ht="30.75" thickBot="1" x14ac:dyDescent="0.3">
      <c r="A1966" s="206"/>
      <c r="B1966" s="74"/>
      <c r="C1966" s="125" t="s">
        <v>124</v>
      </c>
      <c r="D1966" s="185" t="s">
        <v>117</v>
      </c>
      <c r="E1966" s="156" t="s">
        <v>77</v>
      </c>
      <c r="F1966" s="155" t="s">
        <v>66</v>
      </c>
      <c r="G1966" s="177" t="s">
        <v>67</v>
      </c>
      <c r="H1966" s="155" t="s">
        <v>68</v>
      </c>
      <c r="I1966" s="177" t="s">
        <v>69</v>
      </c>
      <c r="J1966" s="156" t="s">
        <v>70</v>
      </c>
      <c r="K1966" s="156" t="s">
        <v>71</v>
      </c>
      <c r="L1966" s="155" t="s">
        <v>72</v>
      </c>
      <c r="M1966" s="155" t="s">
        <v>73</v>
      </c>
      <c r="N1966" s="178" t="s">
        <v>74</v>
      </c>
      <c r="O1966" s="178" t="s">
        <v>75</v>
      </c>
      <c r="P1966" s="178" t="s">
        <v>76</v>
      </c>
      <c r="Q1966" s="141"/>
      <c r="R1966" s="296">
        <f>COUNTA(E1967:P1978)</f>
        <v>0</v>
      </c>
      <c r="S1966" s="308">
        <v>144</v>
      </c>
      <c r="T1966" s="132"/>
      <c r="U1966" s="278" t="s">
        <v>257</v>
      </c>
      <c r="V1966" s="278" t="s">
        <v>234</v>
      </c>
      <c r="W1966" s="278" t="s">
        <v>189</v>
      </c>
      <c r="X1966" s="278" t="s">
        <v>190</v>
      </c>
      <c r="Y1966" s="407" t="str">
        <f>IF(X1967&gt;0,"Explication(s) sur le(s) NR et autre(s) remarque(s)/commentaire(s)","Remarque(s)/Commentaire(s)")</f>
        <v>Remarque(s)/Commentaire(s)</v>
      </c>
      <c r="Z1966" s="269">
        <f t="shared" si="943"/>
        <v>0</v>
      </c>
      <c r="AA1966" s="269">
        <f t="shared" si="944"/>
        <v>1</v>
      </c>
      <c r="AB1966" s="269">
        <f t="shared" si="945"/>
        <v>0</v>
      </c>
      <c r="AC1966" s="269">
        <f t="shared" si="946"/>
        <v>0</v>
      </c>
      <c r="AD1966" s="279"/>
      <c r="AE1966" s="132"/>
      <c r="AF1966" s="49"/>
      <c r="AG1966" s="13"/>
      <c r="AH1966" s="47"/>
      <c r="AI1966" s="47"/>
      <c r="AJ1966" s="47"/>
      <c r="AK1966" s="47"/>
      <c r="AL1966" s="47"/>
      <c r="AM1966" s="47"/>
      <c r="AN1966" s="47"/>
      <c r="AO1966" s="47"/>
      <c r="AP1966" s="47"/>
      <c r="AQ1966" s="47"/>
      <c r="AR1966" s="47"/>
      <c r="AS1966" s="47"/>
      <c r="AT1966" s="47"/>
      <c r="AU1966" s="47"/>
      <c r="AV1966" s="47"/>
      <c r="AW1966" s="47"/>
      <c r="AX1966" s="47"/>
      <c r="AY1966" s="47"/>
      <c r="AZ1966" s="47"/>
      <c r="BA1966" s="47"/>
      <c r="BB1966" s="47"/>
      <c r="BC1966" s="47"/>
      <c r="BD1966" s="47"/>
      <c r="BE1966" s="47"/>
      <c r="BF1966" s="47"/>
      <c r="BG1966" s="47"/>
      <c r="BH1966" s="47"/>
      <c r="BI1966" s="47"/>
      <c r="BJ1966" s="13"/>
      <c r="BK1966" s="13"/>
    </row>
    <row r="1967" spans="1:126" s="16" customFormat="1" ht="21" customHeight="1" x14ac:dyDescent="0.25">
      <c r="A1967" s="119"/>
      <c r="B1967" s="74"/>
      <c r="C1967" s="187" t="s">
        <v>155</v>
      </c>
      <c r="D1967" s="134" t="s">
        <v>3</v>
      </c>
      <c r="E1967" s="252"/>
      <c r="F1967" s="252"/>
      <c r="G1967" s="252"/>
      <c r="H1967" s="252"/>
      <c r="I1967" s="252"/>
      <c r="J1967" s="252"/>
      <c r="K1967" s="252"/>
      <c r="L1967" s="252"/>
      <c r="M1967" s="252"/>
      <c r="N1967" s="252"/>
      <c r="O1967" s="252"/>
      <c r="P1967" s="24"/>
      <c r="Q1967" s="141"/>
      <c r="R1967" s="296"/>
      <c r="S1967" s="296"/>
      <c r="T1967" s="132"/>
      <c r="U1967" s="517" t="s">
        <v>260</v>
      </c>
      <c r="V1967" s="517" t="s">
        <v>235</v>
      </c>
      <c r="W1967" s="517" t="s">
        <v>243</v>
      </c>
      <c r="X1967" s="517">
        <f>COUNTIF(E1967:P1978,"NR")</f>
        <v>0</v>
      </c>
      <c r="Y1967" s="542"/>
      <c r="Z1967" s="269">
        <f t="shared" si="943"/>
        <v>0</v>
      </c>
      <c r="AA1967" s="269">
        <f t="shared" si="944"/>
        <v>0</v>
      </c>
      <c r="AB1967" s="269">
        <f t="shared" si="945"/>
        <v>0</v>
      </c>
      <c r="AC1967" s="269">
        <f t="shared" si="946"/>
        <v>0</v>
      </c>
      <c r="AD1967" s="279"/>
      <c r="AE1967" s="132"/>
      <c r="AF1967" s="49"/>
      <c r="AG1967" s="33"/>
      <c r="AH1967" s="47"/>
      <c r="AI1967" s="47"/>
      <c r="AJ1967" s="47"/>
      <c r="AK1967" s="47"/>
      <c r="AL1967" s="47"/>
      <c r="AM1967" s="47"/>
      <c r="AN1967" s="47"/>
      <c r="AO1967" s="47"/>
      <c r="AP1967" s="47"/>
      <c r="AQ1967" s="47"/>
      <c r="AR1967" s="47"/>
      <c r="AS1967" s="47"/>
      <c r="AT1967" s="47"/>
      <c r="AU1967" s="47"/>
      <c r="AV1967" s="47"/>
      <c r="AW1967" s="47"/>
      <c r="AX1967" s="47"/>
      <c r="AY1967" s="47"/>
      <c r="AZ1967" s="47"/>
      <c r="BA1967" s="47"/>
      <c r="BB1967" s="47"/>
      <c r="BC1967" s="47"/>
      <c r="BD1967" s="47"/>
      <c r="BE1967" s="47"/>
      <c r="BF1967" s="47"/>
      <c r="BG1967" s="47"/>
      <c r="BH1967" s="47"/>
      <c r="BI1967" s="47"/>
      <c r="BJ1967" s="33"/>
      <c r="BK1967" s="33"/>
    </row>
    <row r="1968" spans="1:126" s="16" customFormat="1" ht="78.75" x14ac:dyDescent="0.25">
      <c r="A1968" s="119"/>
      <c r="B1968" s="74"/>
      <c r="C1968" s="188" t="s">
        <v>155</v>
      </c>
      <c r="D1968" s="388" t="s">
        <v>4</v>
      </c>
      <c r="E1968" s="253"/>
      <c r="F1968" s="253"/>
      <c r="G1968" s="253"/>
      <c r="H1968" s="253"/>
      <c r="I1968" s="253"/>
      <c r="J1968" s="253"/>
      <c r="K1968" s="253"/>
      <c r="L1968" s="253"/>
      <c r="M1968" s="253"/>
      <c r="N1968" s="253"/>
      <c r="O1968" s="253"/>
      <c r="P1968" s="249"/>
      <c r="Q1968" s="141"/>
      <c r="R1968" s="296"/>
      <c r="S1968" s="296"/>
      <c r="T1968" s="132"/>
      <c r="U1968" s="518"/>
      <c r="V1968" s="518"/>
      <c r="W1968" s="518"/>
      <c r="X1968" s="518"/>
      <c r="Y1968" s="543"/>
      <c r="Z1968" s="269">
        <f t="shared" si="943"/>
        <v>0</v>
      </c>
      <c r="AA1968" s="269">
        <f t="shared" si="944"/>
        <v>0</v>
      </c>
      <c r="AB1968" s="269">
        <f t="shared" si="945"/>
        <v>0</v>
      </c>
      <c r="AC1968" s="269">
        <f t="shared" si="946"/>
        <v>0</v>
      </c>
      <c r="AD1968" s="279"/>
      <c r="AE1968" s="132"/>
      <c r="AF1968" s="49"/>
      <c r="AG1968" s="33"/>
      <c r="AH1968" s="47"/>
      <c r="AI1968" s="47"/>
      <c r="AJ1968" s="47"/>
      <c r="AK1968" s="47"/>
      <c r="AL1968" s="47"/>
      <c r="AM1968" s="47"/>
      <c r="AN1968" s="47"/>
      <c r="AO1968" s="47"/>
      <c r="AP1968" s="47"/>
      <c r="AQ1968" s="47"/>
      <c r="AR1968" s="47"/>
      <c r="AS1968" s="47"/>
      <c r="AT1968" s="47"/>
      <c r="AU1968" s="47"/>
      <c r="AV1968" s="47"/>
      <c r="AW1968" s="47"/>
      <c r="AX1968" s="47"/>
      <c r="AY1968" s="47"/>
      <c r="AZ1968" s="47"/>
      <c r="BA1968" s="47"/>
      <c r="BB1968" s="47"/>
      <c r="BC1968" s="47"/>
      <c r="BD1968" s="47"/>
      <c r="BE1968" s="47"/>
      <c r="BF1968" s="47"/>
      <c r="BG1968" s="47"/>
      <c r="BH1968" s="47"/>
      <c r="BI1968" s="47"/>
      <c r="BJ1968" s="33"/>
      <c r="BK1968" s="33"/>
    </row>
    <row r="1969" spans="1:66" s="16" customFormat="1" ht="21" customHeight="1" thickBot="1" x14ac:dyDescent="0.3">
      <c r="A1969" s="119"/>
      <c r="B1969" s="74"/>
      <c r="C1969" s="189" t="s">
        <v>155</v>
      </c>
      <c r="D1969" s="138" t="s">
        <v>61</v>
      </c>
      <c r="E1969" s="254"/>
      <c r="F1969" s="254"/>
      <c r="G1969" s="254"/>
      <c r="H1969" s="254"/>
      <c r="I1969" s="254"/>
      <c r="J1969" s="254"/>
      <c r="K1969" s="254"/>
      <c r="L1969" s="254"/>
      <c r="M1969" s="254"/>
      <c r="N1969" s="254"/>
      <c r="O1969" s="254"/>
      <c r="P1969" s="255"/>
      <c r="Q1969" s="141"/>
      <c r="R1969" s="296"/>
      <c r="S1969" s="296"/>
      <c r="T1969" s="132"/>
      <c r="U1969" s="519"/>
      <c r="V1969" s="519"/>
      <c r="W1969" s="519"/>
      <c r="X1969" s="519"/>
      <c r="Y1969" s="544"/>
      <c r="Z1969" s="269">
        <f t="shared" si="943"/>
        <v>0</v>
      </c>
      <c r="AA1969" s="269">
        <f t="shared" si="944"/>
        <v>0</v>
      </c>
      <c r="AB1969" s="269">
        <f t="shared" si="945"/>
        <v>0</v>
      </c>
      <c r="AC1969" s="269">
        <f t="shared" si="946"/>
        <v>0</v>
      </c>
      <c r="AD1969" s="279"/>
      <c r="AE1969" s="132"/>
      <c r="AF1969" s="49"/>
      <c r="AG1969" s="33"/>
      <c r="AH1969" s="47"/>
      <c r="AI1969" s="47"/>
      <c r="AJ1969" s="47"/>
      <c r="AK1969" s="47"/>
      <c r="AL1969" s="47"/>
      <c r="AM1969" s="47"/>
      <c r="AN1969" s="47"/>
      <c r="AO1969" s="47"/>
      <c r="AP1969" s="47"/>
      <c r="AQ1969" s="47"/>
      <c r="AR1969" s="47"/>
      <c r="AS1969" s="47"/>
      <c r="AT1969" s="47"/>
      <c r="AU1969" s="47"/>
      <c r="AV1969" s="47"/>
      <c r="AW1969" s="47"/>
      <c r="AX1969" s="47"/>
      <c r="AY1969" s="47"/>
      <c r="AZ1969" s="47"/>
      <c r="BA1969" s="47"/>
      <c r="BB1969" s="47"/>
      <c r="BC1969" s="47"/>
      <c r="BD1969" s="47"/>
      <c r="BE1969" s="47"/>
      <c r="BF1969" s="47"/>
      <c r="BG1969" s="47"/>
      <c r="BH1969" s="47"/>
      <c r="BI1969" s="47"/>
      <c r="BJ1969" s="33"/>
      <c r="BK1969" s="33"/>
    </row>
    <row r="1970" spans="1:66" s="16" customFormat="1" ht="21" customHeight="1" x14ac:dyDescent="0.25">
      <c r="A1970" s="119"/>
      <c r="B1970" s="74"/>
      <c r="C1970" s="187" t="s">
        <v>97</v>
      </c>
      <c r="D1970" s="134" t="s">
        <v>3</v>
      </c>
      <c r="E1970" s="252"/>
      <c r="F1970" s="252"/>
      <c r="G1970" s="252"/>
      <c r="H1970" s="252"/>
      <c r="I1970" s="252"/>
      <c r="J1970" s="252"/>
      <c r="K1970" s="252"/>
      <c r="L1970" s="252"/>
      <c r="M1970" s="252"/>
      <c r="N1970" s="252"/>
      <c r="O1970" s="252"/>
      <c r="P1970" s="24"/>
      <c r="Q1970" s="141"/>
      <c r="R1970" s="296"/>
      <c r="S1970" s="296"/>
      <c r="T1970" s="132"/>
      <c r="U1970" s="436"/>
      <c r="V1970" s="132"/>
      <c r="W1970" s="62"/>
      <c r="X1970" s="317"/>
      <c r="Y1970" s="217"/>
      <c r="Z1970" s="269">
        <f t="shared" si="943"/>
        <v>0</v>
      </c>
      <c r="AA1970" s="269">
        <f t="shared" si="944"/>
        <v>0</v>
      </c>
      <c r="AB1970" s="269">
        <f t="shared" si="945"/>
        <v>0</v>
      </c>
      <c r="AC1970" s="269">
        <f t="shared" si="946"/>
        <v>0</v>
      </c>
      <c r="AD1970" s="279"/>
      <c r="AE1970" s="132"/>
      <c r="AF1970" s="49"/>
      <c r="AG1970" s="33"/>
      <c r="AH1970" s="47"/>
      <c r="AI1970" s="47"/>
      <c r="AJ1970" s="47"/>
      <c r="AK1970" s="47"/>
      <c r="AL1970" s="47"/>
      <c r="AM1970" s="47"/>
      <c r="AN1970" s="47"/>
      <c r="AO1970" s="47"/>
      <c r="AP1970" s="47"/>
      <c r="AQ1970" s="47"/>
      <c r="AR1970" s="47"/>
      <c r="AS1970" s="47"/>
      <c r="AT1970" s="47"/>
      <c r="AU1970" s="47"/>
      <c r="AV1970" s="47"/>
      <c r="AW1970" s="47"/>
      <c r="AX1970" s="47"/>
      <c r="AY1970" s="47"/>
      <c r="AZ1970" s="47"/>
      <c r="BA1970" s="47"/>
      <c r="BB1970" s="47"/>
      <c r="BC1970" s="47"/>
      <c r="BD1970" s="47"/>
      <c r="BE1970" s="47"/>
      <c r="BF1970" s="47"/>
      <c r="BG1970" s="47"/>
      <c r="BH1970" s="47"/>
      <c r="BI1970" s="47"/>
      <c r="BJ1970" s="33"/>
      <c r="BK1970" s="33"/>
    </row>
    <row r="1971" spans="1:66" s="16" customFormat="1" ht="21" customHeight="1" x14ac:dyDescent="0.25">
      <c r="A1971" s="119"/>
      <c r="B1971" s="74"/>
      <c r="C1971" s="188" t="s">
        <v>97</v>
      </c>
      <c r="D1971" s="388" t="s">
        <v>4</v>
      </c>
      <c r="E1971" s="253"/>
      <c r="F1971" s="253"/>
      <c r="G1971" s="253"/>
      <c r="H1971" s="253"/>
      <c r="I1971" s="253"/>
      <c r="J1971" s="253"/>
      <c r="K1971" s="253"/>
      <c r="L1971" s="253"/>
      <c r="M1971" s="253"/>
      <c r="N1971" s="253"/>
      <c r="O1971" s="253"/>
      <c r="P1971" s="249"/>
      <c r="Q1971" s="141"/>
      <c r="R1971" s="296"/>
      <c r="S1971" s="296"/>
      <c r="T1971" s="132"/>
      <c r="U1971" s="436"/>
      <c r="V1971" s="132"/>
      <c r="W1971" s="62"/>
      <c r="X1971" s="317"/>
      <c r="Y1971" s="217"/>
      <c r="Z1971" s="269">
        <f t="shared" si="943"/>
        <v>0</v>
      </c>
      <c r="AA1971" s="269">
        <f t="shared" si="944"/>
        <v>0</v>
      </c>
      <c r="AB1971" s="269">
        <f t="shared" si="945"/>
        <v>0</v>
      </c>
      <c r="AC1971" s="269">
        <f t="shared" si="946"/>
        <v>0</v>
      </c>
      <c r="AD1971" s="279"/>
      <c r="AE1971" s="132"/>
      <c r="AF1971" s="49"/>
      <c r="AG1971" s="33"/>
      <c r="AH1971" s="47"/>
      <c r="AI1971" s="47"/>
      <c r="AJ1971" s="47"/>
      <c r="AK1971" s="47"/>
      <c r="AL1971" s="47"/>
      <c r="AM1971" s="47"/>
      <c r="AN1971" s="47"/>
      <c r="AO1971" s="47"/>
      <c r="AP1971" s="47"/>
      <c r="AQ1971" s="47"/>
      <c r="AR1971" s="47"/>
      <c r="AS1971" s="47"/>
      <c r="AT1971" s="47"/>
      <c r="AU1971" s="47"/>
      <c r="AV1971" s="47"/>
      <c r="AW1971" s="47"/>
      <c r="AX1971" s="47"/>
      <c r="AY1971" s="47"/>
      <c r="AZ1971" s="47"/>
      <c r="BA1971" s="47"/>
      <c r="BB1971" s="47"/>
      <c r="BC1971" s="47"/>
      <c r="BD1971" s="47"/>
      <c r="BE1971" s="47"/>
      <c r="BF1971" s="47"/>
      <c r="BG1971" s="47"/>
      <c r="BH1971" s="47"/>
      <c r="BI1971" s="47"/>
      <c r="BJ1971" s="33"/>
      <c r="BK1971" s="33"/>
    </row>
    <row r="1972" spans="1:66" s="16" customFormat="1" ht="21" customHeight="1" thickBot="1" x14ac:dyDescent="0.3">
      <c r="A1972" s="119"/>
      <c r="B1972" s="74"/>
      <c r="C1972" s="189" t="s">
        <v>97</v>
      </c>
      <c r="D1972" s="138" t="s">
        <v>61</v>
      </c>
      <c r="E1972" s="254"/>
      <c r="F1972" s="254"/>
      <c r="G1972" s="254"/>
      <c r="H1972" s="254"/>
      <c r="I1972" s="254"/>
      <c r="J1972" s="254"/>
      <c r="K1972" s="254"/>
      <c r="L1972" s="254"/>
      <c r="M1972" s="254"/>
      <c r="N1972" s="254"/>
      <c r="O1972" s="254"/>
      <c r="P1972" s="255"/>
      <c r="Q1972" s="141"/>
      <c r="R1972" s="296"/>
      <c r="S1972" s="296"/>
      <c r="T1972" s="132"/>
      <c r="U1972" s="436"/>
      <c r="V1972" s="132"/>
      <c r="W1972" s="62"/>
      <c r="X1972" s="317"/>
      <c r="Y1972" s="217"/>
      <c r="Z1972" s="269">
        <f t="shared" si="943"/>
        <v>0</v>
      </c>
      <c r="AA1972" s="269">
        <f t="shared" si="944"/>
        <v>0</v>
      </c>
      <c r="AB1972" s="269">
        <f t="shared" si="945"/>
        <v>0</v>
      </c>
      <c r="AC1972" s="269">
        <f t="shared" si="946"/>
        <v>0</v>
      </c>
      <c r="AD1972" s="279"/>
      <c r="AE1972" s="132"/>
      <c r="AF1972" s="49"/>
      <c r="AG1972" s="33"/>
      <c r="AH1972" s="47"/>
      <c r="AI1972" s="47"/>
      <c r="AJ1972" s="47"/>
      <c r="AK1972" s="47"/>
      <c r="AL1972" s="47"/>
      <c r="AM1972" s="47"/>
      <c r="AN1972" s="47"/>
      <c r="AO1972" s="47"/>
      <c r="AP1972" s="47"/>
      <c r="AQ1972" s="47"/>
      <c r="AR1972" s="47"/>
      <c r="AS1972" s="47"/>
      <c r="AT1972" s="47"/>
      <c r="AU1972" s="47"/>
      <c r="AV1972" s="47"/>
      <c r="AW1972" s="47"/>
      <c r="AX1972" s="47"/>
      <c r="AY1972" s="47"/>
      <c r="AZ1972" s="47"/>
      <c r="BA1972" s="47"/>
      <c r="BB1972" s="47"/>
      <c r="BC1972" s="47"/>
      <c r="BD1972" s="47"/>
      <c r="BE1972" s="47"/>
      <c r="BF1972" s="47"/>
      <c r="BG1972" s="47"/>
      <c r="BH1972" s="47"/>
      <c r="BI1972" s="47"/>
      <c r="BJ1972" s="33"/>
      <c r="BK1972" s="33"/>
    </row>
    <row r="1973" spans="1:66" s="16" customFormat="1" ht="21" customHeight="1" x14ac:dyDescent="0.25">
      <c r="A1973" s="119"/>
      <c r="B1973" s="74"/>
      <c r="C1973" s="190" t="s">
        <v>145</v>
      </c>
      <c r="D1973" s="183" t="s">
        <v>3</v>
      </c>
      <c r="E1973" s="252"/>
      <c r="F1973" s="252"/>
      <c r="G1973" s="252"/>
      <c r="H1973" s="252"/>
      <c r="I1973" s="252"/>
      <c r="J1973" s="252"/>
      <c r="K1973" s="252"/>
      <c r="L1973" s="252"/>
      <c r="M1973" s="252"/>
      <c r="N1973" s="252"/>
      <c r="O1973" s="252"/>
      <c r="P1973" s="24"/>
      <c r="Q1973" s="141"/>
      <c r="R1973" s="296"/>
      <c r="S1973" s="296"/>
      <c r="T1973" s="132"/>
      <c r="U1973" s="436"/>
      <c r="V1973" s="132"/>
      <c r="W1973" s="62"/>
      <c r="X1973" s="317"/>
      <c r="Y1973" s="217"/>
      <c r="Z1973" s="269">
        <f t="shared" si="943"/>
        <v>0</v>
      </c>
      <c r="AA1973" s="269">
        <f t="shared" si="944"/>
        <v>0</v>
      </c>
      <c r="AB1973" s="269">
        <f t="shared" si="945"/>
        <v>0</v>
      </c>
      <c r="AC1973" s="269">
        <f t="shared" si="946"/>
        <v>0</v>
      </c>
      <c r="AD1973" s="279"/>
      <c r="AE1973" s="132"/>
      <c r="AF1973" s="49"/>
      <c r="AG1973" s="33"/>
      <c r="AH1973" s="47"/>
      <c r="AI1973" s="47"/>
      <c r="AJ1973" s="47"/>
      <c r="AK1973" s="47"/>
      <c r="AL1973" s="47"/>
      <c r="AM1973" s="47"/>
      <c r="AN1973" s="47"/>
      <c r="AO1973" s="47"/>
      <c r="AP1973" s="47"/>
      <c r="AQ1973" s="47"/>
      <c r="AR1973" s="47"/>
      <c r="AS1973" s="47"/>
      <c r="AT1973" s="47"/>
      <c r="AU1973" s="47"/>
      <c r="AV1973" s="47"/>
      <c r="AW1973" s="47"/>
      <c r="AX1973" s="47"/>
      <c r="AY1973" s="47"/>
      <c r="AZ1973" s="47"/>
      <c r="BA1973" s="47"/>
      <c r="BB1973" s="47"/>
      <c r="BC1973" s="47"/>
      <c r="BD1973" s="47"/>
      <c r="BE1973" s="47"/>
      <c r="BF1973" s="47"/>
      <c r="BG1973" s="47"/>
      <c r="BH1973" s="47"/>
      <c r="BI1973" s="47"/>
      <c r="BJ1973" s="33"/>
      <c r="BK1973" s="33"/>
    </row>
    <row r="1974" spans="1:66" s="16" customFormat="1" ht="31.5" x14ac:dyDescent="0.25">
      <c r="A1974" s="119"/>
      <c r="B1974" s="74"/>
      <c r="C1974" s="188" t="s">
        <v>145</v>
      </c>
      <c r="D1974" s="388" t="s">
        <v>4</v>
      </c>
      <c r="E1974" s="253"/>
      <c r="F1974" s="253"/>
      <c r="G1974" s="253"/>
      <c r="H1974" s="253"/>
      <c r="I1974" s="253"/>
      <c r="J1974" s="253"/>
      <c r="K1974" s="253"/>
      <c r="L1974" s="253"/>
      <c r="M1974" s="253"/>
      <c r="N1974" s="253"/>
      <c r="O1974" s="253"/>
      <c r="P1974" s="249"/>
      <c r="Q1974" s="141"/>
      <c r="R1974" s="296"/>
      <c r="S1974" s="296"/>
      <c r="T1974" s="132"/>
      <c r="U1974" s="436"/>
      <c r="V1974" s="132"/>
      <c r="W1974" s="62"/>
      <c r="X1974" s="317"/>
      <c r="Y1974" s="217"/>
      <c r="Z1974" s="269">
        <f t="shared" si="943"/>
        <v>0</v>
      </c>
      <c r="AA1974" s="269">
        <f t="shared" si="944"/>
        <v>0</v>
      </c>
      <c r="AB1974" s="269">
        <f t="shared" si="945"/>
        <v>0</v>
      </c>
      <c r="AC1974" s="269">
        <f t="shared" si="946"/>
        <v>0</v>
      </c>
      <c r="AD1974" s="279"/>
      <c r="AE1974" s="132"/>
      <c r="AF1974" s="49"/>
      <c r="AG1974" s="33"/>
      <c r="AH1974" s="47"/>
      <c r="AI1974" s="47"/>
      <c r="AJ1974" s="47"/>
      <c r="AK1974" s="47"/>
      <c r="AL1974" s="47"/>
      <c r="AM1974" s="47"/>
      <c r="AN1974" s="47"/>
      <c r="AO1974" s="47"/>
      <c r="AP1974" s="47"/>
      <c r="AQ1974" s="47"/>
      <c r="AR1974" s="47"/>
      <c r="AS1974" s="47"/>
      <c r="AT1974" s="47"/>
      <c r="AU1974" s="47"/>
      <c r="AV1974" s="47"/>
      <c r="AW1974" s="47"/>
      <c r="AX1974" s="47"/>
      <c r="AY1974" s="47"/>
      <c r="AZ1974" s="47"/>
      <c r="BA1974" s="47"/>
      <c r="BB1974" s="47"/>
      <c r="BC1974" s="47"/>
      <c r="BD1974" s="47"/>
      <c r="BE1974" s="47"/>
      <c r="BF1974" s="47"/>
      <c r="BG1974" s="47"/>
      <c r="BH1974" s="47"/>
      <c r="BI1974" s="47"/>
      <c r="BJ1974" s="33"/>
      <c r="BK1974" s="33"/>
    </row>
    <row r="1975" spans="1:66" s="16" customFormat="1" ht="21" customHeight="1" thickBot="1" x14ac:dyDescent="0.3">
      <c r="A1975" s="119"/>
      <c r="B1975" s="74"/>
      <c r="C1975" s="190" t="s">
        <v>145</v>
      </c>
      <c r="D1975" s="184" t="s">
        <v>61</v>
      </c>
      <c r="E1975" s="254"/>
      <c r="F1975" s="254"/>
      <c r="G1975" s="254"/>
      <c r="H1975" s="254"/>
      <c r="I1975" s="254"/>
      <c r="J1975" s="254"/>
      <c r="K1975" s="254"/>
      <c r="L1975" s="254"/>
      <c r="M1975" s="254"/>
      <c r="N1975" s="254"/>
      <c r="O1975" s="254"/>
      <c r="P1975" s="255"/>
      <c r="Q1975" s="141"/>
      <c r="R1975" s="296"/>
      <c r="S1975" s="296"/>
      <c r="T1975" s="132"/>
      <c r="U1975" s="436"/>
      <c r="V1975" s="132"/>
      <c r="W1975" s="62"/>
      <c r="X1975" s="317"/>
      <c r="Y1975" s="217"/>
      <c r="Z1975" s="269">
        <f t="shared" si="943"/>
        <v>0</v>
      </c>
      <c r="AA1975" s="269">
        <f t="shared" si="944"/>
        <v>0</v>
      </c>
      <c r="AB1975" s="269">
        <f t="shared" si="945"/>
        <v>0</v>
      </c>
      <c r="AC1975" s="269">
        <f t="shared" si="946"/>
        <v>0</v>
      </c>
      <c r="AD1975" s="279"/>
      <c r="AE1975" s="132"/>
      <c r="AF1975" s="49"/>
      <c r="AG1975" s="33"/>
      <c r="AH1975" s="47"/>
      <c r="AI1975" s="47"/>
      <c r="AJ1975" s="47"/>
      <c r="AK1975" s="47"/>
      <c r="AL1975" s="47"/>
      <c r="AM1975" s="47"/>
      <c r="AN1975" s="47"/>
      <c r="AO1975" s="47"/>
      <c r="AP1975" s="47"/>
      <c r="AQ1975" s="47"/>
      <c r="AR1975" s="47"/>
      <c r="AS1975" s="47"/>
      <c r="AT1975" s="47"/>
      <c r="AU1975" s="47"/>
      <c r="AV1975" s="47"/>
      <c r="AW1975" s="47"/>
      <c r="AX1975" s="47"/>
      <c r="AY1975" s="47"/>
      <c r="AZ1975" s="47"/>
      <c r="BA1975" s="47"/>
      <c r="BB1975" s="47"/>
      <c r="BC1975" s="47"/>
      <c r="BD1975" s="47"/>
      <c r="BE1975" s="47"/>
      <c r="BF1975" s="47"/>
      <c r="BG1975" s="47"/>
      <c r="BH1975" s="47"/>
      <c r="BI1975" s="47"/>
      <c r="BJ1975" s="33"/>
      <c r="BK1975" s="33"/>
    </row>
    <row r="1976" spans="1:66" s="16" customFormat="1" ht="21" customHeight="1" x14ac:dyDescent="0.25">
      <c r="A1976" s="119"/>
      <c r="B1976" s="74"/>
      <c r="C1976" s="187" t="s">
        <v>98</v>
      </c>
      <c r="D1976" s="134" t="s">
        <v>3</v>
      </c>
      <c r="E1976" s="252"/>
      <c r="F1976" s="252"/>
      <c r="G1976" s="252"/>
      <c r="H1976" s="252"/>
      <c r="I1976" s="252"/>
      <c r="J1976" s="252"/>
      <c r="K1976" s="252"/>
      <c r="L1976" s="252"/>
      <c r="M1976" s="252"/>
      <c r="N1976" s="252"/>
      <c r="O1976" s="252"/>
      <c r="P1976" s="24"/>
      <c r="Q1976" s="141"/>
      <c r="R1976" s="296"/>
      <c r="S1976" s="296"/>
      <c r="T1976" s="132"/>
      <c r="U1976" s="436"/>
      <c r="V1976" s="132"/>
      <c r="W1976" s="62"/>
      <c r="X1976" s="317"/>
      <c r="Y1976" s="217"/>
      <c r="Z1976" s="269">
        <f t="shared" si="943"/>
        <v>0</v>
      </c>
      <c r="AA1976" s="269">
        <f t="shared" si="944"/>
        <v>0</v>
      </c>
      <c r="AB1976" s="269">
        <f t="shared" si="945"/>
        <v>0</v>
      </c>
      <c r="AC1976" s="269">
        <f t="shared" si="946"/>
        <v>0</v>
      </c>
      <c r="AD1976" s="279"/>
      <c r="AE1976" s="132"/>
      <c r="AF1976" s="49"/>
      <c r="AG1976" s="33"/>
      <c r="AH1976" s="47"/>
      <c r="AI1976" s="47"/>
      <c r="AJ1976" s="47"/>
      <c r="AK1976" s="47"/>
      <c r="AL1976" s="47"/>
      <c r="AM1976" s="47"/>
      <c r="AN1976" s="47"/>
      <c r="AO1976" s="47"/>
      <c r="AP1976" s="47"/>
      <c r="AQ1976" s="47"/>
      <c r="AR1976" s="47"/>
      <c r="AS1976" s="47"/>
      <c r="AT1976" s="47"/>
      <c r="AU1976" s="47"/>
      <c r="AV1976" s="47"/>
      <c r="AW1976" s="47"/>
      <c r="AX1976" s="47"/>
      <c r="AY1976" s="47"/>
      <c r="AZ1976" s="47"/>
      <c r="BA1976" s="47"/>
      <c r="BB1976" s="47"/>
      <c r="BC1976" s="47"/>
      <c r="BD1976" s="47"/>
      <c r="BE1976" s="47"/>
      <c r="BF1976" s="47"/>
      <c r="BG1976" s="47"/>
      <c r="BH1976" s="47"/>
      <c r="BI1976" s="47"/>
      <c r="BJ1976" s="33"/>
      <c r="BK1976" s="33"/>
    </row>
    <row r="1977" spans="1:66" s="16" customFormat="1" ht="21" customHeight="1" x14ac:dyDescent="0.25">
      <c r="A1977" s="119"/>
      <c r="B1977" s="74"/>
      <c r="C1977" s="188" t="s">
        <v>98</v>
      </c>
      <c r="D1977" s="388" t="s">
        <v>4</v>
      </c>
      <c r="E1977" s="253"/>
      <c r="F1977" s="253"/>
      <c r="G1977" s="253"/>
      <c r="H1977" s="253"/>
      <c r="I1977" s="253"/>
      <c r="J1977" s="253"/>
      <c r="K1977" s="253"/>
      <c r="L1977" s="253"/>
      <c r="M1977" s="253"/>
      <c r="N1977" s="253"/>
      <c r="O1977" s="253"/>
      <c r="P1977" s="249"/>
      <c r="Q1977" s="141"/>
      <c r="R1977" s="296"/>
      <c r="S1977" s="296"/>
      <c r="T1977" s="132"/>
      <c r="U1977" s="436"/>
      <c r="V1977" s="132"/>
      <c r="W1977" s="62"/>
      <c r="X1977" s="317"/>
      <c r="Y1977" s="217"/>
      <c r="Z1977" s="269">
        <f t="shared" si="943"/>
        <v>0</v>
      </c>
      <c r="AA1977" s="269">
        <f t="shared" si="944"/>
        <v>0</v>
      </c>
      <c r="AB1977" s="269">
        <f t="shared" si="945"/>
        <v>0</v>
      </c>
      <c r="AC1977" s="269">
        <f t="shared" si="946"/>
        <v>0</v>
      </c>
      <c r="AD1977" s="279"/>
      <c r="AE1977" s="132"/>
      <c r="AF1977" s="49"/>
      <c r="AG1977" s="33"/>
      <c r="AH1977" s="47"/>
      <c r="AI1977" s="47"/>
      <c r="AJ1977" s="47"/>
      <c r="AK1977" s="47"/>
      <c r="AL1977" s="47"/>
      <c r="AM1977" s="47"/>
      <c r="AN1977" s="47"/>
      <c r="AO1977" s="47"/>
      <c r="AP1977" s="47"/>
      <c r="AQ1977" s="47"/>
      <c r="AR1977" s="47"/>
      <c r="AS1977" s="47"/>
      <c r="AT1977" s="47"/>
      <c r="AU1977" s="47"/>
      <c r="AV1977" s="47"/>
      <c r="AW1977" s="47"/>
      <c r="AX1977" s="47"/>
      <c r="AY1977" s="47"/>
      <c r="AZ1977" s="47"/>
      <c r="BA1977" s="47"/>
      <c r="BB1977" s="47"/>
      <c r="BC1977" s="47"/>
      <c r="BD1977" s="47"/>
      <c r="BE1977" s="47"/>
      <c r="BF1977" s="47"/>
      <c r="BG1977" s="47"/>
      <c r="BH1977" s="47"/>
      <c r="BI1977" s="47"/>
      <c r="BJ1977" s="33"/>
      <c r="BK1977" s="33"/>
    </row>
    <row r="1978" spans="1:66" s="16" customFormat="1" ht="21" customHeight="1" thickBot="1" x14ac:dyDescent="0.3">
      <c r="A1978" s="119"/>
      <c r="B1978" s="74"/>
      <c r="C1978" s="189" t="s">
        <v>98</v>
      </c>
      <c r="D1978" s="138" t="s">
        <v>61</v>
      </c>
      <c r="E1978" s="254"/>
      <c r="F1978" s="254"/>
      <c r="G1978" s="254"/>
      <c r="H1978" s="254"/>
      <c r="I1978" s="254"/>
      <c r="J1978" s="254"/>
      <c r="K1978" s="254"/>
      <c r="L1978" s="254"/>
      <c r="M1978" s="254"/>
      <c r="N1978" s="254"/>
      <c r="O1978" s="254"/>
      <c r="P1978" s="255"/>
      <c r="Q1978" s="141"/>
      <c r="R1978" s="296"/>
      <c r="S1978" s="296"/>
      <c r="T1978" s="132"/>
      <c r="U1978" s="436"/>
      <c r="V1978" s="132"/>
      <c r="W1978" s="62"/>
      <c r="X1978" s="317"/>
      <c r="Y1978" s="217"/>
      <c r="Z1978" s="269">
        <f t="shared" si="943"/>
        <v>0</v>
      </c>
      <c r="AA1978" s="269">
        <f t="shared" si="944"/>
        <v>0</v>
      </c>
      <c r="AB1978" s="269">
        <f t="shared" si="945"/>
        <v>0</v>
      </c>
      <c r="AC1978" s="269">
        <f t="shared" si="946"/>
        <v>0</v>
      </c>
      <c r="AD1978" s="279"/>
      <c r="AE1978" s="132"/>
      <c r="AF1978" s="49"/>
      <c r="AG1978" s="33"/>
      <c r="AH1978" s="47"/>
      <c r="AI1978" s="47"/>
      <c r="AJ1978" s="47"/>
      <c r="AK1978" s="47"/>
      <c r="AL1978" s="47"/>
      <c r="AM1978" s="47"/>
      <c r="AN1978" s="47"/>
      <c r="AO1978" s="47"/>
      <c r="AP1978" s="47"/>
      <c r="AQ1978" s="47"/>
      <c r="AR1978" s="47"/>
      <c r="AS1978" s="47"/>
      <c r="AT1978" s="47"/>
      <c r="AU1978" s="47"/>
      <c r="AV1978" s="47"/>
      <c r="AW1978" s="47"/>
      <c r="AX1978" s="47"/>
      <c r="AY1978" s="47"/>
      <c r="AZ1978" s="47"/>
      <c r="BA1978" s="47"/>
      <c r="BB1978" s="47"/>
      <c r="BC1978" s="47"/>
      <c r="BD1978" s="47"/>
      <c r="BE1978" s="47"/>
      <c r="BF1978" s="47"/>
      <c r="BG1978" s="47"/>
      <c r="BH1978" s="47"/>
      <c r="BI1978" s="47"/>
      <c r="BJ1978" s="33"/>
      <c r="BK1978" s="33"/>
    </row>
    <row r="1979" spans="1:66" s="16" customFormat="1" ht="20.25" customHeight="1" thickTop="1" thickBot="1" x14ac:dyDescent="0.3">
      <c r="A1979" s="119"/>
      <c r="B1979" s="152"/>
      <c r="C1979" s="576" t="s">
        <v>88</v>
      </c>
      <c r="D1979" s="577"/>
      <c r="E1979" s="344" t="str">
        <f>IF(AND(COUNTA(E1967:E1978)&gt;0,COUNTA(E1967:E1978)=COUNTIF(E1967:E1978,"NR")),"NR",IF(COUNTA(E1967:E1978)&gt;0,SUM(E1967:E1978),"-"))</f>
        <v>-</v>
      </c>
      <c r="F1979" s="344" t="str">
        <f t="shared" ref="F1979" si="969">IF(AND(COUNTA(F1967:F1978)&gt;0,COUNTA(F1967:F1978)=COUNTIF(F1967:F1978,"NR")),"NR",IF(COUNTA(F1967:F1978)&gt;0,SUM(F1967:F1978),"-"))</f>
        <v>-</v>
      </c>
      <c r="G1979" s="344" t="str">
        <f t="shared" ref="G1979" si="970">IF(AND(COUNTA(G1967:G1978)&gt;0,COUNTA(G1967:G1978)=COUNTIF(G1967:G1978,"NR")),"NR",IF(COUNTA(G1967:G1978)&gt;0,SUM(G1967:G1978),"-"))</f>
        <v>-</v>
      </c>
      <c r="H1979" s="344" t="str">
        <f t="shared" ref="H1979" si="971">IF(AND(COUNTA(H1967:H1978)&gt;0,COUNTA(H1967:H1978)=COUNTIF(H1967:H1978,"NR")),"NR",IF(COUNTA(H1967:H1978)&gt;0,SUM(H1967:H1978),"-"))</f>
        <v>-</v>
      </c>
      <c r="I1979" s="344" t="str">
        <f t="shared" ref="I1979" si="972">IF(AND(COUNTA(I1967:I1978)&gt;0,COUNTA(I1967:I1978)=COUNTIF(I1967:I1978,"NR")),"NR",IF(COUNTA(I1967:I1978)&gt;0,SUM(I1967:I1978),"-"))</f>
        <v>-</v>
      </c>
      <c r="J1979" s="344" t="str">
        <f t="shared" ref="J1979" si="973">IF(AND(COUNTA(J1967:J1978)&gt;0,COUNTA(J1967:J1978)=COUNTIF(J1967:J1978,"NR")),"NR",IF(COUNTA(J1967:J1978)&gt;0,SUM(J1967:J1978),"-"))</f>
        <v>-</v>
      </c>
      <c r="K1979" s="344" t="str">
        <f t="shared" ref="K1979" si="974">IF(AND(COUNTA(K1967:K1978)&gt;0,COUNTA(K1967:K1978)=COUNTIF(K1967:K1978,"NR")),"NR",IF(COUNTA(K1967:K1978)&gt;0,SUM(K1967:K1978),"-"))</f>
        <v>-</v>
      </c>
      <c r="L1979" s="344" t="str">
        <f t="shared" ref="L1979" si="975">IF(AND(COUNTA(L1967:L1978)&gt;0,COUNTA(L1967:L1978)=COUNTIF(L1967:L1978,"NR")),"NR",IF(COUNTA(L1967:L1978)&gt;0,SUM(L1967:L1978),"-"))</f>
        <v>-</v>
      </c>
      <c r="M1979" s="344" t="str">
        <f t="shared" ref="M1979" si="976">IF(AND(COUNTA(M1967:M1978)&gt;0,COUNTA(M1967:M1978)=COUNTIF(M1967:M1978,"NR")),"NR",IF(COUNTA(M1967:M1978)&gt;0,SUM(M1967:M1978),"-"))</f>
        <v>-</v>
      </c>
      <c r="N1979" s="344" t="str">
        <f t="shared" ref="N1979" si="977">IF(AND(COUNTA(N1967:N1978)&gt;0,COUNTA(N1967:N1978)=COUNTIF(N1967:N1978,"NR")),"NR",IF(COUNTA(N1967:N1978)&gt;0,SUM(N1967:N1978),"-"))</f>
        <v>-</v>
      </c>
      <c r="O1979" s="344" t="str">
        <f t="shared" ref="O1979" si="978">IF(AND(COUNTA(O1967:O1978)&gt;0,COUNTA(O1967:O1978)=COUNTIF(O1967:O1978,"NR")),"NR",IF(COUNTA(O1967:O1978)&gt;0,SUM(O1967:O1978),"-"))</f>
        <v>-</v>
      </c>
      <c r="P1979" s="345" t="str">
        <f t="shared" ref="P1979" si="979">IF(AND(COUNTA(P1967:P1978)&gt;0,COUNTA(P1967:P1978)=COUNTIF(P1967:P1978,"NR")),"NR",IF(COUNTA(P1967:P1978)&gt;0,SUM(P1967:P1978),"-"))</f>
        <v>-</v>
      </c>
      <c r="Q1979" s="119"/>
      <c r="R1979" s="305"/>
      <c r="S1979" s="305"/>
      <c r="T1979" s="151"/>
      <c r="U1979" s="119"/>
      <c r="V1979" s="151"/>
      <c r="W1979" s="62"/>
      <c r="X1979" s="317"/>
      <c r="Y1979" s="217"/>
      <c r="Z1979" s="269">
        <f t="shared" si="943"/>
        <v>0</v>
      </c>
      <c r="AA1979" s="269">
        <f t="shared" si="944"/>
        <v>0</v>
      </c>
      <c r="AB1979" s="269">
        <f t="shared" si="945"/>
        <v>0</v>
      </c>
      <c r="AC1979" s="269">
        <f t="shared" si="946"/>
        <v>0</v>
      </c>
      <c r="AD1979" s="279"/>
      <c r="AE1979" s="151"/>
      <c r="AF1979" s="57"/>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row>
    <row r="1980" spans="1:66" s="12" customFormat="1" x14ac:dyDescent="0.25">
      <c r="A1980" s="206"/>
      <c r="B1980" s="74"/>
      <c r="C1980" s="109"/>
      <c r="D1980" s="293"/>
      <c r="E1980" s="109"/>
      <c r="F1980" s="109"/>
      <c r="G1980" s="109"/>
      <c r="H1980" s="143"/>
      <c r="I1980" s="143"/>
      <c r="J1980" s="143"/>
      <c r="K1980" s="143"/>
      <c r="L1980" s="143"/>
      <c r="M1980" s="143"/>
      <c r="N1980" s="143"/>
      <c r="O1980" s="143"/>
      <c r="P1980" s="143"/>
      <c r="Q1980" s="131"/>
      <c r="R1980" s="296"/>
      <c r="S1980" s="296"/>
      <c r="T1980" s="132"/>
      <c r="U1980" s="436"/>
      <c r="V1980" s="132"/>
      <c r="W1980" s="62"/>
      <c r="X1980" s="317"/>
      <c r="Y1980" s="217"/>
      <c r="Z1980" s="269">
        <f t="shared" si="943"/>
        <v>0</v>
      </c>
      <c r="AA1980" s="269">
        <f t="shared" si="944"/>
        <v>0</v>
      </c>
      <c r="AB1980" s="269">
        <f t="shared" si="945"/>
        <v>0</v>
      </c>
      <c r="AC1980" s="269">
        <f t="shared" si="946"/>
        <v>0</v>
      </c>
      <c r="AD1980" s="16"/>
      <c r="AE1980" s="132"/>
      <c r="AF1980" s="49"/>
      <c r="AG1980" s="47"/>
      <c r="AH1980" s="47"/>
      <c r="AI1980" s="47"/>
      <c r="AJ1980" s="47"/>
      <c r="AK1980" s="47"/>
      <c r="AL1980" s="47"/>
      <c r="AM1980" s="13"/>
      <c r="AN1980" s="13"/>
      <c r="AO1980" s="47"/>
      <c r="AP1980" s="47"/>
      <c r="AQ1980" s="47"/>
      <c r="AR1980" s="47"/>
      <c r="AS1980" s="47"/>
      <c r="AT1980" s="47"/>
      <c r="AU1980" s="47"/>
      <c r="AV1980" s="47"/>
      <c r="AW1980" s="47"/>
      <c r="AX1980" s="47"/>
      <c r="AY1980" s="47"/>
      <c r="AZ1980" s="47"/>
      <c r="BA1980" s="47"/>
      <c r="BB1980" s="47"/>
      <c r="BC1980" s="47"/>
      <c r="BD1980" s="47"/>
      <c r="BE1980" s="13"/>
      <c r="BF1980" s="13"/>
      <c r="BG1980" s="13"/>
      <c r="BH1980" s="13"/>
      <c r="BI1980" s="13"/>
      <c r="BJ1980" s="13"/>
      <c r="BK1980" s="13"/>
      <c r="BL1980" s="13"/>
      <c r="BM1980" s="13"/>
      <c r="BN1980" s="13"/>
    </row>
    <row r="1981" spans="1:66" ht="21" customHeight="1" x14ac:dyDescent="0.25">
      <c r="B1981" s="152"/>
      <c r="C1981" s="143"/>
      <c r="D1981" s="192"/>
      <c r="E1981" s="192"/>
      <c r="F1981" s="192"/>
      <c r="G1981" s="192"/>
      <c r="H1981" s="192"/>
      <c r="I1981" s="192"/>
      <c r="J1981" s="192"/>
      <c r="K1981" s="192"/>
      <c r="L1981" s="192"/>
      <c r="M1981" s="192"/>
      <c r="O1981" s="73"/>
      <c r="W1981" s="62"/>
      <c r="X1981" s="317"/>
      <c r="Y1981" s="193"/>
      <c r="Z1981" s="269">
        <f t="shared" si="943"/>
        <v>0</v>
      </c>
      <c r="AA1981" s="269">
        <f t="shared" si="944"/>
        <v>0</v>
      </c>
      <c r="AB1981" s="269">
        <f t="shared" si="945"/>
        <v>0</v>
      </c>
      <c r="AC1981" s="269">
        <f t="shared" si="946"/>
        <v>0</v>
      </c>
      <c r="AD1981" s="288"/>
      <c r="AE1981" s="85"/>
    </row>
    <row r="1982" spans="1:66" s="6" customFormat="1" ht="18.75" x14ac:dyDescent="0.25">
      <c r="A1982" s="195"/>
      <c r="B1982" s="74"/>
      <c r="C1982" s="578" t="s">
        <v>91</v>
      </c>
      <c r="D1982" s="579"/>
      <c r="E1982" s="579"/>
      <c r="F1982" s="579"/>
      <c r="G1982" s="579"/>
      <c r="H1982" s="579"/>
      <c r="I1982" s="579"/>
      <c r="J1982" s="579"/>
      <c r="K1982" s="579"/>
      <c r="L1982" s="579"/>
      <c r="M1982" s="579"/>
      <c r="N1982" s="579"/>
      <c r="O1982" s="579"/>
      <c r="P1982" s="580"/>
      <c r="Q1982" s="196"/>
      <c r="R1982" s="310"/>
      <c r="S1982" s="310"/>
      <c r="T1982" s="197"/>
      <c r="U1982" s="196"/>
      <c r="V1982" s="197"/>
      <c r="W1982" s="318"/>
      <c r="X1982" s="319"/>
      <c r="Y1982" s="76"/>
      <c r="Z1982" s="269">
        <f t="shared" si="943"/>
        <v>0</v>
      </c>
      <c r="AA1982" s="269">
        <f t="shared" si="944"/>
        <v>0</v>
      </c>
      <c r="AB1982" s="269">
        <f t="shared" si="945"/>
        <v>0</v>
      </c>
      <c r="AC1982" s="269">
        <f t="shared" si="946"/>
        <v>0</v>
      </c>
      <c r="AD1982" s="1"/>
      <c r="AE1982" s="197"/>
      <c r="AF1982" s="64"/>
      <c r="AG1982" s="5"/>
      <c r="AH1982" s="65"/>
      <c r="AI1982" s="65"/>
      <c r="AJ1982" s="65"/>
      <c r="AK1982" s="65"/>
      <c r="AL1982" s="65"/>
      <c r="AM1982" s="65"/>
      <c r="AN1982" s="65"/>
      <c r="AO1982" s="65"/>
      <c r="AP1982" s="65"/>
      <c r="AQ1982" s="65"/>
      <c r="AR1982" s="65"/>
      <c r="AS1982" s="65"/>
      <c r="AT1982" s="65"/>
      <c r="AU1982" s="65"/>
      <c r="AV1982" s="65"/>
      <c r="AW1982" s="65"/>
      <c r="AX1982" s="65"/>
      <c r="AY1982" s="65"/>
      <c r="AZ1982" s="65"/>
      <c r="BA1982" s="65"/>
      <c r="BB1982" s="65"/>
      <c r="BC1982" s="65"/>
      <c r="BD1982" s="65"/>
      <c r="BE1982" s="65"/>
      <c r="BF1982" s="65"/>
      <c r="BG1982" s="65"/>
      <c r="BH1982" s="65"/>
      <c r="BI1982" s="65"/>
      <c r="BJ1982" s="5"/>
      <c r="BK1982" s="5"/>
    </row>
    <row r="1983" spans="1:66" ht="16.5" thickBot="1" x14ac:dyDescent="0.3">
      <c r="C1983" s="198"/>
      <c r="D1983" s="389"/>
      <c r="E1983" s="199"/>
      <c r="F1983" s="199"/>
      <c r="G1983" s="199"/>
      <c r="H1983" s="199"/>
      <c r="I1983" s="199"/>
      <c r="J1983" s="199"/>
      <c r="K1983" s="199"/>
      <c r="L1983" s="199"/>
      <c r="M1983" s="199"/>
      <c r="N1983" s="193"/>
      <c r="O1983" s="192"/>
      <c r="P1983" s="192"/>
      <c r="Q1983" s="193"/>
      <c r="R1983" s="311"/>
      <c r="S1983" s="311"/>
      <c r="T1983" s="194"/>
      <c r="U1983" s="193"/>
      <c r="V1983" s="194"/>
      <c r="W1983" s="62"/>
      <c r="X1983" s="317"/>
      <c r="Y1983" s="217"/>
      <c r="Z1983" s="269">
        <f t="shared" si="943"/>
        <v>0</v>
      </c>
      <c r="AA1983" s="269">
        <f t="shared" si="944"/>
        <v>0</v>
      </c>
      <c r="AB1983" s="269">
        <f t="shared" si="945"/>
        <v>0</v>
      </c>
      <c r="AC1983" s="269">
        <f t="shared" si="946"/>
        <v>0</v>
      </c>
      <c r="AD1983" s="16"/>
      <c r="AE1983" s="194"/>
      <c r="AF1983" s="62"/>
      <c r="AG1983" s="63"/>
      <c r="AH1983" s="63"/>
      <c r="AI1983" s="63"/>
      <c r="AJ1983" s="63"/>
      <c r="AK1983" s="63"/>
      <c r="AL1983" s="63"/>
      <c r="AO1983" s="63"/>
      <c r="AP1983" s="63"/>
      <c r="AQ1983" s="63"/>
      <c r="AR1983" s="63"/>
      <c r="AS1983" s="63"/>
      <c r="AT1983" s="63"/>
      <c r="AU1983" s="63"/>
      <c r="AV1983" s="63"/>
      <c r="AW1983" s="63"/>
      <c r="AX1983" s="63"/>
      <c r="AY1983" s="63"/>
      <c r="AZ1983" s="63"/>
      <c r="BA1983" s="63"/>
      <c r="BB1983" s="63"/>
      <c r="BC1983" s="63"/>
      <c r="BD1983" s="63"/>
      <c r="BJ1983" s="2"/>
      <c r="BK1983" s="2"/>
      <c r="BL1983" s="2"/>
      <c r="BM1983" s="2"/>
      <c r="BN1983" s="2"/>
    </row>
    <row r="1984" spans="1:66" s="12" customFormat="1" ht="30.75" thickBot="1" x14ac:dyDescent="0.3">
      <c r="A1984" s="206"/>
      <c r="B1984" s="74"/>
      <c r="C1984" s="125" t="s">
        <v>124</v>
      </c>
      <c r="D1984" s="185" t="s">
        <v>117</v>
      </c>
      <c r="E1984" s="156" t="s">
        <v>77</v>
      </c>
      <c r="F1984" s="155" t="s">
        <v>66</v>
      </c>
      <c r="G1984" s="177" t="s">
        <v>67</v>
      </c>
      <c r="H1984" s="155" t="s">
        <v>68</v>
      </c>
      <c r="I1984" s="177" t="s">
        <v>69</v>
      </c>
      <c r="J1984" s="156" t="s">
        <v>70</v>
      </c>
      <c r="K1984" s="156" t="s">
        <v>71</v>
      </c>
      <c r="L1984" s="155" t="s">
        <v>72</v>
      </c>
      <c r="M1984" s="155" t="s">
        <v>73</v>
      </c>
      <c r="N1984" s="178" t="s">
        <v>74</v>
      </c>
      <c r="O1984" s="178" t="s">
        <v>75</v>
      </c>
      <c r="P1984" s="178" t="s">
        <v>76</v>
      </c>
      <c r="Q1984" s="141"/>
      <c r="R1984" s="296">
        <f>COUNTA(E1985:P1996)</f>
        <v>0</v>
      </c>
      <c r="S1984" s="308">
        <v>144</v>
      </c>
      <c r="T1984" s="132"/>
      <c r="U1984" s="278" t="s">
        <v>257</v>
      </c>
      <c r="V1984" s="278" t="s">
        <v>234</v>
      </c>
      <c r="W1984" s="278" t="s">
        <v>189</v>
      </c>
      <c r="X1984" s="278" t="s">
        <v>190</v>
      </c>
      <c r="Y1984" s="407" t="str">
        <f>IF(X1985&gt;0,"Explication(s) sur le(s) NR et autre(s) remarque(s)/commentaire(s)","Remarque(s)/Commentaire(s)")</f>
        <v>Remarque(s)/Commentaire(s)</v>
      </c>
      <c r="Z1984" s="269">
        <f t="shared" si="943"/>
        <v>0</v>
      </c>
      <c r="AA1984" s="269">
        <f t="shared" si="944"/>
        <v>1</v>
      </c>
      <c r="AB1984" s="269">
        <f t="shared" si="945"/>
        <v>0</v>
      </c>
      <c r="AC1984" s="269">
        <f t="shared" si="946"/>
        <v>0</v>
      </c>
      <c r="AD1984" s="1"/>
      <c r="AE1984" s="132"/>
      <c r="AF1984" s="49"/>
      <c r="AG1984" s="13"/>
      <c r="AH1984" s="47"/>
      <c r="AI1984" s="47"/>
      <c r="AJ1984" s="47"/>
      <c r="AK1984" s="47"/>
      <c r="AL1984" s="47"/>
      <c r="AM1984" s="47"/>
      <c r="AN1984" s="47"/>
      <c r="AO1984" s="47"/>
      <c r="AP1984" s="47"/>
      <c r="AQ1984" s="47"/>
      <c r="AR1984" s="47"/>
      <c r="AS1984" s="47"/>
      <c r="AT1984" s="47"/>
      <c r="AU1984" s="47"/>
      <c r="AV1984" s="47"/>
      <c r="AW1984" s="47"/>
      <c r="AX1984" s="47"/>
      <c r="AY1984" s="47"/>
      <c r="AZ1984" s="47"/>
      <c r="BA1984" s="47"/>
      <c r="BB1984" s="47"/>
      <c r="BC1984" s="47"/>
      <c r="BD1984" s="47"/>
      <c r="BE1984" s="47"/>
      <c r="BF1984" s="47"/>
      <c r="BG1984" s="47"/>
      <c r="BH1984" s="47"/>
      <c r="BI1984" s="47"/>
      <c r="BJ1984" s="13"/>
      <c r="BK1984" s="13"/>
    </row>
    <row r="1985" spans="1:66" s="16" customFormat="1" ht="21" customHeight="1" x14ac:dyDescent="0.25">
      <c r="A1985" s="119"/>
      <c r="B1985" s="74"/>
      <c r="C1985" s="187" t="s">
        <v>155</v>
      </c>
      <c r="D1985" s="134" t="s">
        <v>3</v>
      </c>
      <c r="E1985" s="252"/>
      <c r="F1985" s="252"/>
      <c r="G1985" s="252"/>
      <c r="H1985" s="252"/>
      <c r="I1985" s="252"/>
      <c r="J1985" s="252"/>
      <c r="K1985" s="252"/>
      <c r="L1985" s="252"/>
      <c r="M1985" s="252"/>
      <c r="N1985" s="252"/>
      <c r="O1985" s="252"/>
      <c r="P1985" s="24"/>
      <c r="Q1985" s="141"/>
      <c r="R1985" s="296"/>
      <c r="S1985" s="296"/>
      <c r="T1985" s="132"/>
      <c r="U1985" s="517" t="s">
        <v>260</v>
      </c>
      <c r="V1985" s="517" t="s">
        <v>236</v>
      </c>
      <c r="W1985" s="517" t="s">
        <v>243</v>
      </c>
      <c r="X1985" s="517">
        <f>COUNTIF(E1985:P1996,"NR")</f>
        <v>0</v>
      </c>
      <c r="Y1985" s="542"/>
      <c r="Z1985" s="269">
        <f t="shared" si="943"/>
        <v>0</v>
      </c>
      <c r="AA1985" s="269">
        <f t="shared" si="944"/>
        <v>0</v>
      </c>
      <c r="AB1985" s="269">
        <f t="shared" si="945"/>
        <v>0</v>
      </c>
      <c r="AC1985" s="269">
        <f t="shared" si="946"/>
        <v>0</v>
      </c>
      <c r="AD1985" s="289"/>
      <c r="AE1985" s="132"/>
      <c r="AF1985" s="49"/>
      <c r="AG1985" s="33"/>
      <c r="AH1985" s="47"/>
      <c r="AI1985" s="47"/>
      <c r="AJ1985" s="47"/>
      <c r="AK1985" s="47"/>
      <c r="AL1985" s="47"/>
      <c r="AM1985" s="47"/>
      <c r="AN1985" s="47"/>
      <c r="AO1985" s="47"/>
      <c r="AP1985" s="47"/>
      <c r="AQ1985" s="47"/>
      <c r="AR1985" s="47"/>
      <c r="AS1985" s="47"/>
      <c r="AT1985" s="47"/>
      <c r="AU1985" s="47"/>
      <c r="AV1985" s="47"/>
      <c r="AW1985" s="47"/>
      <c r="AX1985" s="47"/>
      <c r="AY1985" s="47"/>
      <c r="AZ1985" s="47"/>
      <c r="BA1985" s="47"/>
      <c r="BB1985" s="47"/>
      <c r="BC1985" s="47"/>
      <c r="BD1985" s="47"/>
      <c r="BE1985" s="47"/>
      <c r="BF1985" s="47"/>
      <c r="BG1985" s="47"/>
      <c r="BH1985" s="47"/>
      <c r="BI1985" s="47"/>
      <c r="BJ1985" s="33"/>
      <c r="BK1985" s="33"/>
    </row>
    <row r="1986" spans="1:66" s="16" customFormat="1" ht="78.75" x14ac:dyDescent="0.25">
      <c r="A1986" s="119"/>
      <c r="B1986" s="74"/>
      <c r="C1986" s="188" t="s">
        <v>155</v>
      </c>
      <c r="D1986" s="388" t="s">
        <v>4</v>
      </c>
      <c r="E1986" s="253"/>
      <c r="F1986" s="253"/>
      <c r="G1986" s="253"/>
      <c r="H1986" s="253"/>
      <c r="I1986" s="253"/>
      <c r="J1986" s="253"/>
      <c r="K1986" s="253"/>
      <c r="L1986" s="253"/>
      <c r="M1986" s="253"/>
      <c r="N1986" s="253"/>
      <c r="O1986" s="253"/>
      <c r="P1986" s="249"/>
      <c r="Q1986" s="141"/>
      <c r="R1986" s="296"/>
      <c r="S1986" s="296"/>
      <c r="T1986" s="132"/>
      <c r="U1986" s="518"/>
      <c r="V1986" s="518"/>
      <c r="W1986" s="518"/>
      <c r="X1986" s="518"/>
      <c r="Y1986" s="543"/>
      <c r="Z1986" s="269">
        <f t="shared" si="943"/>
        <v>0</v>
      </c>
      <c r="AA1986" s="269">
        <f t="shared" si="944"/>
        <v>0</v>
      </c>
      <c r="AB1986" s="269">
        <f t="shared" si="945"/>
        <v>0</v>
      </c>
      <c r="AC1986" s="269">
        <f t="shared" si="946"/>
        <v>0</v>
      </c>
      <c r="AD1986" s="288"/>
      <c r="AE1986" s="132"/>
      <c r="AF1986" s="49"/>
      <c r="AG1986" s="33"/>
      <c r="AH1986" s="47"/>
      <c r="AI1986" s="47"/>
      <c r="AJ1986" s="47"/>
      <c r="AK1986" s="47"/>
      <c r="AL1986" s="47"/>
      <c r="AM1986" s="47"/>
      <c r="AN1986" s="47"/>
      <c r="AO1986" s="47"/>
      <c r="AP1986" s="47"/>
      <c r="AQ1986" s="47"/>
      <c r="AR1986" s="47"/>
      <c r="AS1986" s="47"/>
      <c r="AT1986" s="47"/>
      <c r="AU1986" s="47"/>
      <c r="AV1986" s="47"/>
      <c r="AW1986" s="47"/>
      <c r="AX1986" s="47"/>
      <c r="AY1986" s="47"/>
      <c r="AZ1986" s="47"/>
      <c r="BA1986" s="47"/>
      <c r="BB1986" s="47"/>
      <c r="BC1986" s="47"/>
      <c r="BD1986" s="47"/>
      <c r="BE1986" s="47"/>
      <c r="BF1986" s="47"/>
      <c r="BG1986" s="47"/>
      <c r="BH1986" s="47"/>
      <c r="BI1986" s="47"/>
      <c r="BJ1986" s="33"/>
      <c r="BK1986" s="33"/>
    </row>
    <row r="1987" spans="1:66" s="16" customFormat="1" ht="21" customHeight="1" thickBot="1" x14ac:dyDescent="0.3">
      <c r="A1987" s="119"/>
      <c r="B1987" s="74"/>
      <c r="C1987" s="189" t="s">
        <v>155</v>
      </c>
      <c r="D1987" s="138" t="s">
        <v>61</v>
      </c>
      <c r="E1987" s="254"/>
      <c r="F1987" s="254"/>
      <c r="G1987" s="254"/>
      <c r="H1987" s="254"/>
      <c r="I1987" s="254"/>
      <c r="J1987" s="254"/>
      <c r="K1987" s="254"/>
      <c r="L1987" s="254"/>
      <c r="M1987" s="254"/>
      <c r="N1987" s="254"/>
      <c r="O1987" s="254"/>
      <c r="P1987" s="255"/>
      <c r="Q1987" s="141"/>
      <c r="R1987" s="296"/>
      <c r="S1987" s="296"/>
      <c r="T1987" s="132"/>
      <c r="U1987" s="519"/>
      <c r="V1987" s="519"/>
      <c r="W1987" s="519"/>
      <c r="X1987" s="519"/>
      <c r="Y1987" s="544"/>
      <c r="Z1987" s="269">
        <f t="shared" si="943"/>
        <v>0</v>
      </c>
      <c r="AA1987" s="269">
        <f t="shared" si="944"/>
        <v>0</v>
      </c>
      <c r="AB1987" s="269">
        <f t="shared" si="945"/>
        <v>0</v>
      </c>
      <c r="AC1987" s="269">
        <f t="shared" si="946"/>
        <v>0</v>
      </c>
      <c r="AD1987" s="279"/>
      <c r="AE1987" s="132"/>
      <c r="AF1987" s="49"/>
      <c r="AG1987" s="33"/>
      <c r="AH1987" s="47"/>
      <c r="AI1987" s="47"/>
      <c r="AJ1987" s="47"/>
      <c r="AK1987" s="47"/>
      <c r="AL1987" s="47"/>
      <c r="AM1987" s="47"/>
      <c r="AN1987" s="47"/>
      <c r="AO1987" s="47"/>
      <c r="AP1987" s="47"/>
      <c r="AQ1987" s="47"/>
      <c r="AR1987" s="47"/>
      <c r="AS1987" s="47"/>
      <c r="AT1987" s="47"/>
      <c r="AU1987" s="47"/>
      <c r="AV1987" s="47"/>
      <c r="AW1987" s="47"/>
      <c r="AX1987" s="47"/>
      <c r="AY1987" s="47"/>
      <c r="AZ1987" s="47"/>
      <c r="BA1987" s="47"/>
      <c r="BB1987" s="47"/>
      <c r="BC1987" s="47"/>
      <c r="BD1987" s="47"/>
      <c r="BE1987" s="47"/>
      <c r="BF1987" s="47"/>
      <c r="BG1987" s="47"/>
      <c r="BH1987" s="47"/>
      <c r="BI1987" s="47"/>
      <c r="BJ1987" s="33"/>
      <c r="BK1987" s="33"/>
    </row>
    <row r="1988" spans="1:66" s="16" customFormat="1" ht="21" customHeight="1" x14ac:dyDescent="0.25">
      <c r="A1988" s="119"/>
      <c r="B1988" s="74"/>
      <c r="C1988" s="187" t="s">
        <v>97</v>
      </c>
      <c r="D1988" s="134" t="s">
        <v>3</v>
      </c>
      <c r="E1988" s="252"/>
      <c r="F1988" s="252"/>
      <c r="G1988" s="252"/>
      <c r="H1988" s="252"/>
      <c r="I1988" s="252"/>
      <c r="J1988" s="252"/>
      <c r="K1988" s="252"/>
      <c r="L1988" s="252"/>
      <c r="M1988" s="252"/>
      <c r="N1988" s="252"/>
      <c r="O1988" s="252"/>
      <c r="P1988" s="24"/>
      <c r="Q1988" s="141"/>
      <c r="R1988" s="296"/>
      <c r="S1988" s="296"/>
      <c r="T1988" s="132"/>
      <c r="U1988" s="436"/>
      <c r="V1988" s="132"/>
      <c r="W1988" s="318"/>
      <c r="X1988" s="318"/>
      <c r="Y1988" s="412"/>
      <c r="Z1988" s="269">
        <f t="shared" si="943"/>
        <v>0</v>
      </c>
      <c r="AA1988" s="269">
        <f t="shared" si="944"/>
        <v>0</v>
      </c>
      <c r="AB1988" s="269">
        <f t="shared" si="945"/>
        <v>0</v>
      </c>
      <c r="AC1988" s="269">
        <f t="shared" si="946"/>
        <v>0</v>
      </c>
      <c r="AD1988" s="279"/>
      <c r="AE1988" s="132"/>
      <c r="AF1988" s="49"/>
      <c r="AG1988" s="33"/>
      <c r="AH1988" s="47"/>
      <c r="AI1988" s="47"/>
      <c r="AJ1988" s="47"/>
      <c r="AK1988" s="47"/>
      <c r="AL1988" s="47"/>
      <c r="AM1988" s="47"/>
      <c r="AN1988" s="47"/>
      <c r="AO1988" s="47"/>
      <c r="AP1988" s="47"/>
      <c r="AQ1988" s="47"/>
      <c r="AR1988" s="47"/>
      <c r="AS1988" s="47"/>
      <c r="AT1988" s="47"/>
      <c r="AU1988" s="47"/>
      <c r="AV1988" s="47"/>
      <c r="AW1988" s="47"/>
      <c r="AX1988" s="47"/>
      <c r="AY1988" s="47"/>
      <c r="AZ1988" s="47"/>
      <c r="BA1988" s="47"/>
      <c r="BB1988" s="47"/>
      <c r="BC1988" s="47"/>
      <c r="BD1988" s="47"/>
      <c r="BE1988" s="47"/>
      <c r="BF1988" s="47"/>
      <c r="BG1988" s="47"/>
      <c r="BH1988" s="47"/>
      <c r="BI1988" s="47"/>
      <c r="BJ1988" s="33"/>
      <c r="BK1988" s="33"/>
    </row>
    <row r="1989" spans="1:66" s="16" customFormat="1" ht="21" customHeight="1" x14ac:dyDescent="0.25">
      <c r="A1989" s="119"/>
      <c r="B1989" s="74"/>
      <c r="C1989" s="188" t="s">
        <v>97</v>
      </c>
      <c r="D1989" s="388" t="s">
        <v>4</v>
      </c>
      <c r="E1989" s="253"/>
      <c r="F1989" s="253"/>
      <c r="G1989" s="253"/>
      <c r="H1989" s="253"/>
      <c r="I1989" s="253"/>
      <c r="J1989" s="253"/>
      <c r="K1989" s="253"/>
      <c r="L1989" s="253"/>
      <c r="M1989" s="253"/>
      <c r="N1989" s="253"/>
      <c r="O1989" s="253"/>
      <c r="P1989" s="249"/>
      <c r="Q1989" s="141"/>
      <c r="R1989" s="296"/>
      <c r="S1989" s="296"/>
      <c r="T1989" s="132"/>
      <c r="U1989" s="436"/>
      <c r="V1989" s="132"/>
      <c r="W1989" s="318"/>
      <c r="X1989" s="318"/>
      <c r="Y1989" s="412"/>
      <c r="Z1989" s="269">
        <f t="shared" si="943"/>
        <v>0</v>
      </c>
      <c r="AA1989" s="269">
        <f t="shared" si="944"/>
        <v>0</v>
      </c>
      <c r="AB1989" s="269">
        <f t="shared" si="945"/>
        <v>0</v>
      </c>
      <c r="AC1989" s="269">
        <f t="shared" si="946"/>
        <v>0</v>
      </c>
      <c r="AD1989" s="279"/>
      <c r="AE1989" s="132"/>
      <c r="AF1989" s="49"/>
      <c r="AG1989" s="33"/>
      <c r="AH1989" s="47"/>
      <c r="AI1989" s="47"/>
      <c r="AJ1989" s="47"/>
      <c r="AK1989" s="47"/>
      <c r="AL1989" s="47"/>
      <c r="AM1989" s="47"/>
      <c r="AN1989" s="47"/>
      <c r="AO1989" s="47"/>
      <c r="AP1989" s="47"/>
      <c r="AQ1989" s="47"/>
      <c r="AR1989" s="47"/>
      <c r="AS1989" s="47"/>
      <c r="AT1989" s="47"/>
      <c r="AU1989" s="47"/>
      <c r="AV1989" s="47"/>
      <c r="AW1989" s="47"/>
      <c r="AX1989" s="47"/>
      <c r="AY1989" s="47"/>
      <c r="AZ1989" s="47"/>
      <c r="BA1989" s="47"/>
      <c r="BB1989" s="47"/>
      <c r="BC1989" s="47"/>
      <c r="BD1989" s="47"/>
      <c r="BE1989" s="47"/>
      <c r="BF1989" s="47"/>
      <c r="BG1989" s="47"/>
      <c r="BH1989" s="47"/>
      <c r="BI1989" s="47"/>
      <c r="BJ1989" s="33"/>
      <c r="BK1989" s="33"/>
    </row>
    <row r="1990" spans="1:66" s="16" customFormat="1" ht="21" customHeight="1" thickBot="1" x14ac:dyDescent="0.3">
      <c r="A1990" s="119"/>
      <c r="B1990" s="74"/>
      <c r="C1990" s="189" t="s">
        <v>97</v>
      </c>
      <c r="D1990" s="138" t="s">
        <v>61</v>
      </c>
      <c r="E1990" s="254"/>
      <c r="F1990" s="254"/>
      <c r="G1990" s="254"/>
      <c r="H1990" s="254"/>
      <c r="I1990" s="254"/>
      <c r="J1990" s="254"/>
      <c r="K1990" s="254"/>
      <c r="L1990" s="254"/>
      <c r="M1990" s="254"/>
      <c r="N1990" s="254"/>
      <c r="O1990" s="254"/>
      <c r="P1990" s="255"/>
      <c r="Q1990" s="141"/>
      <c r="R1990" s="296"/>
      <c r="S1990" s="296"/>
      <c r="T1990" s="132"/>
      <c r="U1990" s="436"/>
      <c r="V1990" s="132"/>
      <c r="W1990" s="318"/>
      <c r="X1990" s="318"/>
      <c r="Y1990" s="412"/>
      <c r="Z1990" s="269">
        <f t="shared" si="943"/>
        <v>0</v>
      </c>
      <c r="AA1990" s="269">
        <f t="shared" si="944"/>
        <v>0</v>
      </c>
      <c r="AB1990" s="269">
        <f t="shared" si="945"/>
        <v>0</v>
      </c>
      <c r="AC1990" s="269">
        <f t="shared" si="946"/>
        <v>0</v>
      </c>
      <c r="AD1990" s="279"/>
      <c r="AE1990" s="132"/>
      <c r="AF1990" s="49"/>
      <c r="AG1990" s="33"/>
      <c r="AH1990" s="47"/>
      <c r="AI1990" s="47"/>
      <c r="AJ1990" s="47"/>
      <c r="AK1990" s="47"/>
      <c r="AL1990" s="47"/>
      <c r="AM1990" s="47"/>
      <c r="AN1990" s="47"/>
      <c r="AO1990" s="47"/>
      <c r="AP1990" s="47"/>
      <c r="AQ1990" s="47"/>
      <c r="AR1990" s="47"/>
      <c r="AS1990" s="47"/>
      <c r="AT1990" s="47"/>
      <c r="AU1990" s="47"/>
      <c r="AV1990" s="47"/>
      <c r="AW1990" s="47"/>
      <c r="AX1990" s="47"/>
      <c r="AY1990" s="47"/>
      <c r="AZ1990" s="47"/>
      <c r="BA1990" s="47"/>
      <c r="BB1990" s="47"/>
      <c r="BC1990" s="47"/>
      <c r="BD1990" s="47"/>
      <c r="BE1990" s="47"/>
      <c r="BF1990" s="47"/>
      <c r="BG1990" s="47"/>
      <c r="BH1990" s="47"/>
      <c r="BI1990" s="47"/>
      <c r="BJ1990" s="33"/>
      <c r="BK1990" s="33"/>
    </row>
    <row r="1991" spans="1:66" s="16" customFormat="1" ht="21" customHeight="1" x14ac:dyDescent="0.25">
      <c r="A1991" s="119"/>
      <c r="B1991" s="74"/>
      <c r="C1991" s="190" t="s">
        <v>145</v>
      </c>
      <c r="D1991" s="183" t="s">
        <v>3</v>
      </c>
      <c r="E1991" s="252"/>
      <c r="F1991" s="252"/>
      <c r="G1991" s="252"/>
      <c r="H1991" s="252"/>
      <c r="I1991" s="252"/>
      <c r="J1991" s="252"/>
      <c r="K1991" s="252"/>
      <c r="L1991" s="252"/>
      <c r="M1991" s="252"/>
      <c r="N1991" s="252"/>
      <c r="O1991" s="252"/>
      <c r="P1991" s="24"/>
      <c r="Q1991" s="141"/>
      <c r="R1991" s="296"/>
      <c r="S1991" s="296"/>
      <c r="T1991" s="132"/>
      <c r="U1991" s="436"/>
      <c r="V1991" s="132"/>
      <c r="W1991" s="62"/>
      <c r="X1991" s="317"/>
      <c r="Y1991" s="217"/>
      <c r="Z1991" s="269">
        <f t="shared" si="943"/>
        <v>0</v>
      </c>
      <c r="AA1991" s="269">
        <f t="shared" si="944"/>
        <v>0</v>
      </c>
      <c r="AB1991" s="269">
        <f t="shared" si="945"/>
        <v>0</v>
      </c>
      <c r="AC1991" s="269">
        <f t="shared" si="946"/>
        <v>0</v>
      </c>
      <c r="AD1991" s="279"/>
      <c r="AE1991" s="132"/>
      <c r="AF1991" s="49"/>
      <c r="AG1991" s="33"/>
      <c r="AH1991" s="47"/>
      <c r="AI1991" s="47"/>
      <c r="AJ1991" s="47"/>
      <c r="AK1991" s="47"/>
      <c r="AL1991" s="47"/>
      <c r="AM1991" s="47"/>
      <c r="AN1991" s="47"/>
      <c r="AO1991" s="47"/>
      <c r="AP1991" s="47"/>
      <c r="AQ1991" s="47"/>
      <c r="AR1991" s="47"/>
      <c r="AS1991" s="47"/>
      <c r="AT1991" s="47"/>
      <c r="AU1991" s="47"/>
      <c r="AV1991" s="47"/>
      <c r="AW1991" s="47"/>
      <c r="AX1991" s="47"/>
      <c r="AY1991" s="47"/>
      <c r="AZ1991" s="47"/>
      <c r="BA1991" s="47"/>
      <c r="BB1991" s="47"/>
      <c r="BC1991" s="47"/>
      <c r="BD1991" s="47"/>
      <c r="BE1991" s="47"/>
      <c r="BF1991" s="47"/>
      <c r="BG1991" s="47"/>
      <c r="BH1991" s="47"/>
      <c r="BI1991" s="47"/>
      <c r="BJ1991" s="33"/>
      <c r="BK1991" s="33"/>
    </row>
    <row r="1992" spans="1:66" s="16" customFormat="1" ht="31.5" x14ac:dyDescent="0.25">
      <c r="A1992" s="119"/>
      <c r="B1992" s="74"/>
      <c r="C1992" s="188" t="s">
        <v>145</v>
      </c>
      <c r="D1992" s="388" t="s">
        <v>4</v>
      </c>
      <c r="E1992" s="253"/>
      <c r="F1992" s="253"/>
      <c r="G1992" s="253"/>
      <c r="H1992" s="253"/>
      <c r="I1992" s="253"/>
      <c r="J1992" s="253"/>
      <c r="K1992" s="253"/>
      <c r="L1992" s="253"/>
      <c r="M1992" s="253"/>
      <c r="N1992" s="253"/>
      <c r="O1992" s="253"/>
      <c r="P1992" s="249"/>
      <c r="Q1992" s="141"/>
      <c r="R1992" s="296"/>
      <c r="S1992" s="296"/>
      <c r="T1992" s="132"/>
      <c r="U1992" s="436"/>
      <c r="V1992" s="132"/>
      <c r="W1992" s="62"/>
      <c r="X1992" s="317"/>
      <c r="Y1992" s="217"/>
      <c r="Z1992" s="269">
        <f t="shared" ref="Z1992:Z2055" si="980">IF(AND($Y1992="Remarque(s)/Commentaire(s)",$Y1993&gt;0),1,0)</f>
        <v>0</v>
      </c>
      <c r="AA1992" s="269">
        <f t="shared" ref="AA1992:AA2055" si="981">IF($Y1992="Remarque(s)/Commentaire(s)",1,0)</f>
        <v>0</v>
      </c>
      <c r="AB1992" s="269">
        <f t="shared" ref="AB1992:AB2055" si="982">IF(AND($Y1992="Explication(s) sur le(s) NR et autre(s) remarque(s)/commentaire(s)",$Y1993&gt;0),1,0)</f>
        <v>0</v>
      </c>
      <c r="AC1992" s="269">
        <f t="shared" ref="AC1992:AC2055" si="983">IF($Y1992="Explication(s) sur le(s) NR et autre(s) remarque(s)/commentaire(s)",1,0)</f>
        <v>0</v>
      </c>
      <c r="AD1992" s="279"/>
      <c r="AE1992" s="132"/>
      <c r="AF1992" s="49"/>
      <c r="AG1992" s="33"/>
      <c r="AH1992" s="47"/>
      <c r="AI1992" s="47"/>
      <c r="AJ1992" s="47"/>
      <c r="AK1992" s="47"/>
      <c r="AL1992" s="47"/>
      <c r="AM1992" s="47"/>
      <c r="AN1992" s="47"/>
      <c r="AO1992" s="47"/>
      <c r="AP1992" s="47"/>
      <c r="AQ1992" s="47"/>
      <c r="AR1992" s="47"/>
      <c r="AS1992" s="47"/>
      <c r="AT1992" s="47"/>
      <c r="AU1992" s="47"/>
      <c r="AV1992" s="47"/>
      <c r="AW1992" s="47"/>
      <c r="AX1992" s="47"/>
      <c r="AY1992" s="47"/>
      <c r="AZ1992" s="47"/>
      <c r="BA1992" s="47"/>
      <c r="BB1992" s="47"/>
      <c r="BC1992" s="47"/>
      <c r="BD1992" s="47"/>
      <c r="BE1992" s="47"/>
      <c r="BF1992" s="47"/>
      <c r="BG1992" s="47"/>
      <c r="BH1992" s="47"/>
      <c r="BI1992" s="47"/>
      <c r="BJ1992" s="33"/>
      <c r="BK1992" s="33"/>
    </row>
    <row r="1993" spans="1:66" s="16" customFormat="1" ht="21" customHeight="1" thickBot="1" x14ac:dyDescent="0.3">
      <c r="A1993" s="119"/>
      <c r="B1993" s="74"/>
      <c r="C1993" s="190" t="s">
        <v>145</v>
      </c>
      <c r="D1993" s="184" t="s">
        <v>61</v>
      </c>
      <c r="E1993" s="254"/>
      <c r="F1993" s="254"/>
      <c r="G1993" s="254"/>
      <c r="H1993" s="254"/>
      <c r="I1993" s="254"/>
      <c r="J1993" s="254"/>
      <c r="K1993" s="254"/>
      <c r="L1993" s="254"/>
      <c r="M1993" s="254"/>
      <c r="N1993" s="254"/>
      <c r="O1993" s="254"/>
      <c r="P1993" s="255"/>
      <c r="Q1993" s="141"/>
      <c r="R1993" s="296"/>
      <c r="S1993" s="296"/>
      <c r="T1993" s="132"/>
      <c r="U1993" s="436"/>
      <c r="V1993" s="132"/>
      <c r="W1993" s="62"/>
      <c r="X1993" s="317"/>
      <c r="Y1993" s="217"/>
      <c r="Z1993" s="269">
        <f t="shared" si="980"/>
        <v>0</v>
      </c>
      <c r="AA1993" s="269">
        <f t="shared" si="981"/>
        <v>0</v>
      </c>
      <c r="AB1993" s="269">
        <f t="shared" si="982"/>
        <v>0</v>
      </c>
      <c r="AC1993" s="269">
        <f t="shared" si="983"/>
        <v>0</v>
      </c>
      <c r="AD1993" s="279"/>
      <c r="AE1993" s="132"/>
      <c r="AF1993" s="49"/>
      <c r="AG1993" s="33"/>
      <c r="AH1993" s="47"/>
      <c r="AI1993" s="47"/>
      <c r="AJ1993" s="47"/>
      <c r="AK1993" s="47"/>
      <c r="AL1993" s="47"/>
      <c r="AM1993" s="47"/>
      <c r="AN1993" s="47"/>
      <c r="AO1993" s="47"/>
      <c r="AP1993" s="47"/>
      <c r="AQ1993" s="47"/>
      <c r="AR1993" s="47"/>
      <c r="AS1993" s="47"/>
      <c r="AT1993" s="47"/>
      <c r="AU1993" s="47"/>
      <c r="AV1993" s="47"/>
      <c r="AW1993" s="47"/>
      <c r="AX1993" s="47"/>
      <c r="AY1993" s="47"/>
      <c r="AZ1993" s="47"/>
      <c r="BA1993" s="47"/>
      <c r="BB1993" s="47"/>
      <c r="BC1993" s="47"/>
      <c r="BD1993" s="47"/>
      <c r="BE1993" s="47"/>
      <c r="BF1993" s="47"/>
      <c r="BG1993" s="47"/>
      <c r="BH1993" s="47"/>
      <c r="BI1993" s="47"/>
      <c r="BJ1993" s="33"/>
      <c r="BK1993" s="33"/>
    </row>
    <row r="1994" spans="1:66" s="16" customFormat="1" ht="21" customHeight="1" x14ac:dyDescent="0.25">
      <c r="A1994" s="119"/>
      <c r="B1994" s="74"/>
      <c r="C1994" s="187" t="s">
        <v>98</v>
      </c>
      <c r="D1994" s="134" t="s">
        <v>3</v>
      </c>
      <c r="E1994" s="252"/>
      <c r="F1994" s="252"/>
      <c r="G1994" s="252"/>
      <c r="H1994" s="252"/>
      <c r="I1994" s="252"/>
      <c r="J1994" s="252"/>
      <c r="K1994" s="252"/>
      <c r="L1994" s="252"/>
      <c r="M1994" s="252"/>
      <c r="N1994" s="252"/>
      <c r="O1994" s="252"/>
      <c r="P1994" s="24"/>
      <c r="Q1994" s="141"/>
      <c r="R1994" s="296"/>
      <c r="S1994" s="296"/>
      <c r="T1994" s="132"/>
      <c r="U1994" s="436"/>
      <c r="V1994" s="132"/>
      <c r="W1994" s="62"/>
      <c r="X1994" s="317"/>
      <c r="Y1994" s="217"/>
      <c r="Z1994" s="269">
        <f t="shared" si="980"/>
        <v>0</v>
      </c>
      <c r="AA1994" s="269">
        <f t="shared" si="981"/>
        <v>0</v>
      </c>
      <c r="AB1994" s="269">
        <f t="shared" si="982"/>
        <v>0</v>
      </c>
      <c r="AC1994" s="269">
        <f t="shared" si="983"/>
        <v>0</v>
      </c>
      <c r="AD1994" s="279"/>
      <c r="AE1994" s="132"/>
      <c r="AF1994" s="49"/>
      <c r="AG1994" s="33"/>
      <c r="AH1994" s="47"/>
      <c r="AI1994" s="47"/>
      <c r="AJ1994" s="47"/>
      <c r="AK1994" s="47"/>
      <c r="AL1994" s="47"/>
      <c r="AM1994" s="47"/>
      <c r="AN1994" s="47"/>
      <c r="AO1994" s="47"/>
      <c r="AP1994" s="47"/>
      <c r="AQ1994" s="47"/>
      <c r="AR1994" s="47"/>
      <c r="AS1994" s="47"/>
      <c r="AT1994" s="47"/>
      <c r="AU1994" s="47"/>
      <c r="AV1994" s="47"/>
      <c r="AW1994" s="47"/>
      <c r="AX1994" s="47"/>
      <c r="AY1994" s="47"/>
      <c r="AZ1994" s="47"/>
      <c r="BA1994" s="47"/>
      <c r="BB1994" s="47"/>
      <c r="BC1994" s="47"/>
      <c r="BD1994" s="47"/>
      <c r="BE1994" s="47"/>
      <c r="BF1994" s="47"/>
      <c r="BG1994" s="47"/>
      <c r="BH1994" s="47"/>
      <c r="BI1994" s="47"/>
      <c r="BJ1994" s="33"/>
      <c r="BK1994" s="33"/>
    </row>
    <row r="1995" spans="1:66" s="16" customFormat="1" ht="21" customHeight="1" x14ac:dyDescent="0.25">
      <c r="A1995" s="119"/>
      <c r="B1995" s="74"/>
      <c r="C1995" s="188" t="s">
        <v>98</v>
      </c>
      <c r="D1995" s="388" t="s">
        <v>4</v>
      </c>
      <c r="E1995" s="253"/>
      <c r="F1995" s="253"/>
      <c r="G1995" s="253"/>
      <c r="H1995" s="253"/>
      <c r="I1995" s="253"/>
      <c r="J1995" s="253"/>
      <c r="K1995" s="253"/>
      <c r="L1995" s="253"/>
      <c r="M1995" s="253"/>
      <c r="N1995" s="253"/>
      <c r="O1995" s="253"/>
      <c r="P1995" s="249"/>
      <c r="Q1995" s="141"/>
      <c r="R1995" s="296"/>
      <c r="S1995" s="296"/>
      <c r="T1995" s="132"/>
      <c r="U1995" s="436"/>
      <c r="V1995" s="132"/>
      <c r="W1995" s="62"/>
      <c r="X1995" s="317"/>
      <c r="Y1995" s="217"/>
      <c r="Z1995" s="269">
        <f t="shared" si="980"/>
        <v>0</v>
      </c>
      <c r="AA1995" s="269">
        <f t="shared" si="981"/>
        <v>0</v>
      </c>
      <c r="AB1995" s="269">
        <f t="shared" si="982"/>
        <v>0</v>
      </c>
      <c r="AC1995" s="269">
        <f t="shared" si="983"/>
        <v>0</v>
      </c>
      <c r="AD1995" s="279"/>
      <c r="AE1995" s="132"/>
      <c r="AF1995" s="49"/>
      <c r="AG1995" s="33"/>
      <c r="AH1995" s="47"/>
      <c r="AI1995" s="47"/>
      <c r="AJ1995" s="47"/>
      <c r="AK1995" s="47"/>
      <c r="AL1995" s="47"/>
      <c r="AM1995" s="47"/>
      <c r="AN1995" s="47"/>
      <c r="AO1995" s="47"/>
      <c r="AP1995" s="47"/>
      <c r="AQ1995" s="47"/>
      <c r="AR1995" s="47"/>
      <c r="AS1995" s="47"/>
      <c r="AT1995" s="47"/>
      <c r="AU1995" s="47"/>
      <c r="AV1995" s="47"/>
      <c r="AW1995" s="47"/>
      <c r="AX1995" s="47"/>
      <c r="AY1995" s="47"/>
      <c r="AZ1995" s="47"/>
      <c r="BA1995" s="47"/>
      <c r="BB1995" s="47"/>
      <c r="BC1995" s="47"/>
      <c r="BD1995" s="47"/>
      <c r="BE1995" s="47"/>
      <c r="BF1995" s="47"/>
      <c r="BG1995" s="47"/>
      <c r="BH1995" s="47"/>
      <c r="BI1995" s="47"/>
      <c r="BJ1995" s="33"/>
      <c r="BK1995" s="33"/>
    </row>
    <row r="1996" spans="1:66" s="16" customFormat="1" ht="21" customHeight="1" thickBot="1" x14ac:dyDescent="0.3">
      <c r="A1996" s="119"/>
      <c r="B1996" s="74"/>
      <c r="C1996" s="189" t="s">
        <v>98</v>
      </c>
      <c r="D1996" s="138" t="s">
        <v>61</v>
      </c>
      <c r="E1996" s="254"/>
      <c r="F1996" s="254"/>
      <c r="G1996" s="254"/>
      <c r="H1996" s="254"/>
      <c r="I1996" s="254"/>
      <c r="J1996" s="254"/>
      <c r="K1996" s="254"/>
      <c r="L1996" s="254"/>
      <c r="M1996" s="254"/>
      <c r="N1996" s="254"/>
      <c r="O1996" s="254"/>
      <c r="P1996" s="255"/>
      <c r="Q1996" s="141"/>
      <c r="R1996" s="296"/>
      <c r="S1996" s="296"/>
      <c r="T1996" s="132"/>
      <c r="U1996" s="436"/>
      <c r="V1996" s="132"/>
      <c r="W1996" s="62"/>
      <c r="X1996" s="317"/>
      <c r="Y1996" s="217"/>
      <c r="Z1996" s="269">
        <f t="shared" si="980"/>
        <v>0</v>
      </c>
      <c r="AA1996" s="269">
        <f t="shared" si="981"/>
        <v>0</v>
      </c>
      <c r="AB1996" s="269">
        <f t="shared" si="982"/>
        <v>0</v>
      </c>
      <c r="AC1996" s="269">
        <f t="shared" si="983"/>
        <v>0</v>
      </c>
      <c r="AD1996" s="279"/>
      <c r="AE1996" s="132"/>
      <c r="AF1996" s="49"/>
      <c r="AG1996" s="33"/>
      <c r="AH1996" s="47"/>
      <c r="AI1996" s="47"/>
      <c r="AJ1996" s="47"/>
      <c r="AK1996" s="47"/>
      <c r="AL1996" s="47"/>
      <c r="AM1996" s="47"/>
      <c r="AN1996" s="47"/>
      <c r="AO1996" s="47"/>
      <c r="AP1996" s="47"/>
      <c r="AQ1996" s="47"/>
      <c r="AR1996" s="47"/>
      <c r="AS1996" s="47"/>
      <c r="AT1996" s="47"/>
      <c r="AU1996" s="47"/>
      <c r="AV1996" s="47"/>
      <c r="AW1996" s="47"/>
      <c r="AX1996" s="47"/>
      <c r="AY1996" s="47"/>
      <c r="AZ1996" s="47"/>
      <c r="BA1996" s="47"/>
      <c r="BB1996" s="47"/>
      <c r="BC1996" s="47"/>
      <c r="BD1996" s="47"/>
      <c r="BE1996" s="47"/>
      <c r="BF1996" s="47"/>
      <c r="BG1996" s="47"/>
      <c r="BH1996" s="47"/>
      <c r="BI1996" s="47"/>
      <c r="BJ1996" s="33"/>
      <c r="BK1996" s="33"/>
    </row>
    <row r="1997" spans="1:66" s="16" customFormat="1" ht="20.25" customHeight="1" thickTop="1" thickBot="1" x14ac:dyDescent="0.3">
      <c r="A1997" s="119"/>
      <c r="B1997" s="152"/>
      <c r="C1997" s="576" t="s">
        <v>88</v>
      </c>
      <c r="D1997" s="577"/>
      <c r="E1997" s="344" t="str">
        <f>IF(AND(COUNTA(E1985:E1996)&gt;0,COUNTA(E1985:E1996)=COUNTIF(E1985:E1996,"NR")),"NR",IF(COUNTA(E1985:E1996)&gt;0,SUM(E1985:E1996),"-"))</f>
        <v>-</v>
      </c>
      <c r="F1997" s="344" t="str">
        <f t="shared" ref="F1997" si="984">IF(AND(COUNTA(F1985:F1996)&gt;0,COUNTA(F1985:F1996)=COUNTIF(F1985:F1996,"NR")),"NR",IF(COUNTA(F1985:F1996)&gt;0,SUM(F1985:F1996),"-"))</f>
        <v>-</v>
      </c>
      <c r="G1997" s="344" t="str">
        <f t="shared" ref="G1997" si="985">IF(AND(COUNTA(G1985:G1996)&gt;0,COUNTA(G1985:G1996)=COUNTIF(G1985:G1996,"NR")),"NR",IF(COUNTA(G1985:G1996)&gt;0,SUM(G1985:G1996),"-"))</f>
        <v>-</v>
      </c>
      <c r="H1997" s="344" t="str">
        <f t="shared" ref="H1997" si="986">IF(AND(COUNTA(H1985:H1996)&gt;0,COUNTA(H1985:H1996)=COUNTIF(H1985:H1996,"NR")),"NR",IF(COUNTA(H1985:H1996)&gt;0,SUM(H1985:H1996),"-"))</f>
        <v>-</v>
      </c>
      <c r="I1997" s="344" t="str">
        <f t="shared" ref="I1997" si="987">IF(AND(COUNTA(I1985:I1996)&gt;0,COUNTA(I1985:I1996)=COUNTIF(I1985:I1996,"NR")),"NR",IF(COUNTA(I1985:I1996)&gt;0,SUM(I1985:I1996),"-"))</f>
        <v>-</v>
      </c>
      <c r="J1997" s="344" t="str">
        <f t="shared" ref="J1997" si="988">IF(AND(COUNTA(J1985:J1996)&gt;0,COUNTA(J1985:J1996)=COUNTIF(J1985:J1996,"NR")),"NR",IF(COUNTA(J1985:J1996)&gt;0,SUM(J1985:J1996),"-"))</f>
        <v>-</v>
      </c>
      <c r="K1997" s="344" t="str">
        <f t="shared" ref="K1997" si="989">IF(AND(COUNTA(K1985:K1996)&gt;0,COUNTA(K1985:K1996)=COUNTIF(K1985:K1996,"NR")),"NR",IF(COUNTA(K1985:K1996)&gt;0,SUM(K1985:K1996),"-"))</f>
        <v>-</v>
      </c>
      <c r="L1997" s="344" t="str">
        <f t="shared" ref="L1997" si="990">IF(AND(COUNTA(L1985:L1996)&gt;0,COUNTA(L1985:L1996)=COUNTIF(L1985:L1996,"NR")),"NR",IF(COUNTA(L1985:L1996)&gt;0,SUM(L1985:L1996),"-"))</f>
        <v>-</v>
      </c>
      <c r="M1997" s="344" t="str">
        <f t="shared" ref="M1997" si="991">IF(AND(COUNTA(M1985:M1996)&gt;0,COUNTA(M1985:M1996)=COUNTIF(M1985:M1996,"NR")),"NR",IF(COUNTA(M1985:M1996)&gt;0,SUM(M1985:M1996),"-"))</f>
        <v>-</v>
      </c>
      <c r="N1997" s="344" t="str">
        <f t="shared" ref="N1997" si="992">IF(AND(COUNTA(N1985:N1996)&gt;0,COUNTA(N1985:N1996)=COUNTIF(N1985:N1996,"NR")),"NR",IF(COUNTA(N1985:N1996)&gt;0,SUM(N1985:N1996),"-"))</f>
        <v>-</v>
      </c>
      <c r="O1997" s="344" t="str">
        <f t="shared" ref="O1997" si="993">IF(AND(COUNTA(O1985:O1996)&gt;0,COUNTA(O1985:O1996)=COUNTIF(O1985:O1996,"NR")),"NR",IF(COUNTA(O1985:O1996)&gt;0,SUM(O1985:O1996),"-"))</f>
        <v>-</v>
      </c>
      <c r="P1997" s="345" t="str">
        <f t="shared" ref="P1997" si="994">IF(AND(COUNTA(P1985:P1996)&gt;0,COUNTA(P1985:P1996)=COUNTIF(P1985:P1996,"NR")),"NR",IF(COUNTA(P1985:P1996)&gt;0,SUM(P1985:P1996),"-"))</f>
        <v>-</v>
      </c>
      <c r="Q1997" s="119"/>
      <c r="R1997" s="305"/>
      <c r="S1997" s="305"/>
      <c r="T1997" s="151"/>
      <c r="U1997" s="119"/>
      <c r="V1997" s="151"/>
      <c r="W1997" s="62"/>
      <c r="X1997" s="317"/>
      <c r="Y1997" s="217"/>
      <c r="Z1997" s="269">
        <f t="shared" si="980"/>
        <v>0</v>
      </c>
      <c r="AA1997" s="269">
        <f t="shared" si="981"/>
        <v>0</v>
      </c>
      <c r="AB1997" s="269">
        <f t="shared" si="982"/>
        <v>0</v>
      </c>
      <c r="AC1997" s="269">
        <f t="shared" si="983"/>
        <v>0</v>
      </c>
      <c r="AD1997" s="279"/>
      <c r="AE1997" s="151"/>
      <c r="AF1997" s="57"/>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row>
    <row r="1998" spans="1:66" s="12" customFormat="1" x14ac:dyDescent="0.25">
      <c r="A1998" s="206"/>
      <c r="B1998" s="74"/>
      <c r="C1998" s="109"/>
      <c r="D1998" s="293"/>
      <c r="E1998" s="109"/>
      <c r="F1998" s="109"/>
      <c r="G1998" s="109"/>
      <c r="H1998" s="143"/>
      <c r="I1998" s="143"/>
      <c r="J1998" s="143"/>
      <c r="K1998" s="143"/>
      <c r="L1998" s="143"/>
      <c r="M1998" s="143"/>
      <c r="N1998" s="143"/>
      <c r="O1998" s="143"/>
      <c r="P1998" s="143"/>
      <c r="Q1998" s="131"/>
      <c r="R1998" s="296"/>
      <c r="S1998" s="296"/>
      <c r="T1998" s="132"/>
      <c r="U1998" s="436"/>
      <c r="V1998" s="132"/>
      <c r="W1998" s="62"/>
      <c r="X1998" s="317"/>
      <c r="Y1998" s="217"/>
      <c r="Z1998" s="269">
        <f t="shared" si="980"/>
        <v>0</v>
      </c>
      <c r="AA1998" s="269">
        <f t="shared" si="981"/>
        <v>0</v>
      </c>
      <c r="AB1998" s="269">
        <f t="shared" si="982"/>
        <v>0</v>
      </c>
      <c r="AC1998" s="269">
        <f t="shared" si="983"/>
        <v>0</v>
      </c>
      <c r="AD1998" s="279"/>
      <c r="AE1998" s="132"/>
      <c r="AF1998" s="49"/>
      <c r="AG1998" s="47"/>
      <c r="AH1998" s="47"/>
      <c r="AI1998" s="47"/>
      <c r="AJ1998" s="47"/>
      <c r="AK1998" s="47"/>
      <c r="AL1998" s="47"/>
      <c r="AM1998" s="13"/>
      <c r="AN1998" s="13"/>
      <c r="AO1998" s="47"/>
      <c r="AP1998" s="47"/>
      <c r="AQ1998" s="47"/>
      <c r="AR1998" s="47"/>
      <c r="AS1998" s="47"/>
      <c r="AT1998" s="47"/>
      <c r="AU1998" s="47"/>
      <c r="AV1998" s="47"/>
      <c r="AW1998" s="47"/>
      <c r="AX1998" s="47"/>
      <c r="AY1998" s="47"/>
      <c r="AZ1998" s="47"/>
      <c r="BA1998" s="47"/>
      <c r="BB1998" s="47"/>
      <c r="BC1998" s="47"/>
      <c r="BD1998" s="47"/>
      <c r="BE1998" s="13"/>
      <c r="BF1998" s="13"/>
      <c r="BG1998" s="13"/>
      <c r="BH1998" s="13"/>
      <c r="BI1998" s="13"/>
      <c r="BJ1998" s="13"/>
      <c r="BK1998" s="13"/>
      <c r="BL1998" s="13"/>
      <c r="BM1998" s="13"/>
      <c r="BN1998" s="13"/>
    </row>
    <row r="1999" spans="1:66" s="12" customFormat="1" ht="21" customHeight="1" x14ac:dyDescent="0.25">
      <c r="A1999" s="206"/>
      <c r="B1999" s="152"/>
      <c r="C1999" s="143"/>
      <c r="D1999" s="293"/>
      <c r="E1999" s="143"/>
      <c r="F1999" s="143"/>
      <c r="G1999" s="143"/>
      <c r="H1999" s="143"/>
      <c r="I1999" s="143"/>
      <c r="J1999" s="143"/>
      <c r="K1999" s="143"/>
      <c r="L1999" s="143"/>
      <c r="M1999" s="143"/>
      <c r="N1999" s="206"/>
      <c r="O1999" s="206"/>
      <c r="P1999" s="206"/>
      <c r="Q1999" s="206"/>
      <c r="R1999" s="305"/>
      <c r="S1999" s="305"/>
      <c r="T1999" s="207"/>
      <c r="U1999" s="206"/>
      <c r="V1999" s="207"/>
      <c r="W1999" s="62"/>
      <c r="X1999" s="317"/>
      <c r="Y1999" s="217"/>
      <c r="Z1999" s="269">
        <f t="shared" si="980"/>
        <v>0</v>
      </c>
      <c r="AA1999" s="269">
        <f t="shared" si="981"/>
        <v>0</v>
      </c>
      <c r="AB1999" s="269">
        <f t="shared" si="982"/>
        <v>0</v>
      </c>
      <c r="AC1999" s="269">
        <f t="shared" si="983"/>
        <v>0</v>
      </c>
      <c r="AD1999" s="279"/>
      <c r="AE1999" s="207"/>
      <c r="AF1999" s="71"/>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row>
    <row r="2000" spans="1:66" s="6" customFormat="1" ht="18.75" x14ac:dyDescent="0.25">
      <c r="A2000" s="195"/>
      <c r="B2000" s="74"/>
      <c r="C2000" s="578" t="s">
        <v>99</v>
      </c>
      <c r="D2000" s="579"/>
      <c r="E2000" s="579"/>
      <c r="F2000" s="579"/>
      <c r="G2000" s="579"/>
      <c r="H2000" s="579"/>
      <c r="I2000" s="579"/>
      <c r="J2000" s="579"/>
      <c r="K2000" s="579"/>
      <c r="L2000" s="579"/>
      <c r="M2000" s="579"/>
      <c r="N2000" s="579"/>
      <c r="O2000" s="579"/>
      <c r="P2000" s="580"/>
      <c r="Q2000" s="196"/>
      <c r="R2000" s="310"/>
      <c r="S2000" s="310"/>
      <c r="T2000" s="197"/>
      <c r="U2000" s="196"/>
      <c r="V2000" s="197"/>
      <c r="W2000" s="62"/>
      <c r="X2000" s="317"/>
      <c r="Y2000" s="217"/>
      <c r="Z2000" s="269">
        <f t="shared" si="980"/>
        <v>0</v>
      </c>
      <c r="AA2000" s="269">
        <f t="shared" si="981"/>
        <v>0</v>
      </c>
      <c r="AB2000" s="269">
        <f t="shared" si="982"/>
        <v>0</v>
      </c>
      <c r="AC2000" s="269">
        <f t="shared" si="983"/>
        <v>0</v>
      </c>
      <c r="AD2000" s="279"/>
      <c r="AE2000" s="197"/>
      <c r="AF2000" s="64"/>
      <c r="AG2000" s="5"/>
      <c r="AH2000" s="65"/>
      <c r="AI2000" s="65"/>
      <c r="AJ2000" s="65"/>
      <c r="AK2000" s="65"/>
      <c r="AL2000" s="65"/>
      <c r="AM2000" s="65"/>
      <c r="AN2000" s="65"/>
      <c r="AO2000" s="65"/>
      <c r="AP2000" s="65"/>
      <c r="AQ2000" s="65"/>
      <c r="AR2000" s="65"/>
      <c r="AS2000" s="65"/>
      <c r="AT2000" s="65"/>
      <c r="AU2000" s="65"/>
      <c r="AV2000" s="65"/>
      <c r="AW2000" s="65"/>
      <c r="AX2000" s="65"/>
      <c r="AY2000" s="65"/>
      <c r="AZ2000" s="65"/>
      <c r="BA2000" s="65"/>
      <c r="BB2000" s="65"/>
      <c r="BC2000" s="65"/>
      <c r="BD2000" s="65"/>
      <c r="BE2000" s="65"/>
      <c r="BF2000" s="65"/>
      <c r="BG2000" s="65"/>
      <c r="BH2000" s="65"/>
      <c r="BI2000" s="65"/>
      <c r="BJ2000" s="5"/>
      <c r="BK2000" s="5"/>
    </row>
    <row r="2001" spans="1:66" ht="16.5" thickBot="1" x14ac:dyDescent="0.3">
      <c r="C2001" s="198"/>
      <c r="D2001" s="389"/>
      <c r="E2001" s="199"/>
      <c r="F2001" s="199"/>
      <c r="G2001" s="199"/>
      <c r="H2001" s="199"/>
      <c r="I2001" s="199"/>
      <c r="J2001" s="199"/>
      <c r="K2001" s="199"/>
      <c r="L2001" s="199"/>
      <c r="M2001" s="199"/>
      <c r="N2001" s="193"/>
      <c r="O2001" s="192"/>
      <c r="P2001" s="192"/>
      <c r="Q2001" s="193"/>
      <c r="R2001" s="311"/>
      <c r="S2001" s="311"/>
      <c r="T2001" s="194"/>
      <c r="U2001" s="193"/>
      <c r="V2001" s="194"/>
      <c r="W2001" s="62"/>
      <c r="X2001" s="317"/>
      <c r="Y2001" s="217"/>
      <c r="Z2001" s="269">
        <f t="shared" si="980"/>
        <v>0</v>
      </c>
      <c r="AA2001" s="269">
        <f t="shared" si="981"/>
        <v>0</v>
      </c>
      <c r="AB2001" s="269">
        <f t="shared" si="982"/>
        <v>0</v>
      </c>
      <c r="AC2001" s="269">
        <f t="shared" si="983"/>
        <v>0</v>
      </c>
      <c r="AD2001" s="279"/>
      <c r="AE2001" s="194"/>
      <c r="AF2001" s="62"/>
      <c r="AG2001" s="63"/>
      <c r="AH2001" s="63"/>
      <c r="AI2001" s="63"/>
      <c r="AJ2001" s="63"/>
      <c r="AK2001" s="63"/>
      <c r="AL2001" s="63"/>
      <c r="AO2001" s="63"/>
      <c r="AP2001" s="63"/>
      <c r="AQ2001" s="63"/>
      <c r="AR2001" s="63"/>
      <c r="AS2001" s="63"/>
      <c r="AT2001" s="63"/>
      <c r="AU2001" s="63"/>
      <c r="AV2001" s="63"/>
      <c r="AW2001" s="63"/>
      <c r="AX2001" s="63"/>
      <c r="AY2001" s="63"/>
      <c r="AZ2001" s="63"/>
      <c r="BA2001" s="63"/>
      <c r="BB2001" s="63"/>
      <c r="BC2001" s="63"/>
      <c r="BD2001" s="63"/>
      <c r="BJ2001" s="2"/>
      <c r="BK2001" s="2"/>
      <c r="BL2001" s="2"/>
      <c r="BM2001" s="2"/>
      <c r="BN2001" s="2"/>
    </row>
    <row r="2002" spans="1:66" s="12" customFormat="1" ht="30.75" thickBot="1" x14ac:dyDescent="0.3">
      <c r="A2002" s="206"/>
      <c r="B2002" s="74"/>
      <c r="C2002" s="125" t="s">
        <v>124</v>
      </c>
      <c r="D2002" s="185" t="s">
        <v>117</v>
      </c>
      <c r="E2002" s="156" t="s">
        <v>77</v>
      </c>
      <c r="F2002" s="155" t="s">
        <v>66</v>
      </c>
      <c r="G2002" s="177" t="s">
        <v>67</v>
      </c>
      <c r="H2002" s="155" t="s">
        <v>68</v>
      </c>
      <c r="I2002" s="177" t="s">
        <v>69</v>
      </c>
      <c r="J2002" s="156" t="s">
        <v>70</v>
      </c>
      <c r="K2002" s="156" t="s">
        <v>71</v>
      </c>
      <c r="L2002" s="155" t="s">
        <v>72</v>
      </c>
      <c r="M2002" s="155" t="s">
        <v>73</v>
      </c>
      <c r="N2002" s="178" t="s">
        <v>74</v>
      </c>
      <c r="O2002" s="178" t="s">
        <v>75</v>
      </c>
      <c r="P2002" s="178" t="s">
        <v>76</v>
      </c>
      <c r="Q2002" s="141"/>
      <c r="R2002" s="296">
        <f>COUNTA(E2003:P2014)</f>
        <v>0</v>
      </c>
      <c r="S2002" s="308">
        <v>144</v>
      </c>
      <c r="T2002" s="132"/>
      <c r="U2002" s="278" t="s">
        <v>257</v>
      </c>
      <c r="V2002" s="278" t="s">
        <v>234</v>
      </c>
      <c r="W2002" s="278" t="s">
        <v>189</v>
      </c>
      <c r="X2002" s="278" t="s">
        <v>190</v>
      </c>
      <c r="Y2002" s="407" t="str">
        <f>IF(X2003&gt;0,"Explication(s) sur le(s) NR et autre(s) remarque(s)/commentaire(s)","Remarque(s)/Commentaire(s)")</f>
        <v>Remarque(s)/Commentaire(s)</v>
      </c>
      <c r="Z2002" s="269">
        <f t="shared" si="980"/>
        <v>0</v>
      </c>
      <c r="AA2002" s="269">
        <f t="shared" si="981"/>
        <v>1</v>
      </c>
      <c r="AB2002" s="269">
        <f t="shared" si="982"/>
        <v>0</v>
      </c>
      <c r="AC2002" s="269">
        <f t="shared" si="983"/>
        <v>0</v>
      </c>
      <c r="AD2002" s="279"/>
      <c r="AE2002" s="132"/>
      <c r="AF2002" s="49"/>
      <c r="AG2002" s="13"/>
      <c r="AH2002" s="47"/>
      <c r="AI2002" s="47"/>
      <c r="AJ2002" s="47"/>
      <c r="AK2002" s="47"/>
      <c r="AL2002" s="47"/>
      <c r="AM2002" s="47"/>
      <c r="AN2002" s="47"/>
      <c r="AO2002" s="47"/>
      <c r="AP2002" s="47"/>
      <c r="AQ2002" s="47"/>
      <c r="AR2002" s="47"/>
      <c r="AS2002" s="47"/>
      <c r="AT2002" s="47"/>
      <c r="AU2002" s="47"/>
      <c r="AV2002" s="47"/>
      <c r="AW2002" s="47"/>
      <c r="AX2002" s="47"/>
      <c r="AY2002" s="47"/>
      <c r="AZ2002" s="47"/>
      <c r="BA2002" s="47"/>
      <c r="BB2002" s="47"/>
      <c r="BC2002" s="47"/>
      <c r="BD2002" s="47"/>
      <c r="BE2002" s="47"/>
      <c r="BF2002" s="47"/>
      <c r="BG2002" s="47"/>
      <c r="BH2002" s="47"/>
      <c r="BI2002" s="47"/>
      <c r="BJ2002" s="13"/>
      <c r="BK2002" s="13"/>
    </row>
    <row r="2003" spans="1:66" s="16" customFormat="1" ht="21" customHeight="1" x14ac:dyDescent="0.25">
      <c r="A2003" s="119"/>
      <c r="B2003" s="74"/>
      <c r="C2003" s="187" t="s">
        <v>155</v>
      </c>
      <c r="D2003" s="134" t="s">
        <v>3</v>
      </c>
      <c r="E2003" s="252"/>
      <c r="F2003" s="252"/>
      <c r="G2003" s="252"/>
      <c r="H2003" s="252"/>
      <c r="I2003" s="252"/>
      <c r="J2003" s="252"/>
      <c r="K2003" s="252"/>
      <c r="L2003" s="252"/>
      <c r="M2003" s="252"/>
      <c r="N2003" s="252"/>
      <c r="O2003" s="252"/>
      <c r="P2003" s="24"/>
      <c r="Q2003" s="141"/>
      <c r="R2003" s="296"/>
      <c r="S2003" s="296"/>
      <c r="T2003" s="132"/>
      <c r="U2003" s="517" t="s">
        <v>260</v>
      </c>
      <c r="V2003" s="517" t="s">
        <v>237</v>
      </c>
      <c r="W2003" s="517" t="s">
        <v>243</v>
      </c>
      <c r="X2003" s="517">
        <f>COUNTIF(E2003:P2014,"NR")</f>
        <v>0</v>
      </c>
      <c r="Y2003" s="542"/>
      <c r="Z2003" s="269">
        <f t="shared" si="980"/>
        <v>0</v>
      </c>
      <c r="AA2003" s="269">
        <f t="shared" si="981"/>
        <v>0</v>
      </c>
      <c r="AB2003" s="269">
        <f t="shared" si="982"/>
        <v>0</v>
      </c>
      <c r="AC2003" s="269">
        <f t="shared" si="983"/>
        <v>0</v>
      </c>
      <c r="AE2003" s="132"/>
      <c r="AF2003" s="49"/>
      <c r="AG2003" s="33"/>
      <c r="AH2003" s="47"/>
      <c r="AI2003" s="47"/>
      <c r="AJ2003" s="47"/>
      <c r="AK2003" s="47"/>
      <c r="AL2003" s="47"/>
      <c r="AM2003" s="47"/>
      <c r="AN2003" s="47"/>
      <c r="AO2003" s="47"/>
      <c r="AP2003" s="47"/>
      <c r="AQ2003" s="47"/>
      <c r="AR2003" s="47"/>
      <c r="AS2003" s="47"/>
      <c r="AT2003" s="47"/>
      <c r="AU2003" s="47"/>
      <c r="AV2003" s="47"/>
      <c r="AW2003" s="47"/>
      <c r="AX2003" s="47"/>
      <c r="AY2003" s="47"/>
      <c r="AZ2003" s="47"/>
      <c r="BA2003" s="47"/>
      <c r="BB2003" s="47"/>
      <c r="BC2003" s="47"/>
      <c r="BD2003" s="47"/>
      <c r="BE2003" s="47"/>
      <c r="BF2003" s="47"/>
      <c r="BG2003" s="47"/>
      <c r="BH2003" s="47"/>
      <c r="BI2003" s="47"/>
      <c r="BJ2003" s="33"/>
      <c r="BK2003" s="33"/>
    </row>
    <row r="2004" spans="1:66" s="16" customFormat="1" ht="78.75" x14ac:dyDescent="0.25">
      <c r="A2004" s="119"/>
      <c r="B2004" s="74"/>
      <c r="C2004" s="188" t="s">
        <v>155</v>
      </c>
      <c r="D2004" s="388" t="s">
        <v>4</v>
      </c>
      <c r="E2004" s="253"/>
      <c r="F2004" s="253"/>
      <c r="G2004" s="253"/>
      <c r="H2004" s="253"/>
      <c r="I2004" s="253"/>
      <c r="J2004" s="253"/>
      <c r="K2004" s="253"/>
      <c r="L2004" s="253"/>
      <c r="M2004" s="253"/>
      <c r="N2004" s="253"/>
      <c r="O2004" s="253"/>
      <c r="P2004" s="249"/>
      <c r="Q2004" s="141"/>
      <c r="R2004" s="296"/>
      <c r="S2004" s="296"/>
      <c r="T2004" s="132"/>
      <c r="U2004" s="518"/>
      <c r="V2004" s="518"/>
      <c r="W2004" s="518"/>
      <c r="X2004" s="518"/>
      <c r="Y2004" s="543"/>
      <c r="Z2004" s="269">
        <f t="shared" si="980"/>
        <v>0</v>
      </c>
      <c r="AA2004" s="269">
        <f t="shared" si="981"/>
        <v>0</v>
      </c>
      <c r="AB2004" s="269">
        <f t="shared" si="982"/>
        <v>0</v>
      </c>
      <c r="AC2004" s="269">
        <f t="shared" si="983"/>
        <v>0</v>
      </c>
      <c r="AD2004" s="279"/>
      <c r="AE2004" s="132"/>
      <c r="AF2004" s="49"/>
      <c r="AG2004" s="33"/>
      <c r="AH2004" s="47"/>
      <c r="AI2004" s="47"/>
      <c r="AJ2004" s="47"/>
      <c r="AK2004" s="47"/>
      <c r="AL2004" s="47"/>
      <c r="AM2004" s="47"/>
      <c r="AN2004" s="47"/>
      <c r="AO2004" s="47"/>
      <c r="AP2004" s="47"/>
      <c r="AQ2004" s="47"/>
      <c r="AR2004" s="47"/>
      <c r="AS2004" s="47"/>
      <c r="AT2004" s="47"/>
      <c r="AU2004" s="47"/>
      <c r="AV2004" s="47"/>
      <c r="AW2004" s="47"/>
      <c r="AX2004" s="47"/>
      <c r="AY2004" s="47"/>
      <c r="AZ2004" s="47"/>
      <c r="BA2004" s="47"/>
      <c r="BB2004" s="47"/>
      <c r="BC2004" s="47"/>
      <c r="BD2004" s="47"/>
      <c r="BE2004" s="47"/>
      <c r="BF2004" s="47"/>
      <c r="BG2004" s="47"/>
      <c r="BH2004" s="47"/>
      <c r="BI2004" s="47"/>
      <c r="BJ2004" s="33"/>
      <c r="BK2004" s="33"/>
    </row>
    <row r="2005" spans="1:66" s="16" customFormat="1" ht="21" customHeight="1" thickBot="1" x14ac:dyDescent="0.3">
      <c r="A2005" s="119"/>
      <c r="B2005" s="74"/>
      <c r="C2005" s="189" t="s">
        <v>155</v>
      </c>
      <c r="D2005" s="138" t="s">
        <v>61</v>
      </c>
      <c r="E2005" s="254"/>
      <c r="F2005" s="254"/>
      <c r="G2005" s="254"/>
      <c r="H2005" s="254"/>
      <c r="I2005" s="254"/>
      <c r="J2005" s="254"/>
      <c r="K2005" s="254"/>
      <c r="L2005" s="254"/>
      <c r="M2005" s="254"/>
      <c r="N2005" s="254"/>
      <c r="O2005" s="254"/>
      <c r="P2005" s="255"/>
      <c r="Q2005" s="141"/>
      <c r="R2005" s="296"/>
      <c r="S2005" s="296"/>
      <c r="T2005" s="132"/>
      <c r="U2005" s="519"/>
      <c r="V2005" s="519"/>
      <c r="W2005" s="519"/>
      <c r="X2005" s="519"/>
      <c r="Y2005" s="544"/>
      <c r="Z2005" s="269">
        <f t="shared" si="980"/>
        <v>0</v>
      </c>
      <c r="AA2005" s="269">
        <f t="shared" si="981"/>
        <v>0</v>
      </c>
      <c r="AB2005" s="269">
        <f t="shared" si="982"/>
        <v>0</v>
      </c>
      <c r="AC2005" s="269">
        <f t="shared" si="983"/>
        <v>0</v>
      </c>
      <c r="AD2005" s="1"/>
      <c r="AE2005" s="132"/>
      <c r="AF2005" s="49"/>
      <c r="AG2005" s="33"/>
      <c r="AH2005" s="47"/>
      <c r="AI2005" s="47"/>
      <c r="AJ2005" s="47"/>
      <c r="AK2005" s="47"/>
      <c r="AL2005" s="47"/>
      <c r="AM2005" s="47"/>
      <c r="AN2005" s="47"/>
      <c r="AO2005" s="47"/>
      <c r="AP2005" s="47"/>
      <c r="AQ2005" s="47"/>
      <c r="AR2005" s="47"/>
      <c r="AS2005" s="47"/>
      <c r="AT2005" s="47"/>
      <c r="AU2005" s="47"/>
      <c r="AV2005" s="47"/>
      <c r="AW2005" s="47"/>
      <c r="AX2005" s="47"/>
      <c r="AY2005" s="47"/>
      <c r="AZ2005" s="47"/>
      <c r="BA2005" s="47"/>
      <c r="BB2005" s="47"/>
      <c r="BC2005" s="47"/>
      <c r="BD2005" s="47"/>
      <c r="BE2005" s="47"/>
      <c r="BF2005" s="47"/>
      <c r="BG2005" s="47"/>
      <c r="BH2005" s="47"/>
      <c r="BI2005" s="47"/>
      <c r="BJ2005" s="33"/>
      <c r="BK2005" s="33"/>
    </row>
    <row r="2006" spans="1:66" s="16" customFormat="1" ht="21" customHeight="1" x14ac:dyDescent="0.25">
      <c r="A2006" s="119"/>
      <c r="B2006" s="74"/>
      <c r="C2006" s="187" t="s">
        <v>97</v>
      </c>
      <c r="D2006" s="134" t="s">
        <v>3</v>
      </c>
      <c r="E2006" s="252"/>
      <c r="F2006" s="252"/>
      <c r="G2006" s="252"/>
      <c r="H2006" s="252"/>
      <c r="I2006" s="252"/>
      <c r="J2006" s="252"/>
      <c r="K2006" s="252"/>
      <c r="L2006" s="252"/>
      <c r="M2006" s="252"/>
      <c r="N2006" s="252"/>
      <c r="O2006" s="252"/>
      <c r="P2006" s="24"/>
      <c r="Q2006" s="141"/>
      <c r="R2006" s="296"/>
      <c r="S2006" s="296"/>
      <c r="T2006" s="132"/>
      <c r="U2006" s="436"/>
      <c r="V2006" s="132"/>
      <c r="W2006" s="320"/>
      <c r="X2006" s="321"/>
      <c r="Y2006" s="413"/>
      <c r="Z2006" s="269">
        <f t="shared" si="980"/>
        <v>0</v>
      </c>
      <c r="AA2006" s="269">
        <f t="shared" si="981"/>
        <v>0</v>
      </c>
      <c r="AB2006" s="269">
        <f t="shared" si="982"/>
        <v>0</v>
      </c>
      <c r="AC2006" s="269">
        <f t="shared" si="983"/>
        <v>0</v>
      </c>
      <c r="AD2006" s="289"/>
      <c r="AE2006" s="132"/>
      <c r="AF2006" s="49"/>
      <c r="AG2006" s="33"/>
      <c r="AH2006" s="47"/>
      <c r="AI2006" s="47"/>
      <c r="AJ2006" s="47"/>
      <c r="AK2006" s="47"/>
      <c r="AL2006" s="47"/>
      <c r="AM2006" s="47"/>
      <c r="AN2006" s="47"/>
      <c r="AO2006" s="47"/>
      <c r="AP2006" s="47"/>
      <c r="AQ2006" s="47"/>
      <c r="AR2006" s="47"/>
      <c r="AS2006" s="47"/>
      <c r="AT2006" s="47"/>
      <c r="AU2006" s="47"/>
      <c r="AV2006" s="47"/>
      <c r="AW2006" s="47"/>
      <c r="AX2006" s="47"/>
      <c r="AY2006" s="47"/>
      <c r="AZ2006" s="47"/>
      <c r="BA2006" s="47"/>
      <c r="BB2006" s="47"/>
      <c r="BC2006" s="47"/>
      <c r="BD2006" s="47"/>
      <c r="BE2006" s="47"/>
      <c r="BF2006" s="47"/>
      <c r="BG2006" s="47"/>
      <c r="BH2006" s="47"/>
      <c r="BI2006" s="47"/>
      <c r="BJ2006" s="33"/>
      <c r="BK2006" s="33"/>
    </row>
    <row r="2007" spans="1:66" s="16" customFormat="1" ht="21" customHeight="1" x14ac:dyDescent="0.25">
      <c r="A2007" s="119"/>
      <c r="B2007" s="74"/>
      <c r="C2007" s="188" t="s">
        <v>97</v>
      </c>
      <c r="D2007" s="388" t="s">
        <v>4</v>
      </c>
      <c r="E2007" s="253"/>
      <c r="F2007" s="253"/>
      <c r="G2007" s="253"/>
      <c r="H2007" s="253"/>
      <c r="I2007" s="253"/>
      <c r="J2007" s="253"/>
      <c r="K2007" s="253"/>
      <c r="L2007" s="253"/>
      <c r="M2007" s="253"/>
      <c r="N2007" s="253"/>
      <c r="O2007" s="253"/>
      <c r="P2007" s="249"/>
      <c r="Q2007" s="141"/>
      <c r="R2007" s="296"/>
      <c r="S2007" s="296"/>
      <c r="T2007" s="132"/>
      <c r="U2007" s="436"/>
      <c r="V2007" s="132"/>
      <c r="W2007" s="62"/>
      <c r="X2007" s="317"/>
      <c r="Y2007" s="193"/>
      <c r="Z2007" s="269">
        <f t="shared" si="980"/>
        <v>0</v>
      </c>
      <c r="AA2007" s="269">
        <f t="shared" si="981"/>
        <v>0</v>
      </c>
      <c r="AB2007" s="269">
        <f t="shared" si="982"/>
        <v>0</v>
      </c>
      <c r="AC2007" s="269">
        <f t="shared" si="983"/>
        <v>0</v>
      </c>
      <c r="AD2007" s="288"/>
      <c r="AE2007" s="132"/>
      <c r="AF2007" s="49"/>
      <c r="AG2007" s="33"/>
      <c r="AH2007" s="47"/>
      <c r="AI2007" s="47"/>
      <c r="AJ2007" s="47"/>
      <c r="AK2007" s="47"/>
      <c r="AL2007" s="47"/>
      <c r="AM2007" s="47"/>
      <c r="AN2007" s="47"/>
      <c r="AO2007" s="47"/>
      <c r="AP2007" s="47"/>
      <c r="AQ2007" s="47"/>
      <c r="AR2007" s="47"/>
      <c r="AS2007" s="47"/>
      <c r="AT2007" s="47"/>
      <c r="AU2007" s="47"/>
      <c r="AV2007" s="47"/>
      <c r="AW2007" s="47"/>
      <c r="AX2007" s="47"/>
      <c r="AY2007" s="47"/>
      <c r="AZ2007" s="47"/>
      <c r="BA2007" s="47"/>
      <c r="BB2007" s="47"/>
      <c r="BC2007" s="47"/>
      <c r="BD2007" s="47"/>
      <c r="BE2007" s="47"/>
      <c r="BF2007" s="47"/>
      <c r="BG2007" s="47"/>
      <c r="BH2007" s="47"/>
      <c r="BI2007" s="47"/>
      <c r="BJ2007" s="33"/>
      <c r="BK2007" s="33"/>
    </row>
    <row r="2008" spans="1:66" s="16" customFormat="1" ht="21" customHeight="1" thickBot="1" x14ac:dyDescent="0.3">
      <c r="A2008" s="119"/>
      <c r="B2008" s="74"/>
      <c r="C2008" s="189" t="s">
        <v>97</v>
      </c>
      <c r="D2008" s="138" t="s">
        <v>61</v>
      </c>
      <c r="E2008" s="254"/>
      <c r="F2008" s="254"/>
      <c r="G2008" s="254"/>
      <c r="H2008" s="254"/>
      <c r="I2008" s="254"/>
      <c r="J2008" s="254"/>
      <c r="K2008" s="254"/>
      <c r="L2008" s="254"/>
      <c r="M2008" s="254"/>
      <c r="N2008" s="254"/>
      <c r="O2008" s="254"/>
      <c r="P2008" s="255"/>
      <c r="Q2008" s="141"/>
      <c r="R2008" s="296"/>
      <c r="S2008" s="296"/>
      <c r="T2008" s="132"/>
      <c r="U2008" s="436"/>
      <c r="V2008" s="132"/>
      <c r="W2008" s="322"/>
      <c r="X2008" s="322"/>
      <c r="Y2008" s="411"/>
      <c r="Z2008" s="269">
        <f t="shared" si="980"/>
        <v>0</v>
      </c>
      <c r="AA2008" s="269">
        <f t="shared" si="981"/>
        <v>0</v>
      </c>
      <c r="AB2008" s="269">
        <f t="shared" si="982"/>
        <v>0</v>
      </c>
      <c r="AC2008" s="269">
        <f t="shared" si="983"/>
        <v>0</v>
      </c>
      <c r="AD2008" s="279"/>
      <c r="AE2008" s="132"/>
      <c r="AF2008" s="49"/>
      <c r="AG2008" s="33"/>
      <c r="AH2008" s="47"/>
      <c r="AI2008" s="47"/>
      <c r="AJ2008" s="47"/>
      <c r="AK2008" s="47"/>
      <c r="AL2008" s="47"/>
      <c r="AM2008" s="47"/>
      <c r="AN2008" s="47"/>
      <c r="AO2008" s="47"/>
      <c r="AP2008" s="47"/>
      <c r="AQ2008" s="47"/>
      <c r="AR2008" s="47"/>
      <c r="AS2008" s="47"/>
      <c r="AT2008" s="47"/>
      <c r="AU2008" s="47"/>
      <c r="AV2008" s="47"/>
      <c r="AW2008" s="47"/>
      <c r="AX2008" s="47"/>
      <c r="AY2008" s="47"/>
      <c r="AZ2008" s="47"/>
      <c r="BA2008" s="47"/>
      <c r="BB2008" s="47"/>
      <c r="BC2008" s="47"/>
      <c r="BD2008" s="47"/>
      <c r="BE2008" s="47"/>
      <c r="BF2008" s="47"/>
      <c r="BG2008" s="47"/>
      <c r="BH2008" s="47"/>
      <c r="BI2008" s="47"/>
      <c r="BJ2008" s="33"/>
      <c r="BK2008" s="33"/>
    </row>
    <row r="2009" spans="1:66" s="16" customFormat="1" ht="21" customHeight="1" x14ac:dyDescent="0.25">
      <c r="A2009" s="119"/>
      <c r="B2009" s="74"/>
      <c r="C2009" s="190" t="s">
        <v>145</v>
      </c>
      <c r="D2009" s="183" t="s">
        <v>3</v>
      </c>
      <c r="E2009" s="252"/>
      <c r="F2009" s="252"/>
      <c r="G2009" s="252"/>
      <c r="H2009" s="252"/>
      <c r="I2009" s="252"/>
      <c r="J2009" s="252"/>
      <c r="K2009" s="252"/>
      <c r="L2009" s="252"/>
      <c r="M2009" s="252"/>
      <c r="N2009" s="252"/>
      <c r="O2009" s="252"/>
      <c r="P2009" s="24"/>
      <c r="Q2009" s="141"/>
      <c r="R2009" s="296"/>
      <c r="S2009" s="296"/>
      <c r="T2009" s="132"/>
      <c r="U2009" s="436"/>
      <c r="V2009" s="132"/>
      <c r="W2009" s="318"/>
      <c r="X2009" s="318"/>
      <c r="Y2009" s="412"/>
      <c r="Z2009" s="269">
        <f t="shared" si="980"/>
        <v>0</v>
      </c>
      <c r="AA2009" s="269">
        <f t="shared" si="981"/>
        <v>0</v>
      </c>
      <c r="AB2009" s="269">
        <f t="shared" si="982"/>
        <v>0</v>
      </c>
      <c r="AC2009" s="269">
        <f t="shared" si="983"/>
        <v>0</v>
      </c>
      <c r="AD2009" s="279"/>
      <c r="AE2009" s="132"/>
      <c r="AF2009" s="49"/>
      <c r="AG2009" s="33"/>
      <c r="AH2009" s="47"/>
      <c r="AI2009" s="47"/>
      <c r="AJ2009" s="47"/>
      <c r="AK2009" s="47"/>
      <c r="AL2009" s="47"/>
      <c r="AM2009" s="47"/>
      <c r="AN2009" s="47"/>
      <c r="AO2009" s="47"/>
      <c r="AP2009" s="47"/>
      <c r="AQ2009" s="47"/>
      <c r="AR2009" s="47"/>
      <c r="AS2009" s="47"/>
      <c r="AT2009" s="47"/>
      <c r="AU2009" s="47"/>
      <c r="AV2009" s="47"/>
      <c r="AW2009" s="47"/>
      <c r="AX2009" s="47"/>
      <c r="AY2009" s="47"/>
      <c r="AZ2009" s="47"/>
      <c r="BA2009" s="47"/>
      <c r="BB2009" s="47"/>
      <c r="BC2009" s="47"/>
      <c r="BD2009" s="47"/>
      <c r="BE2009" s="47"/>
      <c r="BF2009" s="47"/>
      <c r="BG2009" s="47"/>
      <c r="BH2009" s="47"/>
      <c r="BI2009" s="47"/>
      <c r="BJ2009" s="33"/>
      <c r="BK2009" s="33"/>
    </row>
    <row r="2010" spans="1:66" s="16" customFormat="1" ht="31.5" x14ac:dyDescent="0.25">
      <c r="A2010" s="119"/>
      <c r="B2010" s="74"/>
      <c r="C2010" s="188" t="s">
        <v>145</v>
      </c>
      <c r="D2010" s="388" t="s">
        <v>4</v>
      </c>
      <c r="E2010" s="253"/>
      <c r="F2010" s="253"/>
      <c r="G2010" s="253"/>
      <c r="H2010" s="253"/>
      <c r="I2010" s="253"/>
      <c r="J2010" s="253"/>
      <c r="K2010" s="253"/>
      <c r="L2010" s="253"/>
      <c r="M2010" s="253"/>
      <c r="N2010" s="253"/>
      <c r="O2010" s="253"/>
      <c r="P2010" s="249"/>
      <c r="Q2010" s="141"/>
      <c r="R2010" s="296"/>
      <c r="S2010" s="296"/>
      <c r="T2010" s="132"/>
      <c r="U2010" s="436"/>
      <c r="V2010" s="132"/>
      <c r="W2010" s="318"/>
      <c r="X2010" s="318"/>
      <c r="Y2010" s="412"/>
      <c r="Z2010" s="269">
        <f t="shared" si="980"/>
        <v>0</v>
      </c>
      <c r="AA2010" s="269">
        <f t="shared" si="981"/>
        <v>0</v>
      </c>
      <c r="AB2010" s="269">
        <f t="shared" si="982"/>
        <v>0</v>
      </c>
      <c r="AC2010" s="269">
        <f t="shared" si="983"/>
        <v>0</v>
      </c>
      <c r="AD2010" s="279"/>
      <c r="AE2010" s="132"/>
      <c r="AF2010" s="49"/>
      <c r="AG2010" s="33"/>
      <c r="AH2010" s="47"/>
      <c r="AI2010" s="47"/>
      <c r="AJ2010" s="47"/>
      <c r="AK2010" s="47"/>
      <c r="AL2010" s="47"/>
      <c r="AM2010" s="47"/>
      <c r="AN2010" s="47"/>
      <c r="AO2010" s="47"/>
      <c r="AP2010" s="47"/>
      <c r="AQ2010" s="47"/>
      <c r="AR2010" s="47"/>
      <c r="AS2010" s="47"/>
      <c r="AT2010" s="47"/>
      <c r="AU2010" s="47"/>
      <c r="AV2010" s="47"/>
      <c r="AW2010" s="47"/>
      <c r="AX2010" s="47"/>
      <c r="AY2010" s="47"/>
      <c r="AZ2010" s="47"/>
      <c r="BA2010" s="47"/>
      <c r="BB2010" s="47"/>
      <c r="BC2010" s="47"/>
      <c r="BD2010" s="47"/>
      <c r="BE2010" s="47"/>
      <c r="BF2010" s="47"/>
      <c r="BG2010" s="47"/>
      <c r="BH2010" s="47"/>
      <c r="BI2010" s="47"/>
      <c r="BJ2010" s="33"/>
      <c r="BK2010" s="33"/>
    </row>
    <row r="2011" spans="1:66" s="16" customFormat="1" ht="21" customHeight="1" thickBot="1" x14ac:dyDescent="0.3">
      <c r="A2011" s="119"/>
      <c r="B2011" s="74"/>
      <c r="C2011" s="190" t="s">
        <v>145</v>
      </c>
      <c r="D2011" s="184" t="s">
        <v>61</v>
      </c>
      <c r="E2011" s="254"/>
      <c r="F2011" s="254"/>
      <c r="G2011" s="254"/>
      <c r="H2011" s="254"/>
      <c r="I2011" s="254"/>
      <c r="J2011" s="254"/>
      <c r="K2011" s="254"/>
      <c r="L2011" s="254"/>
      <c r="M2011" s="254"/>
      <c r="N2011" s="254"/>
      <c r="O2011" s="254"/>
      <c r="P2011" s="255"/>
      <c r="Q2011" s="141"/>
      <c r="R2011" s="296"/>
      <c r="S2011" s="296"/>
      <c r="T2011" s="132"/>
      <c r="U2011" s="436"/>
      <c r="V2011" s="132"/>
      <c r="W2011" s="318"/>
      <c r="X2011" s="318"/>
      <c r="Y2011" s="412"/>
      <c r="Z2011" s="269">
        <f t="shared" si="980"/>
        <v>0</v>
      </c>
      <c r="AA2011" s="269">
        <f t="shared" si="981"/>
        <v>0</v>
      </c>
      <c r="AB2011" s="269">
        <f t="shared" si="982"/>
        <v>0</v>
      </c>
      <c r="AC2011" s="269">
        <f t="shared" si="983"/>
        <v>0</v>
      </c>
      <c r="AD2011" s="279"/>
      <c r="AE2011" s="132"/>
      <c r="AF2011" s="49"/>
      <c r="AG2011" s="33"/>
      <c r="AH2011" s="47"/>
      <c r="AI2011" s="47"/>
      <c r="AJ2011" s="47"/>
      <c r="AK2011" s="47"/>
      <c r="AL2011" s="47"/>
      <c r="AM2011" s="47"/>
      <c r="AN2011" s="47"/>
      <c r="AO2011" s="47"/>
      <c r="AP2011" s="47"/>
      <c r="AQ2011" s="47"/>
      <c r="AR2011" s="47"/>
      <c r="AS2011" s="47"/>
      <c r="AT2011" s="47"/>
      <c r="AU2011" s="47"/>
      <c r="AV2011" s="47"/>
      <c r="AW2011" s="47"/>
      <c r="AX2011" s="47"/>
      <c r="AY2011" s="47"/>
      <c r="AZ2011" s="47"/>
      <c r="BA2011" s="47"/>
      <c r="BB2011" s="47"/>
      <c r="BC2011" s="47"/>
      <c r="BD2011" s="47"/>
      <c r="BE2011" s="47"/>
      <c r="BF2011" s="47"/>
      <c r="BG2011" s="47"/>
      <c r="BH2011" s="47"/>
      <c r="BI2011" s="47"/>
      <c r="BJ2011" s="33"/>
      <c r="BK2011" s="33"/>
    </row>
    <row r="2012" spans="1:66" s="16" customFormat="1" ht="21" customHeight="1" x14ac:dyDescent="0.25">
      <c r="A2012" s="119"/>
      <c r="B2012" s="74"/>
      <c r="C2012" s="187" t="s">
        <v>98</v>
      </c>
      <c r="D2012" s="134" t="s">
        <v>3</v>
      </c>
      <c r="E2012" s="252"/>
      <c r="F2012" s="252"/>
      <c r="G2012" s="252"/>
      <c r="H2012" s="252"/>
      <c r="I2012" s="252"/>
      <c r="J2012" s="252"/>
      <c r="K2012" s="252"/>
      <c r="L2012" s="252"/>
      <c r="M2012" s="252"/>
      <c r="N2012" s="252"/>
      <c r="O2012" s="252"/>
      <c r="P2012" s="24"/>
      <c r="Q2012" s="141"/>
      <c r="R2012" s="296"/>
      <c r="S2012" s="296"/>
      <c r="T2012" s="132"/>
      <c r="U2012" s="436"/>
      <c r="V2012" s="132"/>
      <c r="W2012" s="62"/>
      <c r="X2012" s="317"/>
      <c r="Y2012" s="217"/>
      <c r="Z2012" s="269">
        <f t="shared" si="980"/>
        <v>0</v>
      </c>
      <c r="AA2012" s="269">
        <f t="shared" si="981"/>
        <v>0</v>
      </c>
      <c r="AB2012" s="269">
        <f t="shared" si="982"/>
        <v>0</v>
      </c>
      <c r="AC2012" s="269">
        <f t="shared" si="983"/>
        <v>0</v>
      </c>
      <c r="AD2012" s="279"/>
      <c r="AE2012" s="132"/>
      <c r="AF2012" s="49"/>
      <c r="AG2012" s="33"/>
      <c r="AH2012" s="47"/>
      <c r="AI2012" s="47"/>
      <c r="AJ2012" s="47"/>
      <c r="AK2012" s="47"/>
      <c r="AL2012" s="47"/>
      <c r="AM2012" s="47"/>
      <c r="AN2012" s="47"/>
      <c r="AO2012" s="47"/>
      <c r="AP2012" s="47"/>
      <c r="AQ2012" s="47"/>
      <c r="AR2012" s="47"/>
      <c r="AS2012" s="47"/>
      <c r="AT2012" s="47"/>
      <c r="AU2012" s="47"/>
      <c r="AV2012" s="47"/>
      <c r="AW2012" s="47"/>
      <c r="AX2012" s="47"/>
      <c r="AY2012" s="47"/>
      <c r="AZ2012" s="47"/>
      <c r="BA2012" s="47"/>
      <c r="BB2012" s="47"/>
      <c r="BC2012" s="47"/>
      <c r="BD2012" s="47"/>
      <c r="BE2012" s="47"/>
      <c r="BF2012" s="47"/>
      <c r="BG2012" s="47"/>
      <c r="BH2012" s="47"/>
      <c r="BI2012" s="47"/>
      <c r="BJ2012" s="33"/>
      <c r="BK2012" s="33"/>
    </row>
    <row r="2013" spans="1:66" s="16" customFormat="1" ht="21" customHeight="1" x14ac:dyDescent="0.25">
      <c r="A2013" s="119"/>
      <c r="B2013" s="74"/>
      <c r="C2013" s="188" t="s">
        <v>98</v>
      </c>
      <c r="D2013" s="388" t="s">
        <v>4</v>
      </c>
      <c r="E2013" s="253"/>
      <c r="F2013" s="253"/>
      <c r="G2013" s="253"/>
      <c r="H2013" s="253"/>
      <c r="I2013" s="253"/>
      <c r="J2013" s="253"/>
      <c r="K2013" s="253"/>
      <c r="L2013" s="253"/>
      <c r="M2013" s="253"/>
      <c r="N2013" s="253"/>
      <c r="O2013" s="253"/>
      <c r="P2013" s="249"/>
      <c r="Q2013" s="141"/>
      <c r="R2013" s="296"/>
      <c r="S2013" s="296"/>
      <c r="T2013" s="132"/>
      <c r="U2013" s="436"/>
      <c r="V2013" s="132"/>
      <c r="W2013" s="62"/>
      <c r="X2013" s="317"/>
      <c r="Y2013" s="217"/>
      <c r="Z2013" s="269">
        <f t="shared" si="980"/>
        <v>0</v>
      </c>
      <c r="AA2013" s="269">
        <f t="shared" si="981"/>
        <v>0</v>
      </c>
      <c r="AB2013" s="269">
        <f t="shared" si="982"/>
        <v>0</v>
      </c>
      <c r="AC2013" s="269">
        <f t="shared" si="983"/>
        <v>0</v>
      </c>
      <c r="AD2013" s="279"/>
      <c r="AE2013" s="132"/>
      <c r="AF2013" s="49"/>
      <c r="AG2013" s="33"/>
      <c r="AH2013" s="47"/>
      <c r="AI2013" s="47"/>
      <c r="AJ2013" s="47"/>
      <c r="AK2013" s="47"/>
      <c r="AL2013" s="47"/>
      <c r="AM2013" s="47"/>
      <c r="AN2013" s="47"/>
      <c r="AO2013" s="47"/>
      <c r="AP2013" s="47"/>
      <c r="AQ2013" s="47"/>
      <c r="AR2013" s="47"/>
      <c r="AS2013" s="47"/>
      <c r="AT2013" s="47"/>
      <c r="AU2013" s="47"/>
      <c r="AV2013" s="47"/>
      <c r="AW2013" s="47"/>
      <c r="AX2013" s="47"/>
      <c r="AY2013" s="47"/>
      <c r="AZ2013" s="47"/>
      <c r="BA2013" s="47"/>
      <c r="BB2013" s="47"/>
      <c r="BC2013" s="47"/>
      <c r="BD2013" s="47"/>
      <c r="BE2013" s="47"/>
      <c r="BF2013" s="47"/>
      <c r="BG2013" s="47"/>
      <c r="BH2013" s="47"/>
      <c r="BI2013" s="47"/>
      <c r="BJ2013" s="33"/>
      <c r="BK2013" s="33"/>
    </row>
    <row r="2014" spans="1:66" s="16" customFormat="1" ht="21" customHeight="1" thickBot="1" x14ac:dyDescent="0.3">
      <c r="A2014" s="119"/>
      <c r="B2014" s="74"/>
      <c r="C2014" s="189" t="s">
        <v>98</v>
      </c>
      <c r="D2014" s="138" t="s">
        <v>61</v>
      </c>
      <c r="E2014" s="254"/>
      <c r="F2014" s="254"/>
      <c r="G2014" s="254"/>
      <c r="H2014" s="254"/>
      <c r="I2014" s="254"/>
      <c r="J2014" s="254"/>
      <c r="K2014" s="254"/>
      <c r="L2014" s="254"/>
      <c r="M2014" s="254"/>
      <c r="N2014" s="254"/>
      <c r="O2014" s="254"/>
      <c r="P2014" s="255"/>
      <c r="Q2014" s="141"/>
      <c r="R2014" s="296"/>
      <c r="S2014" s="296"/>
      <c r="T2014" s="132"/>
      <c r="U2014" s="436"/>
      <c r="V2014" s="132"/>
      <c r="W2014" s="62"/>
      <c r="X2014" s="317"/>
      <c r="Y2014" s="217"/>
      <c r="Z2014" s="269">
        <f t="shared" si="980"/>
        <v>0</v>
      </c>
      <c r="AA2014" s="269">
        <f t="shared" si="981"/>
        <v>0</v>
      </c>
      <c r="AB2014" s="269">
        <f t="shared" si="982"/>
        <v>0</v>
      </c>
      <c r="AC2014" s="269">
        <f t="shared" si="983"/>
        <v>0</v>
      </c>
      <c r="AD2014" s="279"/>
      <c r="AE2014" s="132"/>
      <c r="AF2014" s="49"/>
      <c r="AG2014" s="33"/>
      <c r="AH2014" s="47"/>
      <c r="AI2014" s="47"/>
      <c r="AJ2014" s="47"/>
      <c r="AK2014" s="47"/>
      <c r="AL2014" s="47"/>
      <c r="AM2014" s="47"/>
      <c r="AN2014" s="47"/>
      <c r="AO2014" s="47"/>
      <c r="AP2014" s="47"/>
      <c r="AQ2014" s="47"/>
      <c r="AR2014" s="47"/>
      <c r="AS2014" s="47"/>
      <c r="AT2014" s="47"/>
      <c r="AU2014" s="47"/>
      <c r="AV2014" s="47"/>
      <c r="AW2014" s="47"/>
      <c r="AX2014" s="47"/>
      <c r="AY2014" s="47"/>
      <c r="AZ2014" s="47"/>
      <c r="BA2014" s="47"/>
      <c r="BB2014" s="47"/>
      <c r="BC2014" s="47"/>
      <c r="BD2014" s="47"/>
      <c r="BE2014" s="47"/>
      <c r="BF2014" s="47"/>
      <c r="BG2014" s="47"/>
      <c r="BH2014" s="47"/>
      <c r="BI2014" s="47"/>
      <c r="BJ2014" s="33"/>
      <c r="BK2014" s="33"/>
    </row>
    <row r="2015" spans="1:66" s="16" customFormat="1" ht="20.25" customHeight="1" thickTop="1" thickBot="1" x14ac:dyDescent="0.3">
      <c r="A2015" s="119"/>
      <c r="B2015" s="152"/>
      <c r="C2015" s="576" t="s">
        <v>88</v>
      </c>
      <c r="D2015" s="577"/>
      <c r="E2015" s="344" t="str">
        <f>IF(AND(COUNTA(E2003:E2014)&gt;0,COUNTA(E2003:E2014)=COUNTIF(E2003:E2014,"NR")),"NR",IF(COUNTA(E2003:E2014)&gt;0,SUM(E2003:E2014),"-"))</f>
        <v>-</v>
      </c>
      <c r="F2015" s="344" t="str">
        <f t="shared" ref="F2015" si="995">IF(AND(COUNTA(F2003:F2014)&gt;0,COUNTA(F2003:F2014)=COUNTIF(F2003:F2014,"NR")),"NR",IF(COUNTA(F2003:F2014)&gt;0,SUM(F2003:F2014),"-"))</f>
        <v>-</v>
      </c>
      <c r="G2015" s="344" t="str">
        <f t="shared" ref="G2015" si="996">IF(AND(COUNTA(G2003:G2014)&gt;0,COUNTA(G2003:G2014)=COUNTIF(G2003:G2014,"NR")),"NR",IF(COUNTA(G2003:G2014)&gt;0,SUM(G2003:G2014),"-"))</f>
        <v>-</v>
      </c>
      <c r="H2015" s="344" t="str">
        <f t="shared" ref="H2015" si="997">IF(AND(COUNTA(H2003:H2014)&gt;0,COUNTA(H2003:H2014)=COUNTIF(H2003:H2014,"NR")),"NR",IF(COUNTA(H2003:H2014)&gt;0,SUM(H2003:H2014),"-"))</f>
        <v>-</v>
      </c>
      <c r="I2015" s="344" t="str">
        <f t="shared" ref="I2015" si="998">IF(AND(COUNTA(I2003:I2014)&gt;0,COUNTA(I2003:I2014)=COUNTIF(I2003:I2014,"NR")),"NR",IF(COUNTA(I2003:I2014)&gt;0,SUM(I2003:I2014),"-"))</f>
        <v>-</v>
      </c>
      <c r="J2015" s="344" t="str">
        <f t="shared" ref="J2015" si="999">IF(AND(COUNTA(J2003:J2014)&gt;0,COUNTA(J2003:J2014)=COUNTIF(J2003:J2014,"NR")),"NR",IF(COUNTA(J2003:J2014)&gt;0,SUM(J2003:J2014),"-"))</f>
        <v>-</v>
      </c>
      <c r="K2015" s="344" t="str">
        <f t="shared" ref="K2015" si="1000">IF(AND(COUNTA(K2003:K2014)&gt;0,COUNTA(K2003:K2014)=COUNTIF(K2003:K2014,"NR")),"NR",IF(COUNTA(K2003:K2014)&gt;0,SUM(K2003:K2014),"-"))</f>
        <v>-</v>
      </c>
      <c r="L2015" s="344" t="str">
        <f t="shared" ref="L2015" si="1001">IF(AND(COUNTA(L2003:L2014)&gt;0,COUNTA(L2003:L2014)=COUNTIF(L2003:L2014,"NR")),"NR",IF(COUNTA(L2003:L2014)&gt;0,SUM(L2003:L2014),"-"))</f>
        <v>-</v>
      </c>
      <c r="M2015" s="344" t="str">
        <f t="shared" ref="M2015" si="1002">IF(AND(COUNTA(M2003:M2014)&gt;0,COUNTA(M2003:M2014)=COUNTIF(M2003:M2014,"NR")),"NR",IF(COUNTA(M2003:M2014)&gt;0,SUM(M2003:M2014),"-"))</f>
        <v>-</v>
      </c>
      <c r="N2015" s="344" t="str">
        <f t="shared" ref="N2015" si="1003">IF(AND(COUNTA(N2003:N2014)&gt;0,COUNTA(N2003:N2014)=COUNTIF(N2003:N2014,"NR")),"NR",IF(COUNTA(N2003:N2014)&gt;0,SUM(N2003:N2014),"-"))</f>
        <v>-</v>
      </c>
      <c r="O2015" s="344" t="str">
        <f t="shared" ref="O2015" si="1004">IF(AND(COUNTA(O2003:O2014)&gt;0,COUNTA(O2003:O2014)=COUNTIF(O2003:O2014,"NR")),"NR",IF(COUNTA(O2003:O2014)&gt;0,SUM(O2003:O2014),"-"))</f>
        <v>-</v>
      </c>
      <c r="P2015" s="345" t="str">
        <f t="shared" ref="P2015" si="1005">IF(AND(COUNTA(P2003:P2014)&gt;0,COUNTA(P2003:P2014)=COUNTIF(P2003:P2014,"NR")),"NR",IF(COUNTA(P2003:P2014)&gt;0,SUM(P2003:P2014),"-"))</f>
        <v>-</v>
      </c>
      <c r="Q2015" s="119"/>
      <c r="R2015" s="305"/>
      <c r="S2015" s="305"/>
      <c r="T2015" s="151"/>
      <c r="U2015" s="119"/>
      <c r="V2015" s="151"/>
      <c r="W2015" s="62"/>
      <c r="X2015" s="317"/>
      <c r="Y2015" s="217"/>
      <c r="Z2015" s="269">
        <f t="shared" si="980"/>
        <v>0</v>
      </c>
      <c r="AA2015" s="269">
        <f t="shared" si="981"/>
        <v>0</v>
      </c>
      <c r="AB2015" s="269">
        <f t="shared" si="982"/>
        <v>0</v>
      </c>
      <c r="AC2015" s="269">
        <f t="shared" si="983"/>
        <v>0</v>
      </c>
      <c r="AD2015" s="279"/>
      <c r="AE2015" s="151"/>
      <c r="AF2015" s="57"/>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row>
    <row r="2016" spans="1:66" s="12" customFormat="1" x14ac:dyDescent="0.25">
      <c r="A2016" s="206"/>
      <c r="B2016" s="74"/>
      <c r="C2016" s="109"/>
      <c r="D2016" s="293"/>
      <c r="E2016" s="109"/>
      <c r="F2016" s="109"/>
      <c r="G2016" s="109"/>
      <c r="H2016" s="143"/>
      <c r="I2016" s="143"/>
      <c r="J2016" s="143"/>
      <c r="K2016" s="143"/>
      <c r="L2016" s="143"/>
      <c r="M2016" s="143"/>
      <c r="N2016" s="143"/>
      <c r="O2016" s="143"/>
      <c r="P2016" s="143"/>
      <c r="Q2016" s="131"/>
      <c r="R2016" s="296"/>
      <c r="S2016" s="296"/>
      <c r="T2016" s="132"/>
      <c r="U2016" s="436"/>
      <c r="V2016" s="132"/>
      <c r="W2016" s="62"/>
      <c r="X2016" s="317"/>
      <c r="Y2016" s="217"/>
      <c r="Z2016" s="269">
        <f t="shared" si="980"/>
        <v>0</v>
      </c>
      <c r="AA2016" s="269">
        <f t="shared" si="981"/>
        <v>0</v>
      </c>
      <c r="AB2016" s="269">
        <f t="shared" si="982"/>
        <v>0</v>
      </c>
      <c r="AC2016" s="269">
        <f t="shared" si="983"/>
        <v>0</v>
      </c>
      <c r="AD2016" s="279"/>
      <c r="AE2016" s="132"/>
      <c r="AF2016" s="49"/>
      <c r="AG2016" s="47"/>
      <c r="AH2016" s="47"/>
      <c r="AI2016" s="47"/>
      <c r="AJ2016" s="47"/>
      <c r="AK2016" s="47"/>
      <c r="AL2016" s="47"/>
      <c r="AM2016" s="13"/>
      <c r="AN2016" s="13"/>
      <c r="AO2016" s="47"/>
      <c r="AP2016" s="47"/>
      <c r="AQ2016" s="47"/>
      <c r="AR2016" s="47"/>
      <c r="AS2016" s="47"/>
      <c r="AT2016" s="47"/>
      <c r="AU2016" s="47"/>
      <c r="AV2016" s="47"/>
      <c r="AW2016" s="47"/>
      <c r="AX2016" s="47"/>
      <c r="AY2016" s="47"/>
      <c r="AZ2016" s="47"/>
      <c r="BA2016" s="47"/>
      <c r="BB2016" s="47"/>
      <c r="BC2016" s="47"/>
      <c r="BD2016" s="47"/>
      <c r="BE2016" s="13"/>
      <c r="BF2016" s="13"/>
      <c r="BG2016" s="13"/>
      <c r="BH2016" s="13"/>
      <c r="BI2016" s="13"/>
      <c r="BJ2016" s="13"/>
      <c r="BK2016" s="13"/>
      <c r="BL2016" s="13"/>
      <c r="BM2016" s="13"/>
      <c r="BN2016" s="13"/>
    </row>
    <row r="2017" spans="1:66" s="12" customFormat="1" ht="21" customHeight="1" x14ac:dyDescent="0.25">
      <c r="A2017" s="206"/>
      <c r="B2017" s="152"/>
      <c r="C2017" s="143"/>
      <c r="D2017" s="293"/>
      <c r="E2017" s="143"/>
      <c r="F2017" s="143"/>
      <c r="G2017" s="143"/>
      <c r="H2017" s="143"/>
      <c r="I2017" s="143"/>
      <c r="J2017" s="143"/>
      <c r="K2017" s="143"/>
      <c r="L2017" s="143"/>
      <c r="M2017" s="143"/>
      <c r="N2017" s="206"/>
      <c r="O2017" s="206"/>
      <c r="P2017" s="206"/>
      <c r="Q2017" s="206"/>
      <c r="R2017" s="305"/>
      <c r="S2017" s="305"/>
      <c r="T2017" s="207"/>
      <c r="U2017" s="206"/>
      <c r="V2017" s="207"/>
      <c r="W2017" s="62"/>
      <c r="X2017" s="317"/>
      <c r="Y2017" s="217"/>
      <c r="Z2017" s="269">
        <f t="shared" si="980"/>
        <v>0</v>
      </c>
      <c r="AA2017" s="269">
        <f t="shared" si="981"/>
        <v>0</v>
      </c>
      <c r="AB2017" s="269">
        <f t="shared" si="982"/>
        <v>0</v>
      </c>
      <c r="AC2017" s="269">
        <f t="shared" si="983"/>
        <v>0</v>
      </c>
      <c r="AD2017" s="279"/>
      <c r="AE2017" s="207"/>
      <c r="AF2017" s="71"/>
      <c r="AH2017" s="13"/>
      <c r="AI2017" s="13"/>
      <c r="AJ2017" s="13"/>
      <c r="AK2017" s="13"/>
      <c r="AL2017" s="13"/>
      <c r="AM2017" s="13"/>
      <c r="AN2017" s="13"/>
      <c r="AO2017" s="13"/>
      <c r="AP2017" s="13"/>
      <c r="AQ2017" s="13"/>
      <c r="AR2017" s="13"/>
      <c r="AS2017" s="13"/>
      <c r="AT2017" s="13"/>
      <c r="AU2017" s="13"/>
      <c r="AV2017" s="13"/>
      <c r="AW2017" s="13"/>
      <c r="AX2017" s="13"/>
      <c r="AY2017" s="13"/>
      <c r="AZ2017" s="13"/>
      <c r="BA2017" s="13"/>
      <c r="BB2017" s="13"/>
      <c r="BC2017" s="13"/>
      <c r="BD2017" s="13"/>
      <c r="BE2017" s="13"/>
      <c r="BF2017" s="13"/>
      <c r="BG2017" s="13"/>
      <c r="BH2017" s="13"/>
      <c r="BI2017" s="13"/>
    </row>
    <row r="2018" spans="1:66" s="6" customFormat="1" ht="18.75" x14ac:dyDescent="0.25">
      <c r="A2018" s="195"/>
      <c r="B2018" s="74"/>
      <c r="C2018" s="578" t="s">
        <v>93</v>
      </c>
      <c r="D2018" s="579"/>
      <c r="E2018" s="579"/>
      <c r="F2018" s="579"/>
      <c r="G2018" s="579"/>
      <c r="H2018" s="579"/>
      <c r="I2018" s="579"/>
      <c r="J2018" s="579"/>
      <c r="K2018" s="579"/>
      <c r="L2018" s="579"/>
      <c r="M2018" s="579"/>
      <c r="N2018" s="579"/>
      <c r="O2018" s="579"/>
      <c r="P2018" s="580"/>
      <c r="Q2018" s="196"/>
      <c r="R2018" s="310"/>
      <c r="S2018" s="310"/>
      <c r="T2018" s="197"/>
      <c r="U2018" s="196"/>
      <c r="V2018" s="197"/>
      <c r="W2018" s="62"/>
      <c r="X2018" s="317"/>
      <c r="Y2018" s="217"/>
      <c r="Z2018" s="269">
        <f t="shared" si="980"/>
        <v>0</v>
      </c>
      <c r="AA2018" s="269">
        <f t="shared" si="981"/>
        <v>0</v>
      </c>
      <c r="AB2018" s="269">
        <f t="shared" si="982"/>
        <v>0</v>
      </c>
      <c r="AC2018" s="269">
        <f t="shared" si="983"/>
        <v>0</v>
      </c>
      <c r="AD2018" s="279"/>
      <c r="AE2018" s="197"/>
      <c r="AF2018" s="64"/>
      <c r="AG2018" s="5"/>
      <c r="AH2018" s="65"/>
      <c r="AI2018" s="65"/>
      <c r="AJ2018" s="65"/>
      <c r="AK2018" s="65"/>
      <c r="AL2018" s="65"/>
      <c r="AM2018" s="65"/>
      <c r="AN2018" s="65"/>
      <c r="AO2018" s="65"/>
      <c r="AP2018" s="65"/>
      <c r="AQ2018" s="65"/>
      <c r="AR2018" s="65"/>
      <c r="AS2018" s="65"/>
      <c r="AT2018" s="65"/>
      <c r="AU2018" s="65"/>
      <c r="AV2018" s="65"/>
      <c r="AW2018" s="65"/>
      <c r="AX2018" s="65"/>
      <c r="AY2018" s="65"/>
      <c r="AZ2018" s="65"/>
      <c r="BA2018" s="65"/>
      <c r="BB2018" s="65"/>
      <c r="BC2018" s="65"/>
      <c r="BD2018" s="65"/>
      <c r="BE2018" s="65"/>
      <c r="BF2018" s="65"/>
      <c r="BG2018" s="65"/>
      <c r="BH2018" s="65"/>
      <c r="BI2018" s="65"/>
      <c r="BJ2018" s="5"/>
      <c r="BK2018" s="5"/>
    </row>
    <row r="2019" spans="1:66" ht="16.5" thickBot="1" x14ac:dyDescent="0.3">
      <c r="C2019" s="198"/>
      <c r="D2019" s="389"/>
      <c r="E2019" s="199"/>
      <c r="F2019" s="199"/>
      <c r="G2019" s="199"/>
      <c r="H2019" s="199"/>
      <c r="I2019" s="199"/>
      <c r="J2019" s="199"/>
      <c r="K2019" s="199"/>
      <c r="L2019" s="199"/>
      <c r="M2019" s="199"/>
      <c r="N2019" s="193"/>
      <c r="O2019" s="192"/>
      <c r="P2019" s="192"/>
      <c r="Q2019" s="193"/>
      <c r="R2019" s="311"/>
      <c r="S2019" s="311"/>
      <c r="T2019" s="194"/>
      <c r="U2019" s="193"/>
      <c r="V2019" s="194"/>
      <c r="W2019" s="62"/>
      <c r="X2019" s="317"/>
      <c r="Y2019" s="217"/>
      <c r="Z2019" s="269">
        <f t="shared" si="980"/>
        <v>0</v>
      </c>
      <c r="AA2019" s="269">
        <f t="shared" si="981"/>
        <v>0</v>
      </c>
      <c r="AB2019" s="269">
        <f t="shared" si="982"/>
        <v>0</v>
      </c>
      <c r="AC2019" s="269">
        <f t="shared" si="983"/>
        <v>0</v>
      </c>
      <c r="AD2019" s="279"/>
      <c r="AE2019" s="194"/>
      <c r="AF2019" s="62"/>
      <c r="AG2019" s="63"/>
      <c r="AH2019" s="63"/>
      <c r="AI2019" s="63"/>
      <c r="AJ2019" s="63"/>
      <c r="AK2019" s="63"/>
      <c r="AL2019" s="63"/>
      <c r="AO2019" s="63"/>
      <c r="AP2019" s="63"/>
      <c r="AQ2019" s="63"/>
      <c r="AR2019" s="63"/>
      <c r="AS2019" s="63"/>
      <c r="AT2019" s="63"/>
      <c r="AU2019" s="63"/>
      <c r="AV2019" s="63"/>
      <c r="AW2019" s="63"/>
      <c r="AX2019" s="63"/>
      <c r="AY2019" s="63"/>
      <c r="AZ2019" s="63"/>
      <c r="BA2019" s="63"/>
      <c r="BB2019" s="63"/>
      <c r="BC2019" s="63"/>
      <c r="BD2019" s="63"/>
      <c r="BJ2019" s="2"/>
      <c r="BK2019" s="2"/>
      <c r="BL2019" s="2"/>
      <c r="BM2019" s="2"/>
      <c r="BN2019" s="2"/>
    </row>
    <row r="2020" spans="1:66" s="12" customFormat="1" ht="30.75" thickBot="1" x14ac:dyDescent="0.3">
      <c r="A2020" s="206"/>
      <c r="B2020" s="74"/>
      <c r="C2020" s="125" t="s">
        <v>124</v>
      </c>
      <c r="D2020" s="185" t="s">
        <v>117</v>
      </c>
      <c r="E2020" s="156" t="s">
        <v>77</v>
      </c>
      <c r="F2020" s="155" t="s">
        <v>66</v>
      </c>
      <c r="G2020" s="177" t="s">
        <v>67</v>
      </c>
      <c r="H2020" s="155" t="s">
        <v>68</v>
      </c>
      <c r="I2020" s="177" t="s">
        <v>69</v>
      </c>
      <c r="J2020" s="156" t="s">
        <v>70</v>
      </c>
      <c r="K2020" s="156" t="s">
        <v>71</v>
      </c>
      <c r="L2020" s="155" t="s">
        <v>72</v>
      </c>
      <c r="M2020" s="155" t="s">
        <v>73</v>
      </c>
      <c r="N2020" s="178" t="s">
        <v>74</v>
      </c>
      <c r="O2020" s="178" t="s">
        <v>75</v>
      </c>
      <c r="P2020" s="178" t="s">
        <v>76</v>
      </c>
      <c r="Q2020" s="141"/>
      <c r="R2020" s="296">
        <f>COUNTA(E2021:P2032)</f>
        <v>0</v>
      </c>
      <c r="S2020" s="308">
        <v>144</v>
      </c>
      <c r="T2020" s="132"/>
      <c r="U2020" s="278" t="s">
        <v>257</v>
      </c>
      <c r="V2020" s="278" t="s">
        <v>234</v>
      </c>
      <c r="W2020" s="278" t="s">
        <v>189</v>
      </c>
      <c r="X2020" s="278" t="s">
        <v>190</v>
      </c>
      <c r="Y2020" s="407" t="str">
        <f>IF(X2021&gt;0,"Explication(s) sur le(s) NR et autre(s) remarque(s)/commentaire(s)","Remarque(s)/Commentaire(s)")</f>
        <v>Remarque(s)/Commentaire(s)</v>
      </c>
      <c r="Z2020" s="269">
        <f t="shared" si="980"/>
        <v>0</v>
      </c>
      <c r="AA2020" s="269">
        <f t="shared" si="981"/>
        <v>1</v>
      </c>
      <c r="AB2020" s="269">
        <f t="shared" si="982"/>
        <v>0</v>
      </c>
      <c r="AC2020" s="269">
        <f t="shared" si="983"/>
        <v>0</v>
      </c>
      <c r="AD2020" s="279"/>
      <c r="AE2020" s="132"/>
      <c r="AF2020" s="49"/>
      <c r="AG2020" s="13"/>
      <c r="AH2020" s="47"/>
      <c r="AI2020" s="47"/>
      <c r="AJ2020" s="47"/>
      <c r="AK2020" s="47"/>
      <c r="AL2020" s="47"/>
      <c r="AM2020" s="47"/>
      <c r="AN2020" s="47"/>
      <c r="AO2020" s="47"/>
      <c r="AP2020" s="47"/>
      <c r="AQ2020" s="47"/>
      <c r="AR2020" s="47"/>
      <c r="AS2020" s="47"/>
      <c r="AT2020" s="47"/>
      <c r="AU2020" s="47"/>
      <c r="AV2020" s="47"/>
      <c r="AW2020" s="47"/>
      <c r="AX2020" s="47"/>
      <c r="AY2020" s="47"/>
      <c r="AZ2020" s="47"/>
      <c r="BA2020" s="47"/>
      <c r="BB2020" s="47"/>
      <c r="BC2020" s="47"/>
      <c r="BD2020" s="47"/>
      <c r="BE2020" s="47"/>
      <c r="BF2020" s="47"/>
      <c r="BG2020" s="47"/>
      <c r="BH2020" s="47"/>
      <c r="BI2020" s="47"/>
      <c r="BJ2020" s="13"/>
      <c r="BK2020" s="13"/>
    </row>
    <row r="2021" spans="1:66" s="16" customFormat="1" ht="21" customHeight="1" x14ac:dyDescent="0.25">
      <c r="A2021" s="119"/>
      <c r="B2021" s="74"/>
      <c r="C2021" s="187" t="s">
        <v>155</v>
      </c>
      <c r="D2021" s="134" t="s">
        <v>3</v>
      </c>
      <c r="E2021" s="252"/>
      <c r="F2021" s="252"/>
      <c r="G2021" s="252"/>
      <c r="H2021" s="252"/>
      <c r="I2021" s="252"/>
      <c r="J2021" s="252"/>
      <c r="K2021" s="252"/>
      <c r="L2021" s="252"/>
      <c r="M2021" s="252"/>
      <c r="N2021" s="252"/>
      <c r="O2021" s="252"/>
      <c r="P2021" s="24"/>
      <c r="Q2021" s="141"/>
      <c r="R2021" s="296"/>
      <c r="S2021" s="296"/>
      <c r="T2021" s="132"/>
      <c r="U2021" s="517" t="s">
        <v>260</v>
      </c>
      <c r="V2021" s="517" t="s">
        <v>238</v>
      </c>
      <c r="W2021" s="517" t="s">
        <v>243</v>
      </c>
      <c r="X2021" s="517">
        <f>COUNTIF(E2021:P2032,"NR")</f>
        <v>0</v>
      </c>
      <c r="Y2021" s="542"/>
      <c r="Z2021" s="269">
        <f t="shared" si="980"/>
        <v>0</v>
      </c>
      <c r="AA2021" s="269">
        <f t="shared" si="981"/>
        <v>0</v>
      </c>
      <c r="AB2021" s="269">
        <f t="shared" si="982"/>
        <v>0</v>
      </c>
      <c r="AC2021" s="269">
        <f t="shared" si="983"/>
        <v>0</v>
      </c>
      <c r="AD2021" s="279"/>
      <c r="AE2021" s="132"/>
      <c r="AF2021" s="49"/>
      <c r="AG2021" s="33"/>
      <c r="AH2021" s="47"/>
      <c r="AI2021" s="47"/>
      <c r="AJ2021" s="47"/>
      <c r="AK2021" s="47"/>
      <c r="AL2021" s="47"/>
      <c r="AM2021" s="47"/>
      <c r="AN2021" s="47"/>
      <c r="AO2021" s="47"/>
      <c r="AP2021" s="47"/>
      <c r="AQ2021" s="47"/>
      <c r="AR2021" s="47"/>
      <c r="AS2021" s="47"/>
      <c r="AT2021" s="47"/>
      <c r="AU2021" s="47"/>
      <c r="AV2021" s="47"/>
      <c r="AW2021" s="47"/>
      <c r="AX2021" s="47"/>
      <c r="AY2021" s="47"/>
      <c r="AZ2021" s="47"/>
      <c r="BA2021" s="47"/>
      <c r="BB2021" s="47"/>
      <c r="BC2021" s="47"/>
      <c r="BD2021" s="47"/>
      <c r="BE2021" s="47"/>
      <c r="BF2021" s="47"/>
      <c r="BG2021" s="47"/>
      <c r="BH2021" s="47"/>
      <c r="BI2021" s="47"/>
      <c r="BJ2021" s="33"/>
      <c r="BK2021" s="33"/>
    </row>
    <row r="2022" spans="1:66" s="16" customFormat="1" ht="78.75" x14ac:dyDescent="0.25">
      <c r="A2022" s="119"/>
      <c r="B2022" s="74"/>
      <c r="C2022" s="188" t="s">
        <v>155</v>
      </c>
      <c r="D2022" s="388" t="s">
        <v>4</v>
      </c>
      <c r="E2022" s="253"/>
      <c r="F2022" s="253"/>
      <c r="G2022" s="253"/>
      <c r="H2022" s="253"/>
      <c r="I2022" s="253"/>
      <c r="J2022" s="253"/>
      <c r="K2022" s="253"/>
      <c r="L2022" s="253"/>
      <c r="M2022" s="253"/>
      <c r="N2022" s="253"/>
      <c r="O2022" s="253"/>
      <c r="P2022" s="249"/>
      <c r="Q2022" s="141"/>
      <c r="R2022" s="296"/>
      <c r="S2022" s="296"/>
      <c r="T2022" s="132"/>
      <c r="U2022" s="518"/>
      <c r="V2022" s="518"/>
      <c r="W2022" s="518"/>
      <c r="X2022" s="518"/>
      <c r="Y2022" s="543"/>
      <c r="Z2022" s="269">
        <f t="shared" si="980"/>
        <v>0</v>
      </c>
      <c r="AA2022" s="269">
        <f t="shared" si="981"/>
        <v>0</v>
      </c>
      <c r="AB2022" s="269">
        <f t="shared" si="982"/>
        <v>0</v>
      </c>
      <c r="AC2022" s="269">
        <f t="shared" si="983"/>
        <v>0</v>
      </c>
      <c r="AD2022" s="279"/>
      <c r="AE2022" s="132"/>
      <c r="AF2022" s="49"/>
      <c r="AG2022" s="33"/>
      <c r="AH2022" s="47"/>
      <c r="AI2022" s="47"/>
      <c r="AJ2022" s="47"/>
      <c r="AK2022" s="47"/>
      <c r="AL2022" s="47"/>
      <c r="AM2022" s="47"/>
      <c r="AN2022" s="47"/>
      <c r="AO2022" s="47"/>
      <c r="AP2022" s="47"/>
      <c r="AQ2022" s="47"/>
      <c r="AR2022" s="47"/>
      <c r="AS2022" s="47"/>
      <c r="AT2022" s="47"/>
      <c r="AU2022" s="47"/>
      <c r="AV2022" s="47"/>
      <c r="AW2022" s="47"/>
      <c r="AX2022" s="47"/>
      <c r="AY2022" s="47"/>
      <c r="AZ2022" s="47"/>
      <c r="BA2022" s="47"/>
      <c r="BB2022" s="47"/>
      <c r="BC2022" s="47"/>
      <c r="BD2022" s="47"/>
      <c r="BE2022" s="47"/>
      <c r="BF2022" s="47"/>
      <c r="BG2022" s="47"/>
      <c r="BH2022" s="47"/>
      <c r="BI2022" s="47"/>
      <c r="BJ2022" s="33"/>
      <c r="BK2022" s="33"/>
    </row>
    <row r="2023" spans="1:66" s="16" customFormat="1" ht="21" customHeight="1" thickBot="1" x14ac:dyDescent="0.3">
      <c r="A2023" s="119"/>
      <c r="B2023" s="74"/>
      <c r="C2023" s="189" t="s">
        <v>155</v>
      </c>
      <c r="D2023" s="138" t="s">
        <v>61</v>
      </c>
      <c r="E2023" s="254"/>
      <c r="F2023" s="254"/>
      <c r="G2023" s="254"/>
      <c r="H2023" s="254"/>
      <c r="I2023" s="254"/>
      <c r="J2023" s="254"/>
      <c r="K2023" s="254"/>
      <c r="L2023" s="254"/>
      <c r="M2023" s="254"/>
      <c r="N2023" s="254"/>
      <c r="O2023" s="254"/>
      <c r="P2023" s="255"/>
      <c r="Q2023" s="141"/>
      <c r="R2023" s="296"/>
      <c r="S2023" s="296"/>
      <c r="T2023" s="132"/>
      <c r="U2023" s="519"/>
      <c r="V2023" s="519"/>
      <c r="W2023" s="519"/>
      <c r="X2023" s="519"/>
      <c r="Y2023" s="544"/>
      <c r="Z2023" s="269">
        <f t="shared" si="980"/>
        <v>0</v>
      </c>
      <c r="AA2023" s="269">
        <f t="shared" si="981"/>
        <v>0</v>
      </c>
      <c r="AB2023" s="269">
        <f t="shared" si="982"/>
        <v>0</v>
      </c>
      <c r="AC2023" s="269">
        <f t="shared" si="983"/>
        <v>0</v>
      </c>
      <c r="AD2023" s="279"/>
      <c r="AE2023" s="132"/>
      <c r="AF2023" s="49"/>
      <c r="AG2023" s="33"/>
      <c r="AH2023" s="47"/>
      <c r="AI2023" s="47"/>
      <c r="AJ2023" s="47"/>
      <c r="AK2023" s="47"/>
      <c r="AL2023" s="47"/>
      <c r="AM2023" s="47"/>
      <c r="AN2023" s="47"/>
      <c r="AO2023" s="47"/>
      <c r="AP2023" s="47"/>
      <c r="AQ2023" s="47"/>
      <c r="AR2023" s="47"/>
      <c r="AS2023" s="47"/>
      <c r="AT2023" s="47"/>
      <c r="AU2023" s="47"/>
      <c r="AV2023" s="47"/>
      <c r="AW2023" s="47"/>
      <c r="AX2023" s="47"/>
      <c r="AY2023" s="47"/>
      <c r="AZ2023" s="47"/>
      <c r="BA2023" s="47"/>
      <c r="BB2023" s="47"/>
      <c r="BC2023" s="47"/>
      <c r="BD2023" s="47"/>
      <c r="BE2023" s="47"/>
      <c r="BF2023" s="47"/>
      <c r="BG2023" s="47"/>
      <c r="BH2023" s="47"/>
      <c r="BI2023" s="47"/>
      <c r="BJ2023" s="33"/>
      <c r="BK2023" s="33"/>
    </row>
    <row r="2024" spans="1:66" s="16" customFormat="1" ht="21" customHeight="1" x14ac:dyDescent="0.25">
      <c r="A2024" s="119"/>
      <c r="B2024" s="74"/>
      <c r="C2024" s="187" t="s">
        <v>97</v>
      </c>
      <c r="D2024" s="134" t="s">
        <v>3</v>
      </c>
      <c r="E2024" s="252"/>
      <c r="F2024" s="252"/>
      <c r="G2024" s="252"/>
      <c r="H2024" s="252"/>
      <c r="I2024" s="252"/>
      <c r="J2024" s="252"/>
      <c r="K2024" s="252"/>
      <c r="L2024" s="252"/>
      <c r="M2024" s="252"/>
      <c r="N2024" s="252"/>
      <c r="O2024" s="252"/>
      <c r="P2024" s="24"/>
      <c r="Q2024" s="141"/>
      <c r="R2024" s="296"/>
      <c r="S2024" s="296"/>
      <c r="T2024" s="132"/>
      <c r="U2024" s="436"/>
      <c r="V2024" s="132"/>
      <c r="W2024" s="318"/>
      <c r="X2024" s="319"/>
      <c r="Y2024" s="217"/>
      <c r="Z2024" s="269">
        <f t="shared" si="980"/>
        <v>0</v>
      </c>
      <c r="AA2024" s="269">
        <f t="shared" si="981"/>
        <v>0</v>
      </c>
      <c r="AB2024" s="269">
        <f t="shared" si="982"/>
        <v>0</v>
      </c>
      <c r="AC2024" s="269">
        <f t="shared" si="983"/>
        <v>0</v>
      </c>
      <c r="AE2024" s="132"/>
      <c r="AF2024" s="49"/>
      <c r="AG2024" s="33"/>
      <c r="AH2024" s="47"/>
      <c r="AI2024" s="47"/>
      <c r="AJ2024" s="47"/>
      <c r="AK2024" s="47"/>
      <c r="AL2024" s="47"/>
      <c r="AM2024" s="47"/>
      <c r="AN2024" s="47"/>
      <c r="AO2024" s="47"/>
      <c r="AP2024" s="47"/>
      <c r="AQ2024" s="47"/>
      <c r="AR2024" s="47"/>
      <c r="AS2024" s="47"/>
      <c r="AT2024" s="47"/>
      <c r="AU2024" s="47"/>
      <c r="AV2024" s="47"/>
      <c r="AW2024" s="47"/>
      <c r="AX2024" s="47"/>
      <c r="AY2024" s="47"/>
      <c r="AZ2024" s="47"/>
      <c r="BA2024" s="47"/>
      <c r="BB2024" s="47"/>
      <c r="BC2024" s="47"/>
      <c r="BD2024" s="47"/>
      <c r="BE2024" s="47"/>
      <c r="BF2024" s="47"/>
      <c r="BG2024" s="47"/>
      <c r="BH2024" s="47"/>
      <c r="BI2024" s="47"/>
      <c r="BJ2024" s="33"/>
      <c r="BK2024" s="33"/>
    </row>
    <row r="2025" spans="1:66" s="16" customFormat="1" ht="21" customHeight="1" x14ac:dyDescent="0.25">
      <c r="A2025" s="119"/>
      <c r="B2025" s="74"/>
      <c r="C2025" s="188" t="s">
        <v>97</v>
      </c>
      <c r="D2025" s="388" t="s">
        <v>4</v>
      </c>
      <c r="E2025" s="253"/>
      <c r="F2025" s="253"/>
      <c r="G2025" s="253"/>
      <c r="H2025" s="253"/>
      <c r="I2025" s="253"/>
      <c r="J2025" s="253"/>
      <c r="K2025" s="253"/>
      <c r="L2025" s="253"/>
      <c r="M2025" s="253"/>
      <c r="N2025" s="253"/>
      <c r="O2025" s="253"/>
      <c r="P2025" s="249"/>
      <c r="Q2025" s="141"/>
      <c r="R2025" s="296"/>
      <c r="S2025" s="296"/>
      <c r="T2025" s="132"/>
      <c r="U2025" s="436"/>
      <c r="V2025" s="132"/>
      <c r="W2025" s="62"/>
      <c r="X2025" s="317"/>
      <c r="Y2025" s="193"/>
      <c r="Z2025" s="269">
        <f t="shared" si="980"/>
        <v>0</v>
      </c>
      <c r="AA2025" s="269">
        <f t="shared" si="981"/>
        <v>0</v>
      </c>
      <c r="AB2025" s="269">
        <f t="shared" si="982"/>
        <v>0</v>
      </c>
      <c r="AC2025" s="269">
        <f t="shared" si="983"/>
        <v>0</v>
      </c>
      <c r="AD2025" s="279"/>
      <c r="AE2025" s="132"/>
      <c r="AF2025" s="49"/>
      <c r="AG2025" s="33"/>
      <c r="AH2025" s="47"/>
      <c r="AI2025" s="47"/>
      <c r="AJ2025" s="47"/>
      <c r="AK2025" s="47"/>
      <c r="AL2025" s="47"/>
      <c r="AM2025" s="47"/>
      <c r="AN2025" s="47"/>
      <c r="AO2025" s="47"/>
      <c r="AP2025" s="47"/>
      <c r="AQ2025" s="47"/>
      <c r="AR2025" s="47"/>
      <c r="AS2025" s="47"/>
      <c r="AT2025" s="47"/>
      <c r="AU2025" s="47"/>
      <c r="AV2025" s="47"/>
      <c r="AW2025" s="47"/>
      <c r="AX2025" s="47"/>
      <c r="AY2025" s="47"/>
      <c r="AZ2025" s="47"/>
      <c r="BA2025" s="47"/>
      <c r="BB2025" s="47"/>
      <c r="BC2025" s="47"/>
      <c r="BD2025" s="47"/>
      <c r="BE2025" s="47"/>
      <c r="BF2025" s="47"/>
      <c r="BG2025" s="47"/>
      <c r="BH2025" s="47"/>
      <c r="BI2025" s="47"/>
      <c r="BJ2025" s="33"/>
      <c r="BK2025" s="33"/>
    </row>
    <row r="2026" spans="1:66" s="16" customFormat="1" ht="21" customHeight="1" thickBot="1" x14ac:dyDescent="0.3">
      <c r="A2026" s="119"/>
      <c r="B2026" s="74"/>
      <c r="C2026" s="189" t="s">
        <v>97</v>
      </c>
      <c r="D2026" s="138" t="s">
        <v>61</v>
      </c>
      <c r="E2026" s="254"/>
      <c r="F2026" s="254"/>
      <c r="G2026" s="254"/>
      <c r="H2026" s="254"/>
      <c r="I2026" s="254"/>
      <c r="J2026" s="254"/>
      <c r="K2026" s="254"/>
      <c r="L2026" s="254"/>
      <c r="M2026" s="254"/>
      <c r="N2026" s="254"/>
      <c r="O2026" s="254"/>
      <c r="P2026" s="255"/>
      <c r="Q2026" s="141"/>
      <c r="R2026" s="296"/>
      <c r="S2026" s="296"/>
      <c r="T2026" s="132"/>
      <c r="U2026" s="436"/>
      <c r="V2026" s="132"/>
      <c r="W2026" s="318"/>
      <c r="X2026" s="319"/>
      <c r="Y2026" s="414"/>
      <c r="Z2026" s="269">
        <f t="shared" si="980"/>
        <v>0</v>
      </c>
      <c r="AA2026" s="269">
        <f t="shared" si="981"/>
        <v>0</v>
      </c>
      <c r="AB2026" s="269">
        <f t="shared" si="982"/>
        <v>0</v>
      </c>
      <c r="AC2026" s="269">
        <f t="shared" si="983"/>
        <v>0</v>
      </c>
      <c r="AD2026" s="12"/>
      <c r="AE2026" s="132"/>
      <c r="AF2026" s="49"/>
      <c r="AG2026" s="33"/>
      <c r="AH2026" s="47"/>
      <c r="AI2026" s="47"/>
      <c r="AJ2026" s="47"/>
      <c r="AK2026" s="47"/>
      <c r="AL2026" s="47"/>
      <c r="AM2026" s="47"/>
      <c r="AN2026" s="47"/>
      <c r="AO2026" s="47"/>
      <c r="AP2026" s="47"/>
      <c r="AQ2026" s="47"/>
      <c r="AR2026" s="47"/>
      <c r="AS2026" s="47"/>
      <c r="AT2026" s="47"/>
      <c r="AU2026" s="47"/>
      <c r="AV2026" s="47"/>
      <c r="AW2026" s="47"/>
      <c r="AX2026" s="47"/>
      <c r="AY2026" s="47"/>
      <c r="AZ2026" s="47"/>
      <c r="BA2026" s="47"/>
      <c r="BB2026" s="47"/>
      <c r="BC2026" s="47"/>
      <c r="BD2026" s="47"/>
      <c r="BE2026" s="47"/>
      <c r="BF2026" s="47"/>
      <c r="BG2026" s="47"/>
      <c r="BH2026" s="47"/>
      <c r="BI2026" s="47"/>
      <c r="BJ2026" s="33"/>
      <c r="BK2026" s="33"/>
    </row>
    <row r="2027" spans="1:66" s="16" customFormat="1" ht="21" customHeight="1" x14ac:dyDescent="0.25">
      <c r="A2027" s="119"/>
      <c r="B2027" s="74"/>
      <c r="C2027" s="190" t="s">
        <v>145</v>
      </c>
      <c r="D2027" s="183" t="s">
        <v>3</v>
      </c>
      <c r="E2027" s="252"/>
      <c r="F2027" s="252"/>
      <c r="G2027" s="252"/>
      <c r="H2027" s="252"/>
      <c r="I2027" s="252"/>
      <c r="J2027" s="252"/>
      <c r="K2027" s="252"/>
      <c r="L2027" s="252"/>
      <c r="M2027" s="252"/>
      <c r="N2027" s="252"/>
      <c r="O2027" s="252"/>
      <c r="P2027" s="24"/>
      <c r="Q2027" s="141"/>
      <c r="R2027" s="296"/>
      <c r="S2027" s="296"/>
      <c r="T2027" s="132"/>
      <c r="U2027" s="436"/>
      <c r="V2027" s="132"/>
      <c r="W2027" s="320"/>
      <c r="X2027" s="321"/>
      <c r="Y2027" s="413"/>
      <c r="Z2027" s="269">
        <f t="shared" si="980"/>
        <v>0</v>
      </c>
      <c r="AA2027" s="269">
        <f t="shared" si="981"/>
        <v>0</v>
      </c>
      <c r="AB2027" s="269">
        <f t="shared" si="982"/>
        <v>0</v>
      </c>
      <c r="AC2027" s="269">
        <f t="shared" si="983"/>
        <v>0</v>
      </c>
      <c r="AD2027" s="289"/>
      <c r="AE2027" s="132"/>
      <c r="AF2027" s="49"/>
      <c r="AG2027" s="33"/>
      <c r="AH2027" s="47"/>
      <c r="AI2027" s="47"/>
      <c r="AJ2027" s="47"/>
      <c r="AK2027" s="47"/>
      <c r="AL2027" s="47"/>
      <c r="AM2027" s="47"/>
      <c r="AN2027" s="47"/>
      <c r="AO2027" s="47"/>
      <c r="AP2027" s="47"/>
      <c r="AQ2027" s="47"/>
      <c r="AR2027" s="47"/>
      <c r="AS2027" s="47"/>
      <c r="AT2027" s="47"/>
      <c r="AU2027" s="47"/>
      <c r="AV2027" s="47"/>
      <c r="AW2027" s="47"/>
      <c r="AX2027" s="47"/>
      <c r="AY2027" s="47"/>
      <c r="AZ2027" s="47"/>
      <c r="BA2027" s="47"/>
      <c r="BB2027" s="47"/>
      <c r="BC2027" s="47"/>
      <c r="BD2027" s="47"/>
      <c r="BE2027" s="47"/>
      <c r="BF2027" s="47"/>
      <c r="BG2027" s="47"/>
      <c r="BH2027" s="47"/>
      <c r="BI2027" s="47"/>
      <c r="BJ2027" s="33"/>
      <c r="BK2027" s="33"/>
    </row>
    <row r="2028" spans="1:66" s="16" customFormat="1" ht="31.5" x14ac:dyDescent="0.25">
      <c r="A2028" s="119"/>
      <c r="B2028" s="74"/>
      <c r="C2028" s="188" t="s">
        <v>145</v>
      </c>
      <c r="D2028" s="388" t="s">
        <v>4</v>
      </c>
      <c r="E2028" s="253"/>
      <c r="F2028" s="253"/>
      <c r="G2028" s="253"/>
      <c r="H2028" s="253"/>
      <c r="I2028" s="253"/>
      <c r="J2028" s="253"/>
      <c r="K2028" s="253"/>
      <c r="L2028" s="253"/>
      <c r="M2028" s="253"/>
      <c r="N2028" s="253"/>
      <c r="O2028" s="253"/>
      <c r="P2028" s="249"/>
      <c r="Q2028" s="141"/>
      <c r="R2028" s="296"/>
      <c r="S2028" s="296"/>
      <c r="T2028" s="132"/>
      <c r="U2028" s="436"/>
      <c r="V2028" s="132"/>
      <c r="W2028" s="62"/>
      <c r="X2028" s="317"/>
      <c r="Y2028" s="193"/>
      <c r="Z2028" s="269">
        <f t="shared" si="980"/>
        <v>0</v>
      </c>
      <c r="AA2028" s="269">
        <f t="shared" si="981"/>
        <v>0</v>
      </c>
      <c r="AB2028" s="269">
        <f t="shared" si="982"/>
        <v>0</v>
      </c>
      <c r="AC2028" s="269">
        <f t="shared" si="983"/>
        <v>0</v>
      </c>
      <c r="AD2028" s="288"/>
      <c r="AE2028" s="132"/>
      <c r="AF2028" s="49"/>
      <c r="AG2028" s="33"/>
      <c r="AH2028" s="47"/>
      <c r="AI2028" s="47"/>
      <c r="AJ2028" s="47"/>
      <c r="AK2028" s="47"/>
      <c r="AL2028" s="47"/>
      <c r="AM2028" s="47"/>
      <c r="AN2028" s="47"/>
      <c r="AO2028" s="47"/>
      <c r="AP2028" s="47"/>
      <c r="AQ2028" s="47"/>
      <c r="AR2028" s="47"/>
      <c r="AS2028" s="47"/>
      <c r="AT2028" s="47"/>
      <c r="AU2028" s="47"/>
      <c r="AV2028" s="47"/>
      <c r="AW2028" s="47"/>
      <c r="AX2028" s="47"/>
      <c r="AY2028" s="47"/>
      <c r="AZ2028" s="47"/>
      <c r="BA2028" s="47"/>
      <c r="BB2028" s="47"/>
      <c r="BC2028" s="47"/>
      <c r="BD2028" s="47"/>
      <c r="BE2028" s="47"/>
      <c r="BF2028" s="47"/>
      <c r="BG2028" s="47"/>
      <c r="BH2028" s="47"/>
      <c r="BI2028" s="47"/>
      <c r="BJ2028" s="33"/>
      <c r="BK2028" s="33"/>
    </row>
    <row r="2029" spans="1:66" s="16" customFormat="1" ht="21" customHeight="1" thickBot="1" x14ac:dyDescent="0.3">
      <c r="A2029" s="119"/>
      <c r="B2029" s="74"/>
      <c r="C2029" s="190" t="s">
        <v>145</v>
      </c>
      <c r="D2029" s="184" t="s">
        <v>61</v>
      </c>
      <c r="E2029" s="254"/>
      <c r="F2029" s="254"/>
      <c r="G2029" s="254"/>
      <c r="H2029" s="254"/>
      <c r="I2029" s="254"/>
      <c r="J2029" s="254"/>
      <c r="K2029" s="254"/>
      <c r="L2029" s="254"/>
      <c r="M2029" s="254"/>
      <c r="N2029" s="254"/>
      <c r="O2029" s="254"/>
      <c r="P2029" s="255"/>
      <c r="Q2029" s="141"/>
      <c r="R2029" s="296"/>
      <c r="S2029" s="296"/>
      <c r="T2029" s="132"/>
      <c r="U2029" s="436"/>
      <c r="V2029" s="132"/>
      <c r="W2029" s="322"/>
      <c r="X2029" s="322"/>
      <c r="Y2029" s="411"/>
      <c r="Z2029" s="269">
        <f t="shared" si="980"/>
        <v>0</v>
      </c>
      <c r="AA2029" s="269">
        <f t="shared" si="981"/>
        <v>0</v>
      </c>
      <c r="AB2029" s="269">
        <f t="shared" si="982"/>
        <v>0</v>
      </c>
      <c r="AC2029" s="269">
        <f t="shared" si="983"/>
        <v>0</v>
      </c>
      <c r="AD2029" s="279"/>
      <c r="AE2029" s="132"/>
      <c r="AF2029" s="49"/>
      <c r="AG2029" s="33"/>
      <c r="AH2029" s="47"/>
      <c r="AI2029" s="47"/>
      <c r="AJ2029" s="47"/>
      <c r="AK2029" s="47"/>
      <c r="AL2029" s="47"/>
      <c r="AM2029" s="47"/>
      <c r="AN2029" s="47"/>
      <c r="AO2029" s="47"/>
      <c r="AP2029" s="47"/>
      <c r="AQ2029" s="47"/>
      <c r="AR2029" s="47"/>
      <c r="AS2029" s="47"/>
      <c r="AT2029" s="47"/>
      <c r="AU2029" s="47"/>
      <c r="AV2029" s="47"/>
      <c r="AW2029" s="47"/>
      <c r="AX2029" s="47"/>
      <c r="AY2029" s="47"/>
      <c r="AZ2029" s="47"/>
      <c r="BA2029" s="47"/>
      <c r="BB2029" s="47"/>
      <c r="BC2029" s="47"/>
      <c r="BD2029" s="47"/>
      <c r="BE2029" s="47"/>
      <c r="BF2029" s="47"/>
      <c r="BG2029" s="47"/>
      <c r="BH2029" s="47"/>
      <c r="BI2029" s="47"/>
      <c r="BJ2029" s="33"/>
      <c r="BK2029" s="33"/>
    </row>
    <row r="2030" spans="1:66" s="16" customFormat="1" ht="21" customHeight="1" x14ac:dyDescent="0.25">
      <c r="A2030" s="119"/>
      <c r="B2030" s="74"/>
      <c r="C2030" s="187" t="s">
        <v>98</v>
      </c>
      <c r="D2030" s="134" t="s">
        <v>3</v>
      </c>
      <c r="E2030" s="252"/>
      <c r="F2030" s="252"/>
      <c r="G2030" s="252"/>
      <c r="H2030" s="252"/>
      <c r="I2030" s="252"/>
      <c r="J2030" s="252"/>
      <c r="K2030" s="252"/>
      <c r="L2030" s="252"/>
      <c r="M2030" s="252"/>
      <c r="N2030" s="252"/>
      <c r="O2030" s="252"/>
      <c r="P2030" s="24"/>
      <c r="Q2030" s="141"/>
      <c r="R2030" s="296"/>
      <c r="S2030" s="296"/>
      <c r="T2030" s="132"/>
      <c r="U2030" s="436"/>
      <c r="V2030" s="132"/>
      <c r="W2030" s="318"/>
      <c r="X2030" s="318"/>
      <c r="Y2030" s="412"/>
      <c r="Z2030" s="269">
        <f t="shared" si="980"/>
        <v>0</v>
      </c>
      <c r="AA2030" s="269">
        <f t="shared" si="981"/>
        <v>0</v>
      </c>
      <c r="AB2030" s="269">
        <f t="shared" si="982"/>
        <v>0</v>
      </c>
      <c r="AC2030" s="269">
        <f t="shared" si="983"/>
        <v>0</v>
      </c>
      <c r="AD2030" s="279"/>
      <c r="AE2030" s="132"/>
      <c r="AF2030" s="49"/>
      <c r="AG2030" s="33"/>
      <c r="AH2030" s="47"/>
      <c r="AI2030" s="47"/>
      <c r="AJ2030" s="47"/>
      <c r="AK2030" s="47"/>
      <c r="AL2030" s="47"/>
      <c r="AM2030" s="47"/>
      <c r="AN2030" s="47"/>
      <c r="AO2030" s="47"/>
      <c r="AP2030" s="47"/>
      <c r="AQ2030" s="47"/>
      <c r="AR2030" s="47"/>
      <c r="AS2030" s="47"/>
      <c r="AT2030" s="47"/>
      <c r="AU2030" s="47"/>
      <c r="AV2030" s="47"/>
      <c r="AW2030" s="47"/>
      <c r="AX2030" s="47"/>
      <c r="AY2030" s="47"/>
      <c r="AZ2030" s="47"/>
      <c r="BA2030" s="47"/>
      <c r="BB2030" s="47"/>
      <c r="BC2030" s="47"/>
      <c r="BD2030" s="47"/>
      <c r="BE2030" s="47"/>
      <c r="BF2030" s="47"/>
      <c r="BG2030" s="47"/>
      <c r="BH2030" s="47"/>
      <c r="BI2030" s="47"/>
      <c r="BJ2030" s="33"/>
      <c r="BK2030" s="33"/>
    </row>
    <row r="2031" spans="1:66" s="16" customFormat="1" ht="21" customHeight="1" x14ac:dyDescent="0.25">
      <c r="A2031" s="119"/>
      <c r="B2031" s="74"/>
      <c r="C2031" s="188" t="s">
        <v>98</v>
      </c>
      <c r="D2031" s="388" t="s">
        <v>4</v>
      </c>
      <c r="E2031" s="253"/>
      <c r="F2031" s="253"/>
      <c r="G2031" s="253"/>
      <c r="H2031" s="253"/>
      <c r="I2031" s="253"/>
      <c r="J2031" s="253"/>
      <c r="K2031" s="253"/>
      <c r="L2031" s="253"/>
      <c r="M2031" s="253"/>
      <c r="N2031" s="253"/>
      <c r="O2031" s="253"/>
      <c r="P2031" s="249"/>
      <c r="Q2031" s="141"/>
      <c r="R2031" s="296"/>
      <c r="S2031" s="296"/>
      <c r="T2031" s="132"/>
      <c r="U2031" s="436"/>
      <c r="V2031" s="132"/>
      <c r="W2031" s="318"/>
      <c r="X2031" s="318"/>
      <c r="Y2031" s="412"/>
      <c r="Z2031" s="269">
        <f t="shared" si="980"/>
        <v>0</v>
      </c>
      <c r="AA2031" s="269">
        <f t="shared" si="981"/>
        <v>0</v>
      </c>
      <c r="AB2031" s="269">
        <f t="shared" si="982"/>
        <v>0</v>
      </c>
      <c r="AC2031" s="269">
        <f t="shared" si="983"/>
        <v>0</v>
      </c>
      <c r="AD2031" s="279"/>
      <c r="AE2031" s="132"/>
      <c r="AF2031" s="49"/>
      <c r="AG2031" s="33"/>
      <c r="AH2031" s="47"/>
      <c r="AI2031" s="47"/>
      <c r="AJ2031" s="47"/>
      <c r="AK2031" s="47"/>
      <c r="AL2031" s="47"/>
      <c r="AM2031" s="47"/>
      <c r="AN2031" s="47"/>
      <c r="AO2031" s="47"/>
      <c r="AP2031" s="47"/>
      <c r="AQ2031" s="47"/>
      <c r="AR2031" s="47"/>
      <c r="AS2031" s="47"/>
      <c r="AT2031" s="47"/>
      <c r="AU2031" s="47"/>
      <c r="AV2031" s="47"/>
      <c r="AW2031" s="47"/>
      <c r="AX2031" s="47"/>
      <c r="AY2031" s="47"/>
      <c r="AZ2031" s="47"/>
      <c r="BA2031" s="47"/>
      <c r="BB2031" s="47"/>
      <c r="BC2031" s="47"/>
      <c r="BD2031" s="47"/>
      <c r="BE2031" s="47"/>
      <c r="BF2031" s="47"/>
      <c r="BG2031" s="47"/>
      <c r="BH2031" s="47"/>
      <c r="BI2031" s="47"/>
      <c r="BJ2031" s="33"/>
      <c r="BK2031" s="33"/>
    </row>
    <row r="2032" spans="1:66" s="16" customFormat="1" ht="21" customHeight="1" thickBot="1" x14ac:dyDescent="0.3">
      <c r="A2032" s="119"/>
      <c r="B2032" s="74"/>
      <c r="C2032" s="189" t="s">
        <v>98</v>
      </c>
      <c r="D2032" s="138" t="s">
        <v>61</v>
      </c>
      <c r="E2032" s="254"/>
      <c r="F2032" s="254"/>
      <c r="G2032" s="254"/>
      <c r="H2032" s="254"/>
      <c r="I2032" s="254"/>
      <c r="J2032" s="254"/>
      <c r="K2032" s="254"/>
      <c r="L2032" s="254"/>
      <c r="M2032" s="254"/>
      <c r="N2032" s="254"/>
      <c r="O2032" s="254"/>
      <c r="P2032" s="255"/>
      <c r="Q2032" s="141"/>
      <c r="R2032" s="296"/>
      <c r="S2032" s="296"/>
      <c r="T2032" s="132"/>
      <c r="U2032" s="436"/>
      <c r="V2032" s="132"/>
      <c r="W2032" s="318"/>
      <c r="X2032" s="318"/>
      <c r="Y2032" s="412"/>
      <c r="Z2032" s="269">
        <f t="shared" si="980"/>
        <v>0</v>
      </c>
      <c r="AA2032" s="269">
        <f t="shared" si="981"/>
        <v>0</v>
      </c>
      <c r="AB2032" s="269">
        <f t="shared" si="982"/>
        <v>0</v>
      </c>
      <c r="AC2032" s="269">
        <f t="shared" si="983"/>
        <v>0</v>
      </c>
      <c r="AD2032" s="279"/>
      <c r="AE2032" s="132"/>
      <c r="AF2032" s="49"/>
      <c r="AG2032" s="33"/>
      <c r="AH2032" s="47"/>
      <c r="AI2032" s="47"/>
      <c r="AJ2032" s="47"/>
      <c r="AK2032" s="47"/>
      <c r="AL2032" s="47"/>
      <c r="AM2032" s="47"/>
      <c r="AN2032" s="47"/>
      <c r="AO2032" s="47"/>
      <c r="AP2032" s="47"/>
      <c r="AQ2032" s="47"/>
      <c r="AR2032" s="47"/>
      <c r="AS2032" s="47"/>
      <c r="AT2032" s="47"/>
      <c r="AU2032" s="47"/>
      <c r="AV2032" s="47"/>
      <c r="AW2032" s="47"/>
      <c r="AX2032" s="47"/>
      <c r="AY2032" s="47"/>
      <c r="AZ2032" s="47"/>
      <c r="BA2032" s="47"/>
      <c r="BB2032" s="47"/>
      <c r="BC2032" s="47"/>
      <c r="BD2032" s="47"/>
      <c r="BE2032" s="47"/>
      <c r="BF2032" s="47"/>
      <c r="BG2032" s="47"/>
      <c r="BH2032" s="47"/>
      <c r="BI2032" s="47"/>
      <c r="BJ2032" s="33"/>
      <c r="BK2032" s="33"/>
    </row>
    <row r="2033" spans="1:66" s="16" customFormat="1" ht="20.25" customHeight="1" thickTop="1" thickBot="1" x14ac:dyDescent="0.3">
      <c r="A2033" s="119"/>
      <c r="B2033" s="152"/>
      <c r="C2033" s="576" t="s">
        <v>88</v>
      </c>
      <c r="D2033" s="577"/>
      <c r="E2033" s="344" t="str">
        <f>IF(AND(COUNTA(E2021:E2032)&gt;0,COUNTA(E2021:E2032)=COUNTIF(E2021:E2032,"NR")),"NR",IF(COUNTA(E2021:E2032)&gt;0,SUM(E2021:E2032),"-"))</f>
        <v>-</v>
      </c>
      <c r="F2033" s="344" t="str">
        <f t="shared" ref="F2033" si="1006">IF(AND(COUNTA(F2021:F2032)&gt;0,COUNTA(F2021:F2032)=COUNTIF(F2021:F2032,"NR")),"NR",IF(COUNTA(F2021:F2032)&gt;0,SUM(F2021:F2032),"-"))</f>
        <v>-</v>
      </c>
      <c r="G2033" s="344" t="str">
        <f t="shared" ref="G2033" si="1007">IF(AND(COUNTA(G2021:G2032)&gt;0,COUNTA(G2021:G2032)=COUNTIF(G2021:G2032,"NR")),"NR",IF(COUNTA(G2021:G2032)&gt;0,SUM(G2021:G2032),"-"))</f>
        <v>-</v>
      </c>
      <c r="H2033" s="344" t="str">
        <f t="shared" ref="H2033" si="1008">IF(AND(COUNTA(H2021:H2032)&gt;0,COUNTA(H2021:H2032)=COUNTIF(H2021:H2032,"NR")),"NR",IF(COUNTA(H2021:H2032)&gt;0,SUM(H2021:H2032),"-"))</f>
        <v>-</v>
      </c>
      <c r="I2033" s="344" t="str">
        <f t="shared" ref="I2033" si="1009">IF(AND(COUNTA(I2021:I2032)&gt;0,COUNTA(I2021:I2032)=COUNTIF(I2021:I2032,"NR")),"NR",IF(COUNTA(I2021:I2032)&gt;0,SUM(I2021:I2032),"-"))</f>
        <v>-</v>
      </c>
      <c r="J2033" s="344" t="str">
        <f t="shared" ref="J2033" si="1010">IF(AND(COUNTA(J2021:J2032)&gt;0,COUNTA(J2021:J2032)=COUNTIF(J2021:J2032,"NR")),"NR",IF(COUNTA(J2021:J2032)&gt;0,SUM(J2021:J2032),"-"))</f>
        <v>-</v>
      </c>
      <c r="K2033" s="344" t="str">
        <f t="shared" ref="K2033" si="1011">IF(AND(COUNTA(K2021:K2032)&gt;0,COUNTA(K2021:K2032)=COUNTIF(K2021:K2032,"NR")),"NR",IF(COUNTA(K2021:K2032)&gt;0,SUM(K2021:K2032),"-"))</f>
        <v>-</v>
      </c>
      <c r="L2033" s="344" t="str">
        <f t="shared" ref="L2033" si="1012">IF(AND(COUNTA(L2021:L2032)&gt;0,COUNTA(L2021:L2032)=COUNTIF(L2021:L2032,"NR")),"NR",IF(COUNTA(L2021:L2032)&gt;0,SUM(L2021:L2032),"-"))</f>
        <v>-</v>
      </c>
      <c r="M2033" s="344" t="str">
        <f t="shared" ref="M2033" si="1013">IF(AND(COUNTA(M2021:M2032)&gt;0,COUNTA(M2021:M2032)=COUNTIF(M2021:M2032,"NR")),"NR",IF(COUNTA(M2021:M2032)&gt;0,SUM(M2021:M2032),"-"))</f>
        <v>-</v>
      </c>
      <c r="N2033" s="344" t="str">
        <f t="shared" ref="N2033" si="1014">IF(AND(COUNTA(N2021:N2032)&gt;0,COUNTA(N2021:N2032)=COUNTIF(N2021:N2032,"NR")),"NR",IF(COUNTA(N2021:N2032)&gt;0,SUM(N2021:N2032),"-"))</f>
        <v>-</v>
      </c>
      <c r="O2033" s="344" t="str">
        <f t="shared" ref="O2033" si="1015">IF(AND(COUNTA(O2021:O2032)&gt;0,COUNTA(O2021:O2032)=COUNTIF(O2021:O2032,"NR")),"NR",IF(COUNTA(O2021:O2032)&gt;0,SUM(O2021:O2032),"-"))</f>
        <v>-</v>
      </c>
      <c r="P2033" s="345" t="str">
        <f t="shared" ref="P2033" si="1016">IF(AND(COUNTA(P2021:P2032)&gt;0,COUNTA(P2021:P2032)=COUNTIF(P2021:P2032,"NR")),"NR",IF(COUNTA(P2021:P2032)&gt;0,SUM(P2021:P2032),"-"))</f>
        <v>-</v>
      </c>
      <c r="Q2033" s="119"/>
      <c r="R2033" s="305"/>
      <c r="S2033" s="305"/>
      <c r="T2033" s="151"/>
      <c r="U2033" s="119"/>
      <c r="V2033" s="151"/>
      <c r="W2033" s="62"/>
      <c r="X2033" s="317"/>
      <c r="Y2033" s="217"/>
      <c r="Z2033" s="269">
        <f t="shared" si="980"/>
        <v>0</v>
      </c>
      <c r="AA2033" s="269">
        <f t="shared" si="981"/>
        <v>0</v>
      </c>
      <c r="AB2033" s="269">
        <f t="shared" si="982"/>
        <v>0</v>
      </c>
      <c r="AC2033" s="269">
        <f t="shared" si="983"/>
        <v>0</v>
      </c>
      <c r="AD2033" s="279"/>
      <c r="AE2033" s="151"/>
      <c r="AF2033" s="57"/>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row>
    <row r="2034" spans="1:66" s="12" customFormat="1" x14ac:dyDescent="0.25">
      <c r="A2034" s="206"/>
      <c r="B2034" s="74"/>
      <c r="C2034" s="109"/>
      <c r="D2034" s="293"/>
      <c r="E2034" s="109"/>
      <c r="F2034" s="109"/>
      <c r="G2034" s="109"/>
      <c r="H2034" s="143"/>
      <c r="I2034" s="143"/>
      <c r="J2034" s="143"/>
      <c r="K2034" s="143"/>
      <c r="L2034" s="143"/>
      <c r="M2034" s="143"/>
      <c r="N2034" s="143"/>
      <c r="O2034" s="143"/>
      <c r="P2034" s="143"/>
      <c r="Q2034" s="131"/>
      <c r="R2034" s="296"/>
      <c r="S2034" s="296"/>
      <c r="T2034" s="132"/>
      <c r="U2034" s="436"/>
      <c r="V2034" s="132"/>
      <c r="W2034" s="62"/>
      <c r="X2034" s="317"/>
      <c r="Y2034" s="217"/>
      <c r="Z2034" s="269">
        <f t="shared" si="980"/>
        <v>0</v>
      </c>
      <c r="AA2034" s="269">
        <f t="shared" si="981"/>
        <v>0</v>
      </c>
      <c r="AB2034" s="269">
        <f t="shared" si="982"/>
        <v>0</v>
      </c>
      <c r="AC2034" s="269">
        <f t="shared" si="983"/>
        <v>0</v>
      </c>
      <c r="AD2034" s="279"/>
      <c r="AE2034" s="132"/>
      <c r="AF2034" s="49"/>
      <c r="AG2034" s="47"/>
      <c r="AH2034" s="47"/>
      <c r="AI2034" s="47"/>
      <c r="AJ2034" s="47"/>
      <c r="AK2034" s="47"/>
      <c r="AL2034" s="47"/>
      <c r="AM2034" s="13"/>
      <c r="AN2034" s="13"/>
      <c r="AO2034" s="47"/>
      <c r="AP2034" s="47"/>
      <c r="AQ2034" s="47"/>
      <c r="AR2034" s="47"/>
      <c r="AS2034" s="47"/>
      <c r="AT2034" s="47"/>
      <c r="AU2034" s="47"/>
      <c r="AV2034" s="47"/>
      <c r="AW2034" s="47"/>
      <c r="AX2034" s="47"/>
      <c r="AY2034" s="47"/>
      <c r="AZ2034" s="47"/>
      <c r="BA2034" s="47"/>
      <c r="BB2034" s="47"/>
      <c r="BC2034" s="47"/>
      <c r="BD2034" s="47"/>
      <c r="BE2034" s="13"/>
      <c r="BF2034" s="13"/>
      <c r="BG2034" s="13"/>
      <c r="BH2034" s="13"/>
      <c r="BI2034" s="13"/>
      <c r="BJ2034" s="13"/>
      <c r="BK2034" s="13"/>
      <c r="BL2034" s="13"/>
      <c r="BM2034" s="13"/>
      <c r="BN2034" s="13"/>
    </row>
    <row r="2035" spans="1:66" s="12" customFormat="1" ht="21" customHeight="1" x14ac:dyDescent="0.25">
      <c r="A2035" s="206"/>
      <c r="B2035" s="152"/>
      <c r="C2035" s="143"/>
      <c r="D2035" s="293"/>
      <c r="E2035" s="143"/>
      <c r="F2035" s="143"/>
      <c r="G2035" s="143"/>
      <c r="H2035" s="143"/>
      <c r="I2035" s="143"/>
      <c r="J2035" s="143"/>
      <c r="K2035" s="143"/>
      <c r="L2035" s="143"/>
      <c r="M2035" s="143"/>
      <c r="N2035" s="206"/>
      <c r="O2035" s="206"/>
      <c r="P2035" s="206"/>
      <c r="Q2035" s="206"/>
      <c r="R2035" s="305"/>
      <c r="S2035" s="305"/>
      <c r="T2035" s="207"/>
      <c r="U2035" s="206"/>
      <c r="V2035" s="207"/>
      <c r="W2035" s="62"/>
      <c r="X2035" s="317"/>
      <c r="Y2035" s="217"/>
      <c r="Z2035" s="269">
        <f t="shared" si="980"/>
        <v>0</v>
      </c>
      <c r="AA2035" s="269">
        <f t="shared" si="981"/>
        <v>0</v>
      </c>
      <c r="AB2035" s="269">
        <f t="shared" si="982"/>
        <v>0</v>
      </c>
      <c r="AC2035" s="269">
        <f t="shared" si="983"/>
        <v>0</v>
      </c>
      <c r="AD2035" s="279"/>
      <c r="AE2035" s="207"/>
      <c r="AF2035" s="71"/>
      <c r="AH2035" s="13"/>
      <c r="AI2035" s="13"/>
      <c r="AJ2035" s="13"/>
      <c r="AK2035" s="13"/>
      <c r="AL2035" s="13"/>
      <c r="AM2035" s="13"/>
      <c r="AN2035" s="13"/>
      <c r="AO2035" s="13"/>
      <c r="AP2035" s="13"/>
      <c r="AQ2035" s="13"/>
      <c r="AR2035" s="13"/>
      <c r="AS2035" s="13"/>
      <c r="AT2035" s="13"/>
      <c r="AU2035" s="13"/>
      <c r="AV2035" s="13"/>
      <c r="AW2035" s="13"/>
      <c r="AX2035" s="13"/>
      <c r="AY2035" s="13"/>
      <c r="AZ2035" s="13"/>
      <c r="BA2035" s="13"/>
      <c r="BB2035" s="13"/>
      <c r="BC2035" s="13"/>
      <c r="BD2035" s="13"/>
      <c r="BE2035" s="13"/>
      <c r="BF2035" s="13"/>
      <c r="BG2035" s="13"/>
      <c r="BH2035" s="13"/>
      <c r="BI2035" s="13"/>
    </row>
    <row r="2036" spans="1:66" s="30" customFormat="1" ht="18.75" x14ac:dyDescent="0.25">
      <c r="A2036" s="209"/>
      <c r="B2036" s="74"/>
      <c r="C2036" s="578" t="s">
        <v>100</v>
      </c>
      <c r="D2036" s="579"/>
      <c r="E2036" s="579"/>
      <c r="F2036" s="579"/>
      <c r="G2036" s="579"/>
      <c r="H2036" s="579"/>
      <c r="I2036" s="579"/>
      <c r="J2036" s="579"/>
      <c r="K2036" s="579"/>
      <c r="L2036" s="579"/>
      <c r="M2036" s="579"/>
      <c r="N2036" s="579"/>
      <c r="O2036" s="579"/>
      <c r="P2036" s="580"/>
      <c r="Q2036" s="104"/>
      <c r="R2036" s="306"/>
      <c r="S2036" s="306"/>
      <c r="T2036" s="106"/>
      <c r="U2036" s="104"/>
      <c r="V2036" s="106"/>
      <c r="W2036" s="62"/>
      <c r="X2036" s="317"/>
      <c r="Y2036" s="217"/>
      <c r="Z2036" s="269">
        <f t="shared" si="980"/>
        <v>0</v>
      </c>
      <c r="AA2036" s="269">
        <f t="shared" si="981"/>
        <v>0</v>
      </c>
      <c r="AB2036" s="269">
        <f t="shared" si="982"/>
        <v>0</v>
      </c>
      <c r="AC2036" s="269">
        <f t="shared" si="983"/>
        <v>0</v>
      </c>
      <c r="AD2036" s="279"/>
      <c r="AE2036" s="106"/>
      <c r="AF2036" s="44"/>
      <c r="AG2036" s="15"/>
      <c r="AH2036" s="45"/>
      <c r="AI2036" s="45"/>
      <c r="AJ2036" s="45"/>
      <c r="AK2036" s="45"/>
      <c r="AL2036" s="45"/>
      <c r="AM2036" s="45"/>
      <c r="AN2036" s="45"/>
      <c r="AO2036" s="45"/>
      <c r="AP2036" s="45"/>
      <c r="AQ2036" s="45"/>
      <c r="AR2036" s="45"/>
      <c r="AS2036" s="45"/>
      <c r="AT2036" s="45"/>
      <c r="AU2036" s="45"/>
      <c r="AV2036" s="45"/>
      <c r="AW2036" s="45"/>
      <c r="AX2036" s="45"/>
      <c r="AY2036" s="45"/>
      <c r="AZ2036" s="45"/>
      <c r="BA2036" s="45"/>
      <c r="BB2036" s="45"/>
      <c r="BC2036" s="45"/>
      <c r="BD2036" s="45"/>
      <c r="BE2036" s="45"/>
      <c r="BF2036" s="45"/>
      <c r="BG2036" s="45"/>
      <c r="BH2036" s="45"/>
      <c r="BI2036" s="45"/>
      <c r="BJ2036" s="15"/>
      <c r="BK2036" s="15"/>
      <c r="BL2036" s="35"/>
    </row>
    <row r="2037" spans="1:66" ht="16.5" thickBot="1" x14ac:dyDescent="0.3">
      <c r="C2037" s="198"/>
      <c r="D2037" s="389"/>
      <c r="E2037" s="199"/>
      <c r="F2037" s="199"/>
      <c r="G2037" s="199"/>
      <c r="H2037" s="199"/>
      <c r="I2037" s="199"/>
      <c r="J2037" s="199"/>
      <c r="K2037" s="199"/>
      <c r="L2037" s="199"/>
      <c r="M2037" s="199"/>
      <c r="N2037" s="193"/>
      <c r="O2037" s="192"/>
      <c r="P2037" s="192"/>
      <c r="Q2037" s="193"/>
      <c r="R2037" s="311"/>
      <c r="S2037" s="311"/>
      <c r="T2037" s="194"/>
      <c r="U2037" s="193"/>
      <c r="V2037" s="194"/>
      <c r="W2037" s="62"/>
      <c r="X2037" s="317"/>
      <c r="Y2037" s="217"/>
      <c r="Z2037" s="269">
        <f t="shared" si="980"/>
        <v>0</v>
      </c>
      <c r="AA2037" s="269">
        <f t="shared" si="981"/>
        <v>0</v>
      </c>
      <c r="AB2037" s="269">
        <f t="shared" si="982"/>
        <v>0</v>
      </c>
      <c r="AC2037" s="269">
        <f t="shared" si="983"/>
        <v>0</v>
      </c>
      <c r="AD2037" s="279"/>
      <c r="AE2037" s="194"/>
      <c r="AF2037" s="62"/>
      <c r="AG2037" s="63"/>
      <c r="AH2037" s="63"/>
      <c r="AI2037" s="63"/>
      <c r="AJ2037" s="63"/>
      <c r="AK2037" s="63"/>
      <c r="AL2037" s="63"/>
      <c r="AO2037" s="63"/>
      <c r="AP2037" s="63"/>
      <c r="AQ2037" s="63"/>
      <c r="AR2037" s="63"/>
      <c r="AS2037" s="63"/>
      <c r="AT2037" s="63"/>
      <c r="AU2037" s="63"/>
      <c r="AV2037" s="63"/>
      <c r="AW2037" s="63"/>
      <c r="AX2037" s="63"/>
      <c r="AY2037" s="63"/>
      <c r="AZ2037" s="63"/>
      <c r="BA2037" s="63"/>
      <c r="BB2037" s="63"/>
      <c r="BC2037" s="63"/>
      <c r="BD2037" s="63"/>
      <c r="BJ2037" s="2"/>
      <c r="BK2037" s="2"/>
      <c r="BL2037" s="2"/>
      <c r="BM2037" s="2"/>
      <c r="BN2037" s="2"/>
    </row>
    <row r="2038" spans="1:66" s="12" customFormat="1" ht="30.75" thickBot="1" x14ac:dyDescent="0.3">
      <c r="A2038" s="206"/>
      <c r="B2038" s="74"/>
      <c r="C2038" s="125" t="s">
        <v>124</v>
      </c>
      <c r="D2038" s="185" t="s">
        <v>117</v>
      </c>
      <c r="E2038" s="156" t="s">
        <v>77</v>
      </c>
      <c r="F2038" s="155" t="s">
        <v>66</v>
      </c>
      <c r="G2038" s="177" t="s">
        <v>67</v>
      </c>
      <c r="H2038" s="155" t="s">
        <v>68</v>
      </c>
      <c r="I2038" s="177" t="s">
        <v>69</v>
      </c>
      <c r="J2038" s="156" t="s">
        <v>70</v>
      </c>
      <c r="K2038" s="156" t="s">
        <v>71</v>
      </c>
      <c r="L2038" s="155" t="s">
        <v>72</v>
      </c>
      <c r="M2038" s="155" t="s">
        <v>73</v>
      </c>
      <c r="N2038" s="178" t="s">
        <v>74</v>
      </c>
      <c r="O2038" s="178" t="s">
        <v>75</v>
      </c>
      <c r="P2038" s="178" t="s">
        <v>76</v>
      </c>
      <c r="Q2038" s="141"/>
      <c r="R2038" s="296">
        <f>COUNTA(E2039:P2050)</f>
        <v>0</v>
      </c>
      <c r="S2038" s="308">
        <v>144</v>
      </c>
      <c r="T2038" s="132"/>
      <c r="U2038" s="278" t="s">
        <v>257</v>
      </c>
      <c r="V2038" s="278" t="s">
        <v>234</v>
      </c>
      <c r="W2038" s="278" t="s">
        <v>189</v>
      </c>
      <c r="X2038" s="278" t="s">
        <v>190</v>
      </c>
      <c r="Y2038" s="407" t="str">
        <f>IF(X2039&gt;0,"Explication(s) sur le(s) NR et autre(s) remarque(s)/commentaire(s)","Remarque(s)/Commentaire(s)")</f>
        <v>Remarque(s)/Commentaire(s)</v>
      </c>
      <c r="Z2038" s="269">
        <f t="shared" si="980"/>
        <v>0</v>
      </c>
      <c r="AA2038" s="269">
        <f t="shared" si="981"/>
        <v>1</v>
      </c>
      <c r="AB2038" s="269">
        <f t="shared" si="982"/>
        <v>0</v>
      </c>
      <c r="AC2038" s="269">
        <f t="shared" si="983"/>
        <v>0</v>
      </c>
      <c r="AD2038" s="279"/>
      <c r="AE2038" s="132"/>
      <c r="AF2038" s="49"/>
      <c r="AG2038" s="13"/>
      <c r="AH2038" s="47"/>
      <c r="AI2038" s="47"/>
      <c r="AJ2038" s="47"/>
      <c r="AK2038" s="47"/>
      <c r="AL2038" s="47"/>
      <c r="AM2038" s="47"/>
      <c r="AN2038" s="47"/>
      <c r="AO2038" s="47"/>
      <c r="AP2038" s="47"/>
      <c r="AQ2038" s="47"/>
      <c r="AR2038" s="47"/>
      <c r="AS2038" s="47"/>
      <c r="AT2038" s="47"/>
      <c r="AU2038" s="47"/>
      <c r="AV2038" s="47"/>
      <c r="AW2038" s="47"/>
      <c r="AX2038" s="47"/>
      <c r="AY2038" s="47"/>
      <c r="AZ2038" s="47"/>
      <c r="BA2038" s="47"/>
      <c r="BB2038" s="47"/>
      <c r="BC2038" s="47"/>
      <c r="BD2038" s="47"/>
      <c r="BE2038" s="47"/>
      <c r="BF2038" s="47"/>
      <c r="BG2038" s="47"/>
      <c r="BH2038" s="47"/>
      <c r="BI2038" s="47"/>
      <c r="BJ2038" s="13"/>
      <c r="BK2038" s="13"/>
    </row>
    <row r="2039" spans="1:66" s="16" customFormat="1" ht="21" customHeight="1" x14ac:dyDescent="0.25">
      <c r="A2039" s="119"/>
      <c r="B2039" s="74"/>
      <c r="C2039" s="187" t="s">
        <v>155</v>
      </c>
      <c r="D2039" s="134" t="s">
        <v>3</v>
      </c>
      <c r="E2039" s="252"/>
      <c r="F2039" s="252"/>
      <c r="G2039" s="252"/>
      <c r="H2039" s="252"/>
      <c r="I2039" s="252"/>
      <c r="J2039" s="252"/>
      <c r="K2039" s="252"/>
      <c r="L2039" s="252"/>
      <c r="M2039" s="252"/>
      <c r="N2039" s="252"/>
      <c r="O2039" s="252"/>
      <c r="P2039" s="24"/>
      <c r="Q2039" s="141"/>
      <c r="R2039" s="296"/>
      <c r="S2039" s="296"/>
      <c r="T2039" s="132"/>
      <c r="U2039" s="517" t="s">
        <v>260</v>
      </c>
      <c r="V2039" s="517" t="s">
        <v>239</v>
      </c>
      <c r="W2039" s="517" t="s">
        <v>243</v>
      </c>
      <c r="X2039" s="517">
        <f>COUNTIF(E2039:P2050,"NR")</f>
        <v>0</v>
      </c>
      <c r="Y2039" s="542"/>
      <c r="Z2039" s="269">
        <f t="shared" si="980"/>
        <v>0</v>
      </c>
      <c r="AA2039" s="269">
        <f t="shared" si="981"/>
        <v>0</v>
      </c>
      <c r="AB2039" s="269">
        <f t="shared" si="982"/>
        <v>0</v>
      </c>
      <c r="AC2039" s="269">
        <f t="shared" si="983"/>
        <v>0</v>
      </c>
      <c r="AD2039" s="279"/>
      <c r="AE2039" s="132"/>
      <c r="AF2039" s="49"/>
      <c r="AG2039" s="33"/>
      <c r="AH2039" s="47"/>
      <c r="AI2039" s="47"/>
      <c r="AJ2039" s="47"/>
      <c r="AK2039" s="47"/>
      <c r="AL2039" s="47"/>
      <c r="AM2039" s="47"/>
      <c r="AN2039" s="47"/>
      <c r="AO2039" s="47"/>
      <c r="AP2039" s="47"/>
      <c r="AQ2039" s="47"/>
      <c r="AR2039" s="47"/>
      <c r="AS2039" s="47"/>
      <c r="AT2039" s="47"/>
      <c r="AU2039" s="47"/>
      <c r="AV2039" s="47"/>
      <c r="AW2039" s="47"/>
      <c r="AX2039" s="47"/>
      <c r="AY2039" s="47"/>
      <c r="AZ2039" s="47"/>
      <c r="BA2039" s="47"/>
      <c r="BB2039" s="47"/>
      <c r="BC2039" s="47"/>
      <c r="BD2039" s="47"/>
      <c r="BE2039" s="47"/>
      <c r="BF2039" s="47"/>
      <c r="BG2039" s="47"/>
      <c r="BH2039" s="47"/>
      <c r="BI2039" s="47"/>
      <c r="BJ2039" s="33"/>
      <c r="BK2039" s="33"/>
    </row>
    <row r="2040" spans="1:66" s="16" customFormat="1" ht="78.75" x14ac:dyDescent="0.25">
      <c r="A2040" s="119"/>
      <c r="B2040" s="74"/>
      <c r="C2040" s="188" t="s">
        <v>155</v>
      </c>
      <c r="D2040" s="388" t="s">
        <v>4</v>
      </c>
      <c r="E2040" s="253"/>
      <c r="F2040" s="253"/>
      <c r="G2040" s="253"/>
      <c r="H2040" s="253"/>
      <c r="I2040" s="253"/>
      <c r="J2040" s="253"/>
      <c r="K2040" s="253"/>
      <c r="L2040" s="253"/>
      <c r="M2040" s="253"/>
      <c r="N2040" s="253"/>
      <c r="O2040" s="253"/>
      <c r="P2040" s="249"/>
      <c r="Q2040" s="141"/>
      <c r="R2040" s="296"/>
      <c r="S2040" s="296"/>
      <c r="T2040" s="132"/>
      <c r="U2040" s="518"/>
      <c r="V2040" s="518"/>
      <c r="W2040" s="518"/>
      <c r="X2040" s="518"/>
      <c r="Y2040" s="543"/>
      <c r="Z2040" s="269">
        <f t="shared" si="980"/>
        <v>0</v>
      </c>
      <c r="AA2040" s="269">
        <f t="shared" si="981"/>
        <v>0</v>
      </c>
      <c r="AB2040" s="269">
        <f t="shared" si="982"/>
        <v>0</v>
      </c>
      <c r="AC2040" s="269">
        <f t="shared" si="983"/>
        <v>0</v>
      </c>
      <c r="AD2040" s="279"/>
      <c r="AE2040" s="132"/>
      <c r="AF2040" s="49"/>
      <c r="AG2040" s="33"/>
      <c r="AH2040" s="47"/>
      <c r="AI2040" s="47"/>
      <c r="AJ2040" s="47"/>
      <c r="AK2040" s="47"/>
      <c r="AL2040" s="47"/>
      <c r="AM2040" s="47"/>
      <c r="AN2040" s="47"/>
      <c r="AO2040" s="47"/>
      <c r="AP2040" s="47"/>
      <c r="AQ2040" s="47"/>
      <c r="AR2040" s="47"/>
      <c r="AS2040" s="47"/>
      <c r="AT2040" s="47"/>
      <c r="AU2040" s="47"/>
      <c r="AV2040" s="47"/>
      <c r="AW2040" s="47"/>
      <c r="AX2040" s="47"/>
      <c r="AY2040" s="47"/>
      <c r="AZ2040" s="47"/>
      <c r="BA2040" s="47"/>
      <c r="BB2040" s="47"/>
      <c r="BC2040" s="47"/>
      <c r="BD2040" s="47"/>
      <c r="BE2040" s="47"/>
      <c r="BF2040" s="47"/>
      <c r="BG2040" s="47"/>
      <c r="BH2040" s="47"/>
      <c r="BI2040" s="47"/>
      <c r="BJ2040" s="33"/>
      <c r="BK2040" s="33"/>
    </row>
    <row r="2041" spans="1:66" s="16" customFormat="1" ht="21" customHeight="1" thickBot="1" x14ac:dyDescent="0.3">
      <c r="A2041" s="119"/>
      <c r="B2041" s="74"/>
      <c r="C2041" s="189" t="s">
        <v>155</v>
      </c>
      <c r="D2041" s="138" t="s">
        <v>61</v>
      </c>
      <c r="E2041" s="254"/>
      <c r="F2041" s="254"/>
      <c r="G2041" s="254"/>
      <c r="H2041" s="254"/>
      <c r="I2041" s="254"/>
      <c r="J2041" s="254"/>
      <c r="K2041" s="254"/>
      <c r="L2041" s="254"/>
      <c r="M2041" s="254"/>
      <c r="N2041" s="254"/>
      <c r="O2041" s="254"/>
      <c r="P2041" s="255"/>
      <c r="Q2041" s="141"/>
      <c r="R2041" s="296"/>
      <c r="S2041" s="296"/>
      <c r="T2041" s="132"/>
      <c r="U2041" s="519"/>
      <c r="V2041" s="519"/>
      <c r="W2041" s="519"/>
      <c r="X2041" s="519"/>
      <c r="Y2041" s="544"/>
      <c r="Z2041" s="269">
        <f t="shared" si="980"/>
        <v>0</v>
      </c>
      <c r="AA2041" s="269">
        <f t="shared" si="981"/>
        <v>0</v>
      </c>
      <c r="AB2041" s="269">
        <f t="shared" si="982"/>
        <v>0</v>
      </c>
      <c r="AC2041" s="269">
        <f t="shared" si="983"/>
        <v>0</v>
      </c>
      <c r="AD2041" s="279"/>
      <c r="AE2041" s="132"/>
      <c r="AF2041" s="49"/>
      <c r="AG2041" s="33"/>
      <c r="AH2041" s="47"/>
      <c r="AI2041" s="47"/>
      <c r="AJ2041" s="47"/>
      <c r="AK2041" s="47"/>
      <c r="AL2041" s="47"/>
      <c r="AM2041" s="47"/>
      <c r="AN2041" s="47"/>
      <c r="AO2041" s="47"/>
      <c r="AP2041" s="47"/>
      <c r="AQ2041" s="47"/>
      <c r="AR2041" s="47"/>
      <c r="AS2041" s="47"/>
      <c r="AT2041" s="47"/>
      <c r="AU2041" s="47"/>
      <c r="AV2041" s="47"/>
      <c r="AW2041" s="47"/>
      <c r="AX2041" s="47"/>
      <c r="AY2041" s="47"/>
      <c r="AZ2041" s="47"/>
      <c r="BA2041" s="47"/>
      <c r="BB2041" s="47"/>
      <c r="BC2041" s="47"/>
      <c r="BD2041" s="47"/>
      <c r="BE2041" s="47"/>
      <c r="BF2041" s="47"/>
      <c r="BG2041" s="47"/>
      <c r="BH2041" s="47"/>
      <c r="BI2041" s="47"/>
      <c r="BJ2041" s="33"/>
      <c r="BK2041" s="33"/>
    </row>
    <row r="2042" spans="1:66" s="16" customFormat="1" ht="21" customHeight="1" x14ac:dyDescent="0.25">
      <c r="A2042" s="119"/>
      <c r="B2042" s="74"/>
      <c r="C2042" s="187" t="s">
        <v>97</v>
      </c>
      <c r="D2042" s="134" t="s">
        <v>3</v>
      </c>
      <c r="E2042" s="252"/>
      <c r="F2042" s="252"/>
      <c r="G2042" s="252"/>
      <c r="H2042" s="252"/>
      <c r="I2042" s="252"/>
      <c r="J2042" s="252"/>
      <c r="K2042" s="252"/>
      <c r="L2042" s="252"/>
      <c r="M2042" s="252"/>
      <c r="N2042" s="252"/>
      <c r="O2042" s="252"/>
      <c r="P2042" s="24"/>
      <c r="Q2042" s="141"/>
      <c r="R2042" s="296"/>
      <c r="S2042" s="296"/>
      <c r="T2042" s="132"/>
      <c r="U2042" s="436"/>
      <c r="V2042" s="132"/>
      <c r="W2042" s="62"/>
      <c r="X2042" s="317"/>
      <c r="Y2042" s="217"/>
      <c r="Z2042" s="269">
        <f t="shared" si="980"/>
        <v>0</v>
      </c>
      <c r="AA2042" s="269">
        <f t="shared" si="981"/>
        <v>0</v>
      </c>
      <c r="AB2042" s="269">
        <f t="shared" si="982"/>
        <v>0</v>
      </c>
      <c r="AC2042" s="269">
        <f t="shared" si="983"/>
        <v>0</v>
      </c>
      <c r="AD2042" s="279"/>
      <c r="AE2042" s="132"/>
      <c r="AF2042" s="49"/>
      <c r="AG2042" s="33"/>
      <c r="AH2042" s="47"/>
      <c r="AI2042" s="47"/>
      <c r="AJ2042" s="47"/>
      <c r="AK2042" s="47"/>
      <c r="AL2042" s="47"/>
      <c r="AM2042" s="47"/>
      <c r="AN2042" s="47"/>
      <c r="AO2042" s="47"/>
      <c r="AP2042" s="47"/>
      <c r="AQ2042" s="47"/>
      <c r="AR2042" s="47"/>
      <c r="AS2042" s="47"/>
      <c r="AT2042" s="47"/>
      <c r="AU2042" s="47"/>
      <c r="AV2042" s="47"/>
      <c r="AW2042" s="47"/>
      <c r="AX2042" s="47"/>
      <c r="AY2042" s="47"/>
      <c r="AZ2042" s="47"/>
      <c r="BA2042" s="47"/>
      <c r="BB2042" s="47"/>
      <c r="BC2042" s="47"/>
      <c r="BD2042" s="47"/>
      <c r="BE2042" s="47"/>
      <c r="BF2042" s="47"/>
      <c r="BG2042" s="47"/>
      <c r="BH2042" s="47"/>
      <c r="BI2042" s="47"/>
      <c r="BJ2042" s="33"/>
      <c r="BK2042" s="33"/>
    </row>
    <row r="2043" spans="1:66" s="16" customFormat="1" ht="21" customHeight="1" x14ac:dyDescent="0.25">
      <c r="A2043" s="119"/>
      <c r="B2043" s="74"/>
      <c r="C2043" s="188" t="s">
        <v>97</v>
      </c>
      <c r="D2043" s="388" t="s">
        <v>4</v>
      </c>
      <c r="E2043" s="253"/>
      <c r="F2043" s="253"/>
      <c r="G2043" s="253"/>
      <c r="H2043" s="253"/>
      <c r="I2043" s="253"/>
      <c r="J2043" s="253"/>
      <c r="K2043" s="253"/>
      <c r="L2043" s="253"/>
      <c r="M2043" s="253"/>
      <c r="N2043" s="253"/>
      <c r="O2043" s="253"/>
      <c r="P2043" s="249"/>
      <c r="Q2043" s="141"/>
      <c r="R2043" s="296"/>
      <c r="S2043" s="296"/>
      <c r="T2043" s="132"/>
      <c r="U2043" s="436"/>
      <c r="V2043" s="132"/>
      <c r="W2043" s="62"/>
      <c r="X2043" s="317"/>
      <c r="Y2043" s="217"/>
      <c r="Z2043" s="269">
        <f t="shared" si="980"/>
        <v>0</v>
      </c>
      <c r="AA2043" s="269">
        <f t="shared" si="981"/>
        <v>0</v>
      </c>
      <c r="AB2043" s="269">
        <f t="shared" si="982"/>
        <v>0</v>
      </c>
      <c r="AC2043" s="269">
        <f t="shared" si="983"/>
        <v>0</v>
      </c>
      <c r="AD2043" s="279"/>
      <c r="AE2043" s="132"/>
      <c r="AF2043" s="49"/>
      <c r="AG2043" s="33"/>
      <c r="AH2043" s="47"/>
      <c r="AI2043" s="47"/>
      <c r="AJ2043" s="47"/>
      <c r="AK2043" s="47"/>
      <c r="AL2043" s="47"/>
      <c r="AM2043" s="47"/>
      <c r="AN2043" s="47"/>
      <c r="AO2043" s="47"/>
      <c r="AP2043" s="47"/>
      <c r="AQ2043" s="47"/>
      <c r="AR2043" s="47"/>
      <c r="AS2043" s="47"/>
      <c r="AT2043" s="47"/>
      <c r="AU2043" s="47"/>
      <c r="AV2043" s="47"/>
      <c r="AW2043" s="47"/>
      <c r="AX2043" s="47"/>
      <c r="AY2043" s="47"/>
      <c r="AZ2043" s="47"/>
      <c r="BA2043" s="47"/>
      <c r="BB2043" s="47"/>
      <c r="BC2043" s="47"/>
      <c r="BD2043" s="47"/>
      <c r="BE2043" s="47"/>
      <c r="BF2043" s="47"/>
      <c r="BG2043" s="47"/>
      <c r="BH2043" s="47"/>
      <c r="BI2043" s="47"/>
      <c r="BJ2043" s="33"/>
      <c r="BK2043" s="33"/>
    </row>
    <row r="2044" spans="1:66" s="16" customFormat="1" ht="21" customHeight="1" thickBot="1" x14ac:dyDescent="0.3">
      <c r="A2044" s="119"/>
      <c r="B2044" s="74"/>
      <c r="C2044" s="189" t="s">
        <v>97</v>
      </c>
      <c r="D2044" s="138" t="s">
        <v>61</v>
      </c>
      <c r="E2044" s="254"/>
      <c r="F2044" s="254"/>
      <c r="G2044" s="254"/>
      <c r="H2044" s="254"/>
      <c r="I2044" s="254"/>
      <c r="J2044" s="254"/>
      <c r="K2044" s="254"/>
      <c r="L2044" s="254"/>
      <c r="M2044" s="254"/>
      <c r="N2044" s="254"/>
      <c r="O2044" s="254"/>
      <c r="P2044" s="255"/>
      <c r="Q2044" s="141"/>
      <c r="R2044" s="296"/>
      <c r="S2044" s="296"/>
      <c r="T2044" s="132"/>
      <c r="U2044" s="436"/>
      <c r="V2044" s="132"/>
      <c r="W2044" s="62"/>
      <c r="X2044" s="317"/>
      <c r="Y2044" s="217"/>
      <c r="Z2044" s="269">
        <f t="shared" si="980"/>
        <v>0</v>
      </c>
      <c r="AA2044" s="269">
        <f t="shared" si="981"/>
        <v>0</v>
      </c>
      <c r="AB2044" s="269">
        <f t="shared" si="982"/>
        <v>0</v>
      </c>
      <c r="AC2044" s="269">
        <f t="shared" si="983"/>
        <v>0</v>
      </c>
      <c r="AD2044" s="279"/>
      <c r="AE2044" s="132"/>
      <c r="AF2044" s="49"/>
      <c r="AG2044" s="33"/>
      <c r="AH2044" s="47"/>
      <c r="AI2044" s="47"/>
      <c r="AJ2044" s="47"/>
      <c r="AK2044" s="47"/>
      <c r="AL2044" s="47"/>
      <c r="AM2044" s="47"/>
      <c r="AN2044" s="47"/>
      <c r="AO2044" s="47"/>
      <c r="AP2044" s="47"/>
      <c r="AQ2044" s="47"/>
      <c r="AR2044" s="47"/>
      <c r="AS2044" s="47"/>
      <c r="AT2044" s="47"/>
      <c r="AU2044" s="47"/>
      <c r="AV2044" s="47"/>
      <c r="AW2044" s="47"/>
      <c r="AX2044" s="47"/>
      <c r="AY2044" s="47"/>
      <c r="AZ2044" s="47"/>
      <c r="BA2044" s="47"/>
      <c r="BB2044" s="47"/>
      <c r="BC2044" s="47"/>
      <c r="BD2044" s="47"/>
      <c r="BE2044" s="47"/>
      <c r="BF2044" s="47"/>
      <c r="BG2044" s="47"/>
      <c r="BH2044" s="47"/>
      <c r="BI2044" s="47"/>
      <c r="BJ2044" s="33"/>
      <c r="BK2044" s="33"/>
    </row>
    <row r="2045" spans="1:66" s="16" customFormat="1" ht="21" customHeight="1" x14ac:dyDescent="0.25">
      <c r="A2045" s="119"/>
      <c r="B2045" s="74"/>
      <c r="C2045" s="190" t="s">
        <v>145</v>
      </c>
      <c r="D2045" s="183" t="s">
        <v>3</v>
      </c>
      <c r="E2045" s="252"/>
      <c r="F2045" s="252"/>
      <c r="G2045" s="252"/>
      <c r="H2045" s="252"/>
      <c r="I2045" s="252"/>
      <c r="J2045" s="252"/>
      <c r="K2045" s="252"/>
      <c r="L2045" s="252"/>
      <c r="M2045" s="252"/>
      <c r="N2045" s="252"/>
      <c r="O2045" s="252"/>
      <c r="P2045" s="24"/>
      <c r="Q2045" s="141"/>
      <c r="R2045" s="296"/>
      <c r="S2045" s="296"/>
      <c r="T2045" s="132"/>
      <c r="U2045" s="436"/>
      <c r="V2045" s="132"/>
      <c r="W2045" s="318"/>
      <c r="X2045" s="319"/>
      <c r="Y2045" s="217"/>
      <c r="Z2045" s="269">
        <f t="shared" si="980"/>
        <v>0</v>
      </c>
      <c r="AA2045" s="269">
        <f t="shared" si="981"/>
        <v>0</v>
      </c>
      <c r="AB2045" s="269">
        <f t="shared" si="982"/>
        <v>0</v>
      </c>
      <c r="AC2045" s="269">
        <f t="shared" si="983"/>
        <v>0</v>
      </c>
      <c r="AE2045" s="132"/>
      <c r="AF2045" s="49"/>
      <c r="AG2045" s="33"/>
      <c r="AH2045" s="47"/>
      <c r="AI2045" s="47"/>
      <c r="AJ2045" s="47"/>
      <c r="AK2045" s="47"/>
      <c r="AL2045" s="47"/>
      <c r="AM2045" s="47"/>
      <c r="AN2045" s="47"/>
      <c r="AO2045" s="47"/>
      <c r="AP2045" s="47"/>
      <c r="AQ2045" s="47"/>
      <c r="AR2045" s="47"/>
      <c r="AS2045" s="47"/>
      <c r="AT2045" s="47"/>
      <c r="AU2045" s="47"/>
      <c r="AV2045" s="47"/>
      <c r="AW2045" s="47"/>
      <c r="AX2045" s="47"/>
      <c r="AY2045" s="47"/>
      <c r="AZ2045" s="47"/>
      <c r="BA2045" s="47"/>
      <c r="BB2045" s="47"/>
      <c r="BC2045" s="47"/>
      <c r="BD2045" s="47"/>
      <c r="BE2045" s="47"/>
      <c r="BF2045" s="47"/>
      <c r="BG2045" s="47"/>
      <c r="BH2045" s="47"/>
      <c r="BI2045" s="47"/>
      <c r="BJ2045" s="33"/>
      <c r="BK2045" s="33"/>
    </row>
    <row r="2046" spans="1:66" s="16" customFormat="1" ht="31.5" x14ac:dyDescent="0.25">
      <c r="A2046" s="119"/>
      <c r="B2046" s="74"/>
      <c r="C2046" s="188" t="s">
        <v>145</v>
      </c>
      <c r="D2046" s="388" t="s">
        <v>4</v>
      </c>
      <c r="E2046" s="253"/>
      <c r="F2046" s="253"/>
      <c r="G2046" s="253"/>
      <c r="H2046" s="253"/>
      <c r="I2046" s="253"/>
      <c r="J2046" s="253"/>
      <c r="K2046" s="253"/>
      <c r="L2046" s="253"/>
      <c r="M2046" s="253"/>
      <c r="N2046" s="253"/>
      <c r="O2046" s="253"/>
      <c r="P2046" s="249"/>
      <c r="Q2046" s="141"/>
      <c r="R2046" s="296"/>
      <c r="S2046" s="296"/>
      <c r="T2046" s="132"/>
      <c r="U2046" s="436"/>
      <c r="V2046" s="132"/>
      <c r="W2046" s="323"/>
      <c r="X2046" s="324"/>
      <c r="Y2046" s="193"/>
      <c r="Z2046" s="269">
        <f t="shared" si="980"/>
        <v>0</v>
      </c>
      <c r="AA2046" s="269">
        <f t="shared" si="981"/>
        <v>0</v>
      </c>
      <c r="AB2046" s="269">
        <f t="shared" si="982"/>
        <v>0</v>
      </c>
      <c r="AC2046" s="269">
        <f t="shared" si="983"/>
        <v>0</v>
      </c>
      <c r="AD2046" s="279"/>
      <c r="AE2046" s="132"/>
      <c r="AF2046" s="49"/>
      <c r="AG2046" s="33"/>
      <c r="AH2046" s="47"/>
      <c r="AI2046" s="47"/>
      <c r="AJ2046" s="47"/>
      <c r="AK2046" s="47"/>
      <c r="AL2046" s="47"/>
      <c r="AM2046" s="47"/>
      <c r="AN2046" s="47"/>
      <c r="AO2046" s="47"/>
      <c r="AP2046" s="47"/>
      <c r="AQ2046" s="47"/>
      <c r="AR2046" s="47"/>
      <c r="AS2046" s="47"/>
      <c r="AT2046" s="47"/>
      <c r="AU2046" s="47"/>
      <c r="AV2046" s="47"/>
      <c r="AW2046" s="47"/>
      <c r="AX2046" s="47"/>
      <c r="AY2046" s="47"/>
      <c r="AZ2046" s="47"/>
      <c r="BA2046" s="47"/>
      <c r="BB2046" s="47"/>
      <c r="BC2046" s="47"/>
      <c r="BD2046" s="47"/>
      <c r="BE2046" s="47"/>
      <c r="BF2046" s="47"/>
      <c r="BG2046" s="47"/>
      <c r="BH2046" s="47"/>
      <c r="BI2046" s="47"/>
      <c r="BJ2046" s="33"/>
      <c r="BK2046" s="33"/>
    </row>
    <row r="2047" spans="1:66" s="16" customFormat="1" ht="21" customHeight="1" thickBot="1" x14ac:dyDescent="0.3">
      <c r="A2047" s="119"/>
      <c r="B2047" s="74"/>
      <c r="C2047" s="190" t="s">
        <v>145</v>
      </c>
      <c r="D2047" s="184" t="s">
        <v>61</v>
      </c>
      <c r="E2047" s="254"/>
      <c r="F2047" s="254"/>
      <c r="G2047" s="254"/>
      <c r="H2047" s="254"/>
      <c r="I2047" s="254"/>
      <c r="J2047" s="254"/>
      <c r="K2047" s="254"/>
      <c r="L2047" s="254"/>
      <c r="M2047" s="254"/>
      <c r="N2047" s="254"/>
      <c r="O2047" s="254"/>
      <c r="P2047" s="255"/>
      <c r="Q2047" s="141"/>
      <c r="R2047" s="296"/>
      <c r="S2047" s="296"/>
      <c r="T2047" s="132"/>
      <c r="U2047" s="436"/>
      <c r="V2047" s="132"/>
      <c r="W2047" s="323"/>
      <c r="X2047" s="324"/>
      <c r="Y2047" s="414"/>
      <c r="Z2047" s="269">
        <f t="shared" si="980"/>
        <v>0</v>
      </c>
      <c r="AA2047" s="269">
        <f t="shared" si="981"/>
        <v>0</v>
      </c>
      <c r="AB2047" s="269">
        <f t="shared" si="982"/>
        <v>0</v>
      </c>
      <c r="AC2047" s="269">
        <f t="shared" si="983"/>
        <v>0</v>
      </c>
      <c r="AD2047" s="12"/>
      <c r="AE2047" s="132"/>
      <c r="AF2047" s="49"/>
      <c r="AG2047" s="33"/>
      <c r="AH2047" s="47"/>
      <c r="AI2047" s="47"/>
      <c r="AJ2047" s="47"/>
      <c r="AK2047" s="47"/>
      <c r="AL2047" s="47"/>
      <c r="AM2047" s="47"/>
      <c r="AN2047" s="47"/>
      <c r="AO2047" s="47"/>
      <c r="AP2047" s="47"/>
      <c r="AQ2047" s="47"/>
      <c r="AR2047" s="47"/>
      <c r="AS2047" s="47"/>
      <c r="AT2047" s="47"/>
      <c r="AU2047" s="47"/>
      <c r="AV2047" s="47"/>
      <c r="AW2047" s="47"/>
      <c r="AX2047" s="47"/>
      <c r="AY2047" s="47"/>
      <c r="AZ2047" s="47"/>
      <c r="BA2047" s="47"/>
      <c r="BB2047" s="47"/>
      <c r="BC2047" s="47"/>
      <c r="BD2047" s="47"/>
      <c r="BE2047" s="47"/>
      <c r="BF2047" s="47"/>
      <c r="BG2047" s="47"/>
      <c r="BH2047" s="47"/>
      <c r="BI2047" s="47"/>
      <c r="BJ2047" s="33"/>
      <c r="BK2047" s="33"/>
    </row>
    <row r="2048" spans="1:66" s="16" customFormat="1" ht="21" customHeight="1" x14ac:dyDescent="0.25">
      <c r="A2048" s="119"/>
      <c r="B2048" s="74"/>
      <c r="C2048" s="187" t="s">
        <v>98</v>
      </c>
      <c r="D2048" s="134" t="s">
        <v>3</v>
      </c>
      <c r="E2048" s="252"/>
      <c r="F2048" s="252"/>
      <c r="G2048" s="252"/>
      <c r="H2048" s="252"/>
      <c r="I2048" s="252"/>
      <c r="J2048" s="252"/>
      <c r="K2048" s="252"/>
      <c r="L2048" s="252"/>
      <c r="M2048" s="252"/>
      <c r="N2048" s="252"/>
      <c r="O2048" s="252"/>
      <c r="P2048" s="24"/>
      <c r="Q2048" s="141"/>
      <c r="R2048" s="296"/>
      <c r="S2048" s="296"/>
      <c r="T2048" s="132"/>
      <c r="U2048" s="436"/>
      <c r="V2048" s="132"/>
      <c r="W2048" s="320"/>
      <c r="X2048" s="321"/>
      <c r="Y2048" s="413"/>
      <c r="Z2048" s="269">
        <f t="shared" si="980"/>
        <v>0</v>
      </c>
      <c r="AA2048" s="269">
        <f t="shared" si="981"/>
        <v>0</v>
      </c>
      <c r="AB2048" s="269">
        <f t="shared" si="982"/>
        <v>0</v>
      </c>
      <c r="AC2048" s="269">
        <f t="shared" si="983"/>
        <v>0</v>
      </c>
      <c r="AD2048" s="289"/>
      <c r="AE2048" s="132"/>
      <c r="AF2048" s="49"/>
      <c r="AG2048" s="33"/>
      <c r="AH2048" s="47"/>
      <c r="AI2048" s="47"/>
      <c r="AJ2048" s="47"/>
      <c r="AK2048" s="47"/>
      <c r="AL2048" s="47"/>
      <c r="AM2048" s="47"/>
      <c r="AN2048" s="47"/>
      <c r="AO2048" s="47"/>
      <c r="AP2048" s="47"/>
      <c r="AQ2048" s="47"/>
      <c r="AR2048" s="47"/>
      <c r="AS2048" s="47"/>
      <c r="AT2048" s="47"/>
      <c r="AU2048" s="47"/>
      <c r="AV2048" s="47"/>
      <c r="AW2048" s="47"/>
      <c r="AX2048" s="47"/>
      <c r="AY2048" s="47"/>
      <c r="AZ2048" s="47"/>
      <c r="BA2048" s="47"/>
      <c r="BB2048" s="47"/>
      <c r="BC2048" s="47"/>
      <c r="BD2048" s="47"/>
      <c r="BE2048" s="47"/>
      <c r="BF2048" s="47"/>
      <c r="BG2048" s="47"/>
      <c r="BH2048" s="47"/>
      <c r="BI2048" s="47"/>
      <c r="BJ2048" s="33"/>
      <c r="BK2048" s="33"/>
    </row>
    <row r="2049" spans="1:66" s="16" customFormat="1" ht="21" customHeight="1" x14ac:dyDescent="0.25">
      <c r="A2049" s="119"/>
      <c r="B2049" s="74"/>
      <c r="C2049" s="188" t="s">
        <v>98</v>
      </c>
      <c r="D2049" s="388" t="s">
        <v>4</v>
      </c>
      <c r="E2049" s="253"/>
      <c r="F2049" s="253"/>
      <c r="G2049" s="253"/>
      <c r="H2049" s="253"/>
      <c r="I2049" s="253"/>
      <c r="J2049" s="253"/>
      <c r="K2049" s="253"/>
      <c r="L2049" s="253"/>
      <c r="M2049" s="253"/>
      <c r="N2049" s="253"/>
      <c r="O2049" s="253"/>
      <c r="P2049" s="249"/>
      <c r="Q2049" s="141"/>
      <c r="R2049" s="296"/>
      <c r="S2049" s="296"/>
      <c r="T2049" s="132"/>
      <c r="U2049" s="436"/>
      <c r="V2049" s="132"/>
      <c r="W2049" s="62"/>
      <c r="X2049" s="317"/>
      <c r="Y2049" s="193"/>
      <c r="Z2049" s="269">
        <f t="shared" si="980"/>
        <v>0</v>
      </c>
      <c r="AA2049" s="269">
        <f t="shared" si="981"/>
        <v>0</v>
      </c>
      <c r="AB2049" s="269">
        <f t="shared" si="982"/>
        <v>0</v>
      </c>
      <c r="AC2049" s="269">
        <f t="shared" si="983"/>
        <v>0</v>
      </c>
      <c r="AD2049" s="288"/>
      <c r="AE2049" s="132"/>
      <c r="AF2049" s="49"/>
      <c r="AG2049" s="33"/>
      <c r="AH2049" s="47"/>
      <c r="AI2049" s="47"/>
      <c r="AJ2049" s="47"/>
      <c r="AK2049" s="47"/>
      <c r="AL2049" s="47"/>
      <c r="AM2049" s="47"/>
      <c r="AN2049" s="47"/>
      <c r="AO2049" s="47"/>
      <c r="AP2049" s="47"/>
      <c r="AQ2049" s="47"/>
      <c r="AR2049" s="47"/>
      <c r="AS2049" s="47"/>
      <c r="AT2049" s="47"/>
      <c r="AU2049" s="47"/>
      <c r="AV2049" s="47"/>
      <c r="AW2049" s="47"/>
      <c r="AX2049" s="47"/>
      <c r="AY2049" s="47"/>
      <c r="AZ2049" s="47"/>
      <c r="BA2049" s="47"/>
      <c r="BB2049" s="47"/>
      <c r="BC2049" s="47"/>
      <c r="BD2049" s="47"/>
      <c r="BE2049" s="47"/>
      <c r="BF2049" s="47"/>
      <c r="BG2049" s="47"/>
      <c r="BH2049" s="47"/>
      <c r="BI2049" s="47"/>
      <c r="BJ2049" s="33"/>
      <c r="BK2049" s="33"/>
    </row>
    <row r="2050" spans="1:66" s="16" customFormat="1" ht="21" customHeight="1" thickBot="1" x14ac:dyDescent="0.3">
      <c r="A2050" s="119"/>
      <c r="B2050" s="74"/>
      <c r="C2050" s="189" t="s">
        <v>98</v>
      </c>
      <c r="D2050" s="138" t="s">
        <v>61</v>
      </c>
      <c r="E2050" s="254"/>
      <c r="F2050" s="254"/>
      <c r="G2050" s="254"/>
      <c r="H2050" s="254"/>
      <c r="I2050" s="254"/>
      <c r="J2050" s="254"/>
      <c r="K2050" s="254"/>
      <c r="L2050" s="254"/>
      <c r="M2050" s="254"/>
      <c r="N2050" s="254"/>
      <c r="O2050" s="254"/>
      <c r="P2050" s="255"/>
      <c r="Q2050" s="141"/>
      <c r="R2050" s="296"/>
      <c r="S2050" s="296"/>
      <c r="T2050" s="132"/>
      <c r="U2050" s="436"/>
      <c r="V2050" s="132"/>
      <c r="W2050" s="322"/>
      <c r="X2050" s="322"/>
      <c r="Y2050" s="411"/>
      <c r="Z2050" s="269">
        <f t="shared" si="980"/>
        <v>0</v>
      </c>
      <c r="AA2050" s="269">
        <f t="shared" si="981"/>
        <v>0</v>
      </c>
      <c r="AB2050" s="269">
        <f t="shared" si="982"/>
        <v>0</v>
      </c>
      <c r="AC2050" s="269">
        <f t="shared" si="983"/>
        <v>0</v>
      </c>
      <c r="AD2050" s="279"/>
      <c r="AE2050" s="132"/>
      <c r="AF2050" s="49"/>
      <c r="AG2050" s="33"/>
      <c r="AH2050" s="47"/>
      <c r="AI2050" s="47"/>
      <c r="AJ2050" s="47"/>
      <c r="AK2050" s="47"/>
      <c r="AL2050" s="47"/>
      <c r="AM2050" s="47"/>
      <c r="AN2050" s="47"/>
      <c r="AO2050" s="47"/>
      <c r="AP2050" s="47"/>
      <c r="AQ2050" s="47"/>
      <c r="AR2050" s="47"/>
      <c r="AS2050" s="47"/>
      <c r="AT2050" s="47"/>
      <c r="AU2050" s="47"/>
      <c r="AV2050" s="47"/>
      <c r="AW2050" s="47"/>
      <c r="AX2050" s="47"/>
      <c r="AY2050" s="47"/>
      <c r="AZ2050" s="47"/>
      <c r="BA2050" s="47"/>
      <c r="BB2050" s="47"/>
      <c r="BC2050" s="47"/>
      <c r="BD2050" s="47"/>
      <c r="BE2050" s="47"/>
      <c r="BF2050" s="47"/>
      <c r="BG2050" s="47"/>
      <c r="BH2050" s="47"/>
      <c r="BI2050" s="47"/>
      <c r="BJ2050" s="33"/>
      <c r="BK2050" s="33"/>
    </row>
    <row r="2051" spans="1:66" s="16" customFormat="1" ht="20.25" customHeight="1" thickTop="1" thickBot="1" x14ac:dyDescent="0.3">
      <c r="A2051" s="119"/>
      <c r="B2051" s="152"/>
      <c r="C2051" s="576" t="s">
        <v>88</v>
      </c>
      <c r="D2051" s="577"/>
      <c r="E2051" s="344" t="str">
        <f>IF(AND(COUNTA(E2039:E2050)&gt;0,COUNTA(E2039:E2050)=COUNTIF(E2039:E2050,"NR")),"NR",IF(COUNTA(E2039:E2050)&gt;0,SUM(E2039:E2050),"-"))</f>
        <v>-</v>
      </c>
      <c r="F2051" s="344" t="str">
        <f t="shared" ref="F2051" si="1017">IF(AND(COUNTA(F2039:F2050)&gt;0,COUNTA(F2039:F2050)=COUNTIF(F2039:F2050,"NR")),"NR",IF(COUNTA(F2039:F2050)&gt;0,SUM(F2039:F2050),"-"))</f>
        <v>-</v>
      </c>
      <c r="G2051" s="344" t="str">
        <f t="shared" ref="G2051" si="1018">IF(AND(COUNTA(G2039:G2050)&gt;0,COUNTA(G2039:G2050)=COUNTIF(G2039:G2050,"NR")),"NR",IF(COUNTA(G2039:G2050)&gt;0,SUM(G2039:G2050),"-"))</f>
        <v>-</v>
      </c>
      <c r="H2051" s="344" t="str">
        <f t="shared" ref="H2051" si="1019">IF(AND(COUNTA(H2039:H2050)&gt;0,COUNTA(H2039:H2050)=COUNTIF(H2039:H2050,"NR")),"NR",IF(COUNTA(H2039:H2050)&gt;0,SUM(H2039:H2050),"-"))</f>
        <v>-</v>
      </c>
      <c r="I2051" s="344" t="str">
        <f t="shared" ref="I2051" si="1020">IF(AND(COUNTA(I2039:I2050)&gt;0,COUNTA(I2039:I2050)=COUNTIF(I2039:I2050,"NR")),"NR",IF(COUNTA(I2039:I2050)&gt;0,SUM(I2039:I2050),"-"))</f>
        <v>-</v>
      </c>
      <c r="J2051" s="344" t="str">
        <f t="shared" ref="J2051" si="1021">IF(AND(COUNTA(J2039:J2050)&gt;0,COUNTA(J2039:J2050)=COUNTIF(J2039:J2050,"NR")),"NR",IF(COUNTA(J2039:J2050)&gt;0,SUM(J2039:J2050),"-"))</f>
        <v>-</v>
      </c>
      <c r="K2051" s="344" t="str">
        <f t="shared" ref="K2051" si="1022">IF(AND(COUNTA(K2039:K2050)&gt;0,COUNTA(K2039:K2050)=COUNTIF(K2039:K2050,"NR")),"NR",IF(COUNTA(K2039:K2050)&gt;0,SUM(K2039:K2050),"-"))</f>
        <v>-</v>
      </c>
      <c r="L2051" s="344" t="str">
        <f t="shared" ref="L2051" si="1023">IF(AND(COUNTA(L2039:L2050)&gt;0,COUNTA(L2039:L2050)=COUNTIF(L2039:L2050,"NR")),"NR",IF(COUNTA(L2039:L2050)&gt;0,SUM(L2039:L2050),"-"))</f>
        <v>-</v>
      </c>
      <c r="M2051" s="344" t="str">
        <f t="shared" ref="M2051" si="1024">IF(AND(COUNTA(M2039:M2050)&gt;0,COUNTA(M2039:M2050)=COUNTIF(M2039:M2050,"NR")),"NR",IF(COUNTA(M2039:M2050)&gt;0,SUM(M2039:M2050),"-"))</f>
        <v>-</v>
      </c>
      <c r="N2051" s="344" t="str">
        <f t="shared" ref="N2051" si="1025">IF(AND(COUNTA(N2039:N2050)&gt;0,COUNTA(N2039:N2050)=COUNTIF(N2039:N2050,"NR")),"NR",IF(COUNTA(N2039:N2050)&gt;0,SUM(N2039:N2050),"-"))</f>
        <v>-</v>
      </c>
      <c r="O2051" s="344" t="str">
        <f t="shared" ref="O2051" si="1026">IF(AND(COUNTA(O2039:O2050)&gt;0,COUNTA(O2039:O2050)=COUNTIF(O2039:O2050,"NR")),"NR",IF(COUNTA(O2039:O2050)&gt;0,SUM(O2039:O2050),"-"))</f>
        <v>-</v>
      </c>
      <c r="P2051" s="345" t="str">
        <f t="shared" ref="P2051" si="1027">IF(AND(COUNTA(P2039:P2050)&gt;0,COUNTA(P2039:P2050)=COUNTIF(P2039:P2050,"NR")),"NR",IF(COUNTA(P2039:P2050)&gt;0,SUM(P2039:P2050),"-"))</f>
        <v>-</v>
      </c>
      <c r="Q2051" s="119"/>
      <c r="R2051" s="305"/>
      <c r="S2051" s="305"/>
      <c r="T2051" s="151"/>
      <c r="U2051" s="119"/>
      <c r="V2051" s="151"/>
      <c r="W2051" s="318"/>
      <c r="X2051" s="318"/>
      <c r="Y2051" s="412"/>
      <c r="Z2051" s="269">
        <f t="shared" si="980"/>
        <v>0</v>
      </c>
      <c r="AA2051" s="269">
        <f t="shared" si="981"/>
        <v>0</v>
      </c>
      <c r="AB2051" s="269">
        <f t="shared" si="982"/>
        <v>0</v>
      </c>
      <c r="AC2051" s="269">
        <f t="shared" si="983"/>
        <v>0</v>
      </c>
      <c r="AD2051" s="279"/>
      <c r="AE2051" s="151"/>
      <c r="AF2051" s="57"/>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row>
    <row r="2052" spans="1:66" ht="21" customHeight="1" x14ac:dyDescent="0.25">
      <c r="B2052" s="152"/>
      <c r="C2052" s="143"/>
      <c r="D2052" s="192"/>
      <c r="E2052" s="192"/>
      <c r="F2052" s="192"/>
      <c r="G2052" s="192"/>
      <c r="H2052" s="192"/>
      <c r="I2052" s="192"/>
      <c r="J2052" s="192"/>
      <c r="K2052" s="192"/>
      <c r="L2052" s="192"/>
      <c r="M2052" s="192"/>
      <c r="O2052" s="73"/>
      <c r="W2052" s="318"/>
      <c r="X2052" s="318"/>
      <c r="Y2052" s="412"/>
      <c r="Z2052" s="269">
        <f t="shared" si="980"/>
        <v>0</v>
      </c>
      <c r="AA2052" s="269">
        <f t="shared" si="981"/>
        <v>0</v>
      </c>
      <c r="AB2052" s="269">
        <f t="shared" si="982"/>
        <v>0</v>
      </c>
      <c r="AC2052" s="269">
        <f t="shared" si="983"/>
        <v>0</v>
      </c>
      <c r="AD2052" s="279"/>
      <c r="AE2052" s="85"/>
    </row>
    <row r="2053" spans="1:66" ht="21" customHeight="1" x14ac:dyDescent="0.25">
      <c r="B2053" s="152"/>
      <c r="C2053" s="143"/>
      <c r="D2053" s="192"/>
      <c r="E2053" s="192"/>
      <c r="F2053" s="192"/>
      <c r="G2053" s="192"/>
      <c r="H2053" s="192"/>
      <c r="I2053" s="192"/>
      <c r="J2053" s="192"/>
      <c r="K2053" s="192"/>
      <c r="L2053" s="192"/>
      <c r="M2053" s="192"/>
      <c r="O2053" s="73"/>
      <c r="W2053" s="318"/>
      <c r="X2053" s="318"/>
      <c r="Y2053" s="412"/>
      <c r="Z2053" s="269">
        <f t="shared" si="980"/>
        <v>0</v>
      </c>
      <c r="AA2053" s="269">
        <f t="shared" si="981"/>
        <v>0</v>
      </c>
      <c r="AB2053" s="269">
        <f t="shared" si="982"/>
        <v>0</v>
      </c>
      <c r="AC2053" s="269">
        <f t="shared" si="983"/>
        <v>0</v>
      </c>
      <c r="AD2053" s="279"/>
      <c r="AE2053" s="85"/>
    </row>
    <row r="2054" spans="1:66" s="6" customFormat="1" ht="18.75" x14ac:dyDescent="0.25">
      <c r="A2054" s="195"/>
      <c r="B2054" s="74"/>
      <c r="C2054" s="573" t="s">
        <v>95</v>
      </c>
      <c r="D2054" s="574"/>
      <c r="E2054" s="574"/>
      <c r="F2054" s="574"/>
      <c r="G2054" s="574"/>
      <c r="H2054" s="574"/>
      <c r="I2054" s="574"/>
      <c r="J2054" s="574"/>
      <c r="K2054" s="574"/>
      <c r="L2054" s="574"/>
      <c r="M2054" s="574"/>
      <c r="N2054" s="574"/>
      <c r="O2054" s="574"/>
      <c r="P2054" s="575"/>
      <c r="Q2054" s="196"/>
      <c r="R2054" s="310"/>
      <c r="S2054" s="310"/>
      <c r="T2054" s="197"/>
      <c r="U2054" s="196"/>
      <c r="V2054" s="197"/>
      <c r="W2054" s="62"/>
      <c r="X2054" s="317"/>
      <c r="Y2054" s="217"/>
      <c r="Z2054" s="269">
        <f t="shared" si="980"/>
        <v>0</v>
      </c>
      <c r="AA2054" s="269">
        <f t="shared" si="981"/>
        <v>0</v>
      </c>
      <c r="AB2054" s="269">
        <f t="shared" si="982"/>
        <v>0</v>
      </c>
      <c r="AC2054" s="269">
        <f t="shared" si="983"/>
        <v>0</v>
      </c>
      <c r="AD2054" s="279"/>
      <c r="AE2054" s="197"/>
      <c r="AF2054" s="64"/>
      <c r="AG2054" s="5"/>
      <c r="AH2054" s="65"/>
      <c r="AI2054" s="65"/>
      <c r="AJ2054" s="65"/>
      <c r="AK2054" s="65"/>
      <c r="AL2054" s="65"/>
      <c r="AM2054" s="65"/>
      <c r="AN2054" s="65"/>
      <c r="AO2054" s="65"/>
      <c r="AP2054" s="65"/>
      <c r="AQ2054" s="65"/>
      <c r="AR2054" s="65"/>
      <c r="AS2054" s="65"/>
      <c r="AT2054" s="65"/>
      <c r="AU2054" s="65"/>
      <c r="AV2054" s="65"/>
      <c r="AW2054" s="65"/>
      <c r="AX2054" s="65"/>
      <c r="AY2054" s="65"/>
      <c r="AZ2054" s="65"/>
      <c r="BA2054" s="65"/>
      <c r="BB2054" s="65"/>
      <c r="BC2054" s="65"/>
      <c r="BD2054" s="65"/>
      <c r="BE2054" s="65"/>
      <c r="BF2054" s="65"/>
      <c r="BG2054" s="65"/>
      <c r="BH2054" s="65"/>
      <c r="BI2054" s="65"/>
      <c r="BJ2054" s="5"/>
      <c r="BK2054" s="5"/>
    </row>
    <row r="2055" spans="1:66" ht="16.5" thickBot="1" x14ac:dyDescent="0.3">
      <c r="C2055" s="198"/>
      <c r="D2055" s="389"/>
      <c r="E2055" s="199"/>
      <c r="F2055" s="199"/>
      <c r="G2055" s="199"/>
      <c r="H2055" s="199"/>
      <c r="I2055" s="199"/>
      <c r="J2055" s="199"/>
      <c r="K2055" s="199"/>
      <c r="L2055" s="199"/>
      <c r="M2055" s="199"/>
      <c r="N2055" s="193"/>
      <c r="O2055" s="192"/>
      <c r="P2055" s="192"/>
      <c r="Q2055" s="193"/>
      <c r="R2055" s="311"/>
      <c r="S2055" s="311"/>
      <c r="T2055" s="194"/>
      <c r="U2055" s="193"/>
      <c r="V2055" s="194"/>
      <c r="W2055" s="62"/>
      <c r="X2055" s="317"/>
      <c r="Y2055" s="217"/>
      <c r="Z2055" s="269">
        <f t="shared" si="980"/>
        <v>0</v>
      </c>
      <c r="AA2055" s="269">
        <f t="shared" si="981"/>
        <v>0</v>
      </c>
      <c r="AB2055" s="269">
        <f t="shared" si="982"/>
        <v>0</v>
      </c>
      <c r="AC2055" s="269">
        <f t="shared" si="983"/>
        <v>0</v>
      </c>
      <c r="AD2055" s="279"/>
      <c r="AE2055" s="194"/>
      <c r="AF2055" s="62"/>
      <c r="AG2055" s="63"/>
      <c r="AH2055" s="63"/>
      <c r="AI2055" s="63"/>
      <c r="AJ2055" s="63"/>
      <c r="AK2055" s="63"/>
      <c r="AL2055" s="63"/>
      <c r="AO2055" s="63"/>
      <c r="AP2055" s="63"/>
      <c r="AQ2055" s="63"/>
      <c r="AR2055" s="63"/>
      <c r="AS2055" s="63"/>
      <c r="AT2055" s="63"/>
      <c r="AU2055" s="63"/>
      <c r="AV2055" s="63"/>
      <c r="AW2055" s="63"/>
      <c r="AX2055" s="63"/>
      <c r="AY2055" s="63"/>
      <c r="AZ2055" s="63"/>
      <c r="BA2055" s="63"/>
      <c r="BB2055" s="63"/>
      <c r="BC2055" s="63"/>
      <c r="BD2055" s="63"/>
      <c r="BJ2055" s="2"/>
      <c r="BK2055" s="2"/>
      <c r="BL2055" s="2"/>
      <c r="BM2055" s="2"/>
      <c r="BN2055" s="2"/>
    </row>
    <row r="2056" spans="1:66" s="12" customFormat="1" ht="30.75" thickBot="1" x14ac:dyDescent="0.3">
      <c r="A2056" s="206"/>
      <c r="B2056" s="74"/>
      <c r="C2056" s="125" t="s">
        <v>124</v>
      </c>
      <c r="D2056" s="185" t="s">
        <v>117</v>
      </c>
      <c r="E2056" s="156" t="s">
        <v>77</v>
      </c>
      <c r="F2056" s="155" t="s">
        <v>66</v>
      </c>
      <c r="G2056" s="177" t="s">
        <v>67</v>
      </c>
      <c r="H2056" s="155" t="s">
        <v>68</v>
      </c>
      <c r="I2056" s="177" t="s">
        <v>69</v>
      </c>
      <c r="J2056" s="156" t="s">
        <v>70</v>
      </c>
      <c r="K2056" s="156" t="s">
        <v>71</v>
      </c>
      <c r="L2056" s="155" t="s">
        <v>72</v>
      </c>
      <c r="M2056" s="155" t="s">
        <v>73</v>
      </c>
      <c r="N2056" s="178" t="s">
        <v>74</v>
      </c>
      <c r="O2056" s="178" t="s">
        <v>75</v>
      </c>
      <c r="P2056" s="178" t="s">
        <v>76</v>
      </c>
      <c r="Q2056" s="141"/>
      <c r="R2056" s="296">
        <f>COUNTA(E2057:P2068)</f>
        <v>0</v>
      </c>
      <c r="S2056" s="308">
        <v>144</v>
      </c>
      <c r="T2056" s="132"/>
      <c r="U2056" s="278" t="s">
        <v>257</v>
      </c>
      <c r="V2056" s="278" t="s">
        <v>234</v>
      </c>
      <c r="W2056" s="278" t="s">
        <v>189</v>
      </c>
      <c r="X2056" s="278" t="s">
        <v>190</v>
      </c>
      <c r="Y2056" s="407" t="str">
        <f>IF(X2057&gt;0,"Explication(s) sur le(s) NR et autre(s) remarque(s)/commentaire(s)","Remarque(s)/Commentaire(s)")</f>
        <v>Remarque(s)/Commentaire(s)</v>
      </c>
      <c r="Z2056" s="269">
        <f t="shared" ref="Z2056:Z2119" si="1028">IF(AND($Y2056="Remarque(s)/Commentaire(s)",$Y2057&gt;0),1,0)</f>
        <v>0</v>
      </c>
      <c r="AA2056" s="269">
        <f t="shared" ref="AA2056:AA2119" si="1029">IF($Y2056="Remarque(s)/Commentaire(s)",1,0)</f>
        <v>1</v>
      </c>
      <c r="AB2056" s="269">
        <f t="shared" ref="AB2056:AB2119" si="1030">IF(AND($Y2056="Explication(s) sur le(s) NR et autre(s) remarque(s)/commentaire(s)",$Y2057&gt;0),1,0)</f>
        <v>0</v>
      </c>
      <c r="AC2056" s="269">
        <f t="shared" ref="AC2056:AC2119" si="1031">IF($Y2056="Explication(s) sur le(s) NR et autre(s) remarque(s)/commentaire(s)",1,0)</f>
        <v>0</v>
      </c>
      <c r="AD2056" s="279"/>
      <c r="AE2056" s="132"/>
      <c r="AF2056" s="49"/>
      <c r="AG2056" s="13"/>
      <c r="AH2056" s="47"/>
      <c r="AI2056" s="47"/>
      <c r="AJ2056" s="47"/>
      <c r="AK2056" s="47"/>
      <c r="AL2056" s="47"/>
      <c r="AM2056" s="47"/>
      <c r="AN2056" s="47"/>
      <c r="AO2056" s="47"/>
      <c r="AP2056" s="47"/>
      <c r="AQ2056" s="47"/>
      <c r="AR2056" s="47"/>
      <c r="AS2056" s="47"/>
      <c r="AT2056" s="47"/>
      <c r="AU2056" s="47"/>
      <c r="AV2056" s="47"/>
      <c r="AW2056" s="47"/>
      <c r="AX2056" s="47"/>
      <c r="AY2056" s="47"/>
      <c r="AZ2056" s="47"/>
      <c r="BA2056" s="47"/>
      <c r="BB2056" s="47"/>
      <c r="BC2056" s="47"/>
      <c r="BD2056" s="47"/>
      <c r="BE2056" s="47"/>
      <c r="BF2056" s="47"/>
      <c r="BG2056" s="47"/>
      <c r="BH2056" s="47"/>
      <c r="BI2056" s="47"/>
      <c r="BJ2056" s="13"/>
      <c r="BK2056" s="13"/>
    </row>
    <row r="2057" spans="1:66" s="16" customFormat="1" ht="21" customHeight="1" x14ac:dyDescent="0.25">
      <c r="A2057" s="119"/>
      <c r="B2057" s="74"/>
      <c r="C2057" s="187" t="s">
        <v>155</v>
      </c>
      <c r="D2057" s="134" t="s">
        <v>3</v>
      </c>
      <c r="E2057" s="252"/>
      <c r="F2057" s="252"/>
      <c r="G2057" s="252"/>
      <c r="H2057" s="252"/>
      <c r="I2057" s="252"/>
      <c r="J2057" s="252"/>
      <c r="K2057" s="252"/>
      <c r="L2057" s="252"/>
      <c r="M2057" s="252"/>
      <c r="N2057" s="252"/>
      <c r="O2057" s="252"/>
      <c r="P2057" s="24"/>
      <c r="Q2057" s="141"/>
      <c r="R2057" s="296"/>
      <c r="S2057" s="296"/>
      <c r="T2057" s="132"/>
      <c r="U2057" s="517" t="s">
        <v>260</v>
      </c>
      <c r="V2057" s="517" t="s">
        <v>240</v>
      </c>
      <c r="W2057" s="517" t="s">
        <v>243</v>
      </c>
      <c r="X2057" s="517">
        <f>COUNTIF(E2057:P2068,"NR")</f>
        <v>0</v>
      </c>
      <c r="Y2057" s="542"/>
      <c r="Z2057" s="269">
        <f t="shared" si="1028"/>
        <v>0</v>
      </c>
      <c r="AA2057" s="269">
        <f t="shared" si="1029"/>
        <v>0</v>
      </c>
      <c r="AB2057" s="269">
        <f t="shared" si="1030"/>
        <v>0</v>
      </c>
      <c r="AC2057" s="269">
        <f t="shared" si="1031"/>
        <v>0</v>
      </c>
      <c r="AD2057" s="279"/>
      <c r="AE2057" s="132"/>
      <c r="AF2057" s="49"/>
      <c r="AG2057" s="33"/>
      <c r="AH2057" s="47"/>
      <c r="AI2057" s="47"/>
      <c r="AJ2057" s="47"/>
      <c r="AK2057" s="47"/>
      <c r="AL2057" s="47"/>
      <c r="AM2057" s="47"/>
      <c r="AN2057" s="47"/>
      <c r="AO2057" s="47"/>
      <c r="AP2057" s="47"/>
      <c r="AQ2057" s="47"/>
      <c r="AR2057" s="47"/>
      <c r="AS2057" s="47"/>
      <c r="AT2057" s="47"/>
      <c r="AU2057" s="47"/>
      <c r="AV2057" s="47"/>
      <c r="AW2057" s="47"/>
      <c r="AX2057" s="47"/>
      <c r="AY2057" s="47"/>
      <c r="AZ2057" s="47"/>
      <c r="BA2057" s="47"/>
      <c r="BB2057" s="47"/>
      <c r="BC2057" s="47"/>
      <c r="BD2057" s="47"/>
      <c r="BE2057" s="47"/>
      <c r="BF2057" s="47"/>
      <c r="BG2057" s="47"/>
      <c r="BH2057" s="47"/>
      <c r="BI2057" s="47"/>
      <c r="BJ2057" s="33"/>
      <c r="BK2057" s="33"/>
    </row>
    <row r="2058" spans="1:66" s="16" customFormat="1" ht="78.75" x14ac:dyDescent="0.25">
      <c r="A2058" s="119"/>
      <c r="B2058" s="74"/>
      <c r="C2058" s="188" t="s">
        <v>155</v>
      </c>
      <c r="D2058" s="388" t="s">
        <v>4</v>
      </c>
      <c r="E2058" s="253"/>
      <c r="F2058" s="253"/>
      <c r="G2058" s="253"/>
      <c r="H2058" s="253"/>
      <c r="I2058" s="253"/>
      <c r="J2058" s="253"/>
      <c r="K2058" s="253"/>
      <c r="L2058" s="253"/>
      <c r="M2058" s="253"/>
      <c r="N2058" s="253"/>
      <c r="O2058" s="253"/>
      <c r="P2058" s="249"/>
      <c r="Q2058" s="141"/>
      <c r="R2058" s="296"/>
      <c r="S2058" s="296"/>
      <c r="T2058" s="132"/>
      <c r="U2058" s="518"/>
      <c r="V2058" s="518"/>
      <c r="W2058" s="518"/>
      <c r="X2058" s="518"/>
      <c r="Y2058" s="543"/>
      <c r="Z2058" s="269">
        <f t="shared" si="1028"/>
        <v>0</v>
      </c>
      <c r="AA2058" s="269">
        <f t="shared" si="1029"/>
        <v>0</v>
      </c>
      <c r="AB2058" s="269">
        <f t="shared" si="1030"/>
        <v>0</v>
      </c>
      <c r="AC2058" s="269">
        <f t="shared" si="1031"/>
        <v>0</v>
      </c>
      <c r="AD2058" s="279"/>
      <c r="AE2058" s="132"/>
      <c r="AF2058" s="49"/>
      <c r="AG2058" s="33"/>
      <c r="AH2058" s="47"/>
      <c r="AI2058" s="47"/>
      <c r="AJ2058" s="47"/>
      <c r="AK2058" s="47"/>
      <c r="AL2058" s="47"/>
      <c r="AM2058" s="47"/>
      <c r="AN2058" s="47"/>
      <c r="AO2058" s="47"/>
      <c r="AP2058" s="47"/>
      <c r="AQ2058" s="47"/>
      <c r="AR2058" s="47"/>
      <c r="AS2058" s="47"/>
      <c r="AT2058" s="47"/>
      <c r="AU2058" s="47"/>
      <c r="AV2058" s="47"/>
      <c r="AW2058" s="47"/>
      <c r="AX2058" s="47"/>
      <c r="AY2058" s="47"/>
      <c r="AZ2058" s="47"/>
      <c r="BA2058" s="47"/>
      <c r="BB2058" s="47"/>
      <c r="BC2058" s="47"/>
      <c r="BD2058" s="47"/>
      <c r="BE2058" s="47"/>
      <c r="BF2058" s="47"/>
      <c r="BG2058" s="47"/>
      <c r="BH2058" s="47"/>
      <c r="BI2058" s="47"/>
      <c r="BJ2058" s="33"/>
      <c r="BK2058" s="33"/>
    </row>
    <row r="2059" spans="1:66" s="16" customFormat="1" ht="21" customHeight="1" thickBot="1" x14ac:dyDescent="0.3">
      <c r="A2059" s="119"/>
      <c r="B2059" s="74"/>
      <c r="C2059" s="189" t="s">
        <v>155</v>
      </c>
      <c r="D2059" s="138" t="s">
        <v>61</v>
      </c>
      <c r="E2059" s="254"/>
      <c r="F2059" s="254"/>
      <c r="G2059" s="254"/>
      <c r="H2059" s="254"/>
      <c r="I2059" s="254"/>
      <c r="J2059" s="254"/>
      <c r="K2059" s="254"/>
      <c r="L2059" s="254"/>
      <c r="M2059" s="254"/>
      <c r="N2059" s="254"/>
      <c r="O2059" s="254"/>
      <c r="P2059" s="255"/>
      <c r="Q2059" s="141"/>
      <c r="R2059" s="296"/>
      <c r="S2059" s="296"/>
      <c r="T2059" s="132"/>
      <c r="U2059" s="519"/>
      <c r="V2059" s="519"/>
      <c r="W2059" s="519"/>
      <c r="X2059" s="519"/>
      <c r="Y2059" s="544"/>
      <c r="Z2059" s="269">
        <f t="shared" si="1028"/>
        <v>0</v>
      </c>
      <c r="AA2059" s="269">
        <f t="shared" si="1029"/>
        <v>0</v>
      </c>
      <c r="AB2059" s="269">
        <f t="shared" si="1030"/>
        <v>0</v>
      </c>
      <c r="AC2059" s="269">
        <f t="shared" si="1031"/>
        <v>0</v>
      </c>
      <c r="AD2059" s="279"/>
      <c r="AE2059" s="132"/>
      <c r="AF2059" s="49"/>
      <c r="AG2059" s="33"/>
      <c r="AH2059" s="47"/>
      <c r="AI2059" s="47"/>
      <c r="AJ2059" s="47"/>
      <c r="AK2059" s="47"/>
      <c r="AL2059" s="47"/>
      <c r="AM2059" s="47"/>
      <c r="AN2059" s="47"/>
      <c r="AO2059" s="47"/>
      <c r="AP2059" s="47"/>
      <c r="AQ2059" s="47"/>
      <c r="AR2059" s="47"/>
      <c r="AS2059" s="47"/>
      <c r="AT2059" s="47"/>
      <c r="AU2059" s="47"/>
      <c r="AV2059" s="47"/>
      <c r="AW2059" s="47"/>
      <c r="AX2059" s="47"/>
      <c r="AY2059" s="47"/>
      <c r="AZ2059" s="47"/>
      <c r="BA2059" s="47"/>
      <c r="BB2059" s="47"/>
      <c r="BC2059" s="47"/>
      <c r="BD2059" s="47"/>
      <c r="BE2059" s="47"/>
      <c r="BF2059" s="47"/>
      <c r="BG2059" s="47"/>
      <c r="BH2059" s="47"/>
      <c r="BI2059" s="47"/>
      <c r="BJ2059" s="33"/>
      <c r="BK2059" s="33"/>
    </row>
    <row r="2060" spans="1:66" s="16" customFormat="1" ht="21" customHeight="1" x14ac:dyDescent="0.25">
      <c r="A2060" s="119"/>
      <c r="B2060" s="74"/>
      <c r="C2060" s="187" t="s">
        <v>97</v>
      </c>
      <c r="D2060" s="134" t="s">
        <v>3</v>
      </c>
      <c r="E2060" s="252"/>
      <c r="F2060" s="252"/>
      <c r="G2060" s="252"/>
      <c r="H2060" s="252"/>
      <c r="I2060" s="252"/>
      <c r="J2060" s="252"/>
      <c r="K2060" s="252"/>
      <c r="L2060" s="252"/>
      <c r="M2060" s="252"/>
      <c r="N2060" s="252"/>
      <c r="O2060" s="252"/>
      <c r="P2060" s="24"/>
      <c r="Q2060" s="141"/>
      <c r="R2060" s="296"/>
      <c r="S2060" s="296"/>
      <c r="T2060" s="132"/>
      <c r="U2060" s="436"/>
      <c r="V2060" s="132"/>
      <c r="W2060" s="62"/>
      <c r="X2060" s="317"/>
      <c r="Y2060" s="217"/>
      <c r="Z2060" s="269">
        <f t="shared" si="1028"/>
        <v>0</v>
      </c>
      <c r="AA2060" s="269">
        <f t="shared" si="1029"/>
        <v>0</v>
      </c>
      <c r="AB2060" s="269">
        <f t="shared" si="1030"/>
        <v>0</v>
      </c>
      <c r="AC2060" s="269">
        <f t="shared" si="1031"/>
        <v>0</v>
      </c>
      <c r="AD2060" s="279"/>
      <c r="AE2060" s="132"/>
      <c r="AF2060" s="49"/>
      <c r="AG2060" s="33"/>
      <c r="AH2060" s="47"/>
      <c r="AI2060" s="47"/>
      <c r="AJ2060" s="47"/>
      <c r="AK2060" s="47"/>
      <c r="AL2060" s="47"/>
      <c r="AM2060" s="47"/>
      <c r="AN2060" s="47"/>
      <c r="AO2060" s="47"/>
      <c r="AP2060" s="47"/>
      <c r="AQ2060" s="47"/>
      <c r="AR2060" s="47"/>
      <c r="AS2060" s="47"/>
      <c r="AT2060" s="47"/>
      <c r="AU2060" s="47"/>
      <c r="AV2060" s="47"/>
      <c r="AW2060" s="47"/>
      <c r="AX2060" s="47"/>
      <c r="AY2060" s="47"/>
      <c r="AZ2060" s="47"/>
      <c r="BA2060" s="47"/>
      <c r="BB2060" s="47"/>
      <c r="BC2060" s="47"/>
      <c r="BD2060" s="47"/>
      <c r="BE2060" s="47"/>
      <c r="BF2060" s="47"/>
      <c r="BG2060" s="47"/>
      <c r="BH2060" s="47"/>
      <c r="BI2060" s="47"/>
      <c r="BJ2060" s="33"/>
      <c r="BK2060" s="33"/>
    </row>
    <row r="2061" spans="1:66" s="16" customFormat="1" ht="21" customHeight="1" x14ac:dyDescent="0.25">
      <c r="A2061" s="119"/>
      <c r="B2061" s="74"/>
      <c r="C2061" s="188" t="s">
        <v>97</v>
      </c>
      <c r="D2061" s="388" t="s">
        <v>4</v>
      </c>
      <c r="E2061" s="253"/>
      <c r="F2061" s="253"/>
      <c r="G2061" s="253"/>
      <c r="H2061" s="253"/>
      <c r="I2061" s="253"/>
      <c r="J2061" s="253"/>
      <c r="K2061" s="253"/>
      <c r="L2061" s="253"/>
      <c r="M2061" s="253"/>
      <c r="N2061" s="253"/>
      <c r="O2061" s="253"/>
      <c r="P2061" s="249"/>
      <c r="Q2061" s="141"/>
      <c r="R2061" s="296"/>
      <c r="S2061" s="296"/>
      <c r="T2061" s="132"/>
      <c r="U2061" s="436"/>
      <c r="V2061" s="132"/>
      <c r="W2061" s="62"/>
      <c r="X2061" s="317"/>
      <c r="Y2061" s="217"/>
      <c r="Z2061" s="269">
        <f t="shared" si="1028"/>
        <v>0</v>
      </c>
      <c r="AA2061" s="269">
        <f t="shared" si="1029"/>
        <v>0</v>
      </c>
      <c r="AB2061" s="269">
        <f t="shared" si="1030"/>
        <v>0</v>
      </c>
      <c r="AC2061" s="269">
        <f t="shared" si="1031"/>
        <v>0</v>
      </c>
      <c r="AD2061" s="279"/>
      <c r="AE2061" s="132"/>
      <c r="AF2061" s="49"/>
      <c r="AG2061" s="33"/>
      <c r="AH2061" s="47"/>
      <c r="AI2061" s="47"/>
      <c r="AJ2061" s="47"/>
      <c r="AK2061" s="47"/>
      <c r="AL2061" s="47"/>
      <c r="AM2061" s="47"/>
      <c r="AN2061" s="47"/>
      <c r="AO2061" s="47"/>
      <c r="AP2061" s="47"/>
      <c r="AQ2061" s="47"/>
      <c r="AR2061" s="47"/>
      <c r="AS2061" s="47"/>
      <c r="AT2061" s="47"/>
      <c r="AU2061" s="47"/>
      <c r="AV2061" s="47"/>
      <c r="AW2061" s="47"/>
      <c r="AX2061" s="47"/>
      <c r="AY2061" s="47"/>
      <c r="AZ2061" s="47"/>
      <c r="BA2061" s="47"/>
      <c r="BB2061" s="47"/>
      <c r="BC2061" s="47"/>
      <c r="BD2061" s="47"/>
      <c r="BE2061" s="47"/>
      <c r="BF2061" s="47"/>
      <c r="BG2061" s="47"/>
      <c r="BH2061" s="47"/>
      <c r="BI2061" s="47"/>
      <c r="BJ2061" s="33"/>
      <c r="BK2061" s="33"/>
    </row>
    <row r="2062" spans="1:66" s="16" customFormat="1" ht="21" customHeight="1" thickBot="1" x14ac:dyDescent="0.3">
      <c r="A2062" s="119"/>
      <c r="B2062" s="74"/>
      <c r="C2062" s="189" t="s">
        <v>97</v>
      </c>
      <c r="D2062" s="138" t="s">
        <v>61</v>
      </c>
      <c r="E2062" s="254"/>
      <c r="F2062" s="254"/>
      <c r="G2062" s="254"/>
      <c r="H2062" s="254"/>
      <c r="I2062" s="254"/>
      <c r="J2062" s="254"/>
      <c r="K2062" s="254"/>
      <c r="L2062" s="254"/>
      <c r="M2062" s="254"/>
      <c r="N2062" s="254"/>
      <c r="O2062" s="254"/>
      <c r="P2062" s="255"/>
      <c r="Q2062" s="141"/>
      <c r="R2062" s="296"/>
      <c r="S2062" s="296"/>
      <c r="T2062" s="132"/>
      <c r="U2062" s="436"/>
      <c r="V2062" s="132"/>
      <c r="W2062" s="62"/>
      <c r="X2062" s="317"/>
      <c r="Y2062" s="217"/>
      <c r="Z2062" s="269">
        <f t="shared" si="1028"/>
        <v>0</v>
      </c>
      <c r="AA2062" s="269">
        <f t="shared" si="1029"/>
        <v>0</v>
      </c>
      <c r="AB2062" s="269">
        <f t="shared" si="1030"/>
        <v>0</v>
      </c>
      <c r="AC2062" s="269">
        <f t="shared" si="1031"/>
        <v>0</v>
      </c>
      <c r="AD2062" s="279"/>
      <c r="AE2062" s="132"/>
      <c r="AF2062" s="49"/>
      <c r="AG2062" s="33"/>
      <c r="AH2062" s="47"/>
      <c r="AI2062" s="47"/>
      <c r="AJ2062" s="47"/>
      <c r="AK2062" s="47"/>
      <c r="AL2062" s="47"/>
      <c r="AM2062" s="47"/>
      <c r="AN2062" s="47"/>
      <c r="AO2062" s="47"/>
      <c r="AP2062" s="47"/>
      <c r="AQ2062" s="47"/>
      <c r="AR2062" s="47"/>
      <c r="AS2062" s="47"/>
      <c r="AT2062" s="47"/>
      <c r="AU2062" s="47"/>
      <c r="AV2062" s="47"/>
      <c r="AW2062" s="47"/>
      <c r="AX2062" s="47"/>
      <c r="AY2062" s="47"/>
      <c r="AZ2062" s="47"/>
      <c r="BA2062" s="47"/>
      <c r="BB2062" s="47"/>
      <c r="BC2062" s="47"/>
      <c r="BD2062" s="47"/>
      <c r="BE2062" s="47"/>
      <c r="BF2062" s="47"/>
      <c r="BG2062" s="47"/>
      <c r="BH2062" s="47"/>
      <c r="BI2062" s="47"/>
      <c r="BJ2062" s="33"/>
      <c r="BK2062" s="33"/>
    </row>
    <row r="2063" spans="1:66" s="16" customFormat="1" ht="21" customHeight="1" x14ac:dyDescent="0.25">
      <c r="A2063" s="119"/>
      <c r="B2063" s="74"/>
      <c r="C2063" s="190" t="s">
        <v>145</v>
      </c>
      <c r="D2063" s="183" t="s">
        <v>3</v>
      </c>
      <c r="E2063" s="252"/>
      <c r="F2063" s="252"/>
      <c r="G2063" s="252"/>
      <c r="H2063" s="252"/>
      <c r="I2063" s="252"/>
      <c r="J2063" s="252"/>
      <c r="K2063" s="252"/>
      <c r="L2063" s="252"/>
      <c r="M2063" s="252"/>
      <c r="N2063" s="252"/>
      <c r="O2063" s="252"/>
      <c r="P2063" s="24"/>
      <c r="Q2063" s="141"/>
      <c r="R2063" s="296"/>
      <c r="S2063" s="296"/>
      <c r="T2063" s="132"/>
      <c r="U2063" s="436"/>
      <c r="V2063" s="132"/>
      <c r="W2063" s="62"/>
      <c r="X2063" s="317"/>
      <c r="Y2063" s="217"/>
      <c r="Z2063" s="269">
        <f t="shared" si="1028"/>
        <v>0</v>
      </c>
      <c r="AA2063" s="269">
        <f t="shared" si="1029"/>
        <v>0</v>
      </c>
      <c r="AB2063" s="269">
        <f t="shared" si="1030"/>
        <v>0</v>
      </c>
      <c r="AC2063" s="269">
        <f t="shared" si="1031"/>
        <v>0</v>
      </c>
      <c r="AD2063" s="279"/>
      <c r="AE2063" s="132"/>
      <c r="AF2063" s="49"/>
      <c r="AG2063" s="33"/>
      <c r="AH2063" s="47"/>
      <c r="AI2063" s="47"/>
      <c r="AJ2063" s="47"/>
      <c r="AK2063" s="47"/>
      <c r="AL2063" s="47"/>
      <c r="AM2063" s="47"/>
      <c r="AN2063" s="47"/>
      <c r="AO2063" s="47"/>
      <c r="AP2063" s="47"/>
      <c r="AQ2063" s="47"/>
      <c r="AR2063" s="47"/>
      <c r="AS2063" s="47"/>
      <c r="AT2063" s="47"/>
      <c r="AU2063" s="47"/>
      <c r="AV2063" s="47"/>
      <c r="AW2063" s="47"/>
      <c r="AX2063" s="47"/>
      <c r="AY2063" s="47"/>
      <c r="AZ2063" s="47"/>
      <c r="BA2063" s="47"/>
      <c r="BB2063" s="47"/>
      <c r="BC2063" s="47"/>
      <c r="BD2063" s="47"/>
      <c r="BE2063" s="47"/>
      <c r="BF2063" s="47"/>
      <c r="BG2063" s="47"/>
      <c r="BH2063" s="47"/>
      <c r="BI2063" s="47"/>
      <c r="BJ2063" s="33"/>
      <c r="BK2063" s="33"/>
    </row>
    <row r="2064" spans="1:66" s="16" customFormat="1" ht="31.5" x14ac:dyDescent="0.25">
      <c r="A2064" s="119"/>
      <c r="B2064" s="74"/>
      <c r="C2064" s="188" t="s">
        <v>145</v>
      </c>
      <c r="D2064" s="388" t="s">
        <v>4</v>
      </c>
      <c r="E2064" s="253"/>
      <c r="F2064" s="253"/>
      <c r="G2064" s="253"/>
      <c r="H2064" s="253"/>
      <c r="I2064" s="253"/>
      <c r="J2064" s="253"/>
      <c r="K2064" s="253"/>
      <c r="L2064" s="253"/>
      <c r="M2064" s="253"/>
      <c r="N2064" s="253"/>
      <c r="O2064" s="253"/>
      <c r="P2064" s="249"/>
      <c r="Q2064" s="141"/>
      <c r="R2064" s="296"/>
      <c r="S2064" s="296"/>
      <c r="T2064" s="132"/>
      <c r="U2064" s="436"/>
      <c r="V2064" s="132"/>
      <c r="W2064" s="62"/>
      <c r="X2064" s="317"/>
      <c r="Y2064" s="217"/>
      <c r="Z2064" s="269">
        <f t="shared" si="1028"/>
        <v>0</v>
      </c>
      <c r="AA2064" s="269">
        <f t="shared" si="1029"/>
        <v>0</v>
      </c>
      <c r="AB2064" s="269">
        <f t="shared" si="1030"/>
        <v>0</v>
      </c>
      <c r="AC2064" s="269">
        <f t="shared" si="1031"/>
        <v>0</v>
      </c>
      <c r="AD2064" s="279"/>
      <c r="AE2064" s="132"/>
      <c r="AF2064" s="49"/>
      <c r="AG2064" s="33"/>
      <c r="AH2064" s="47"/>
      <c r="AI2064" s="47"/>
      <c r="AJ2064" s="47"/>
      <c r="AK2064" s="47"/>
      <c r="AL2064" s="47"/>
      <c r="AM2064" s="47"/>
      <c r="AN2064" s="47"/>
      <c r="AO2064" s="47"/>
      <c r="AP2064" s="47"/>
      <c r="AQ2064" s="47"/>
      <c r="AR2064" s="47"/>
      <c r="AS2064" s="47"/>
      <c r="AT2064" s="47"/>
      <c r="AU2064" s="47"/>
      <c r="AV2064" s="47"/>
      <c r="AW2064" s="47"/>
      <c r="AX2064" s="47"/>
      <c r="AY2064" s="47"/>
      <c r="AZ2064" s="47"/>
      <c r="BA2064" s="47"/>
      <c r="BB2064" s="47"/>
      <c r="BC2064" s="47"/>
      <c r="BD2064" s="47"/>
      <c r="BE2064" s="47"/>
      <c r="BF2064" s="47"/>
      <c r="BG2064" s="47"/>
      <c r="BH2064" s="47"/>
      <c r="BI2064" s="47"/>
      <c r="BJ2064" s="33"/>
      <c r="BK2064" s="33"/>
    </row>
    <row r="2065" spans="1:66" s="16" customFormat="1" ht="21" customHeight="1" thickBot="1" x14ac:dyDescent="0.3">
      <c r="A2065" s="119"/>
      <c r="B2065" s="74"/>
      <c r="C2065" s="190" t="s">
        <v>145</v>
      </c>
      <c r="D2065" s="184" t="s">
        <v>61</v>
      </c>
      <c r="E2065" s="254"/>
      <c r="F2065" s="254"/>
      <c r="G2065" s="254"/>
      <c r="H2065" s="254"/>
      <c r="I2065" s="254"/>
      <c r="J2065" s="254"/>
      <c r="K2065" s="254"/>
      <c r="L2065" s="254"/>
      <c r="M2065" s="254"/>
      <c r="N2065" s="254"/>
      <c r="O2065" s="254"/>
      <c r="P2065" s="255"/>
      <c r="Q2065" s="141"/>
      <c r="R2065" s="296"/>
      <c r="S2065" s="296"/>
      <c r="T2065" s="132"/>
      <c r="U2065" s="436"/>
      <c r="V2065" s="132"/>
      <c r="W2065" s="62"/>
      <c r="X2065" s="317"/>
      <c r="Y2065" s="217"/>
      <c r="Z2065" s="269">
        <f t="shared" si="1028"/>
        <v>0</v>
      </c>
      <c r="AA2065" s="269">
        <f t="shared" si="1029"/>
        <v>0</v>
      </c>
      <c r="AB2065" s="269">
        <f t="shared" si="1030"/>
        <v>0</v>
      </c>
      <c r="AC2065" s="269">
        <f t="shared" si="1031"/>
        <v>0</v>
      </c>
      <c r="AD2065" s="279"/>
      <c r="AE2065" s="132"/>
      <c r="AF2065" s="49"/>
      <c r="AG2065" s="33"/>
      <c r="AH2065" s="47"/>
      <c r="AI2065" s="47"/>
      <c r="AJ2065" s="47"/>
      <c r="AK2065" s="47"/>
      <c r="AL2065" s="47"/>
      <c r="AM2065" s="47"/>
      <c r="AN2065" s="47"/>
      <c r="AO2065" s="47"/>
      <c r="AP2065" s="47"/>
      <c r="AQ2065" s="47"/>
      <c r="AR2065" s="47"/>
      <c r="AS2065" s="47"/>
      <c r="AT2065" s="47"/>
      <c r="AU2065" s="47"/>
      <c r="AV2065" s="47"/>
      <c r="AW2065" s="47"/>
      <c r="AX2065" s="47"/>
      <c r="AY2065" s="47"/>
      <c r="AZ2065" s="47"/>
      <c r="BA2065" s="47"/>
      <c r="BB2065" s="47"/>
      <c r="BC2065" s="47"/>
      <c r="BD2065" s="47"/>
      <c r="BE2065" s="47"/>
      <c r="BF2065" s="47"/>
      <c r="BG2065" s="47"/>
      <c r="BH2065" s="47"/>
      <c r="BI2065" s="47"/>
      <c r="BJ2065" s="33"/>
      <c r="BK2065" s="33"/>
    </row>
    <row r="2066" spans="1:66" s="16" customFormat="1" ht="21" customHeight="1" x14ac:dyDescent="0.25">
      <c r="A2066" s="119"/>
      <c r="B2066" s="74"/>
      <c r="C2066" s="187" t="s">
        <v>98</v>
      </c>
      <c r="D2066" s="134" t="s">
        <v>3</v>
      </c>
      <c r="E2066" s="252"/>
      <c r="F2066" s="252"/>
      <c r="G2066" s="252"/>
      <c r="H2066" s="252"/>
      <c r="I2066" s="252"/>
      <c r="J2066" s="252"/>
      <c r="K2066" s="252"/>
      <c r="L2066" s="252"/>
      <c r="M2066" s="252"/>
      <c r="N2066" s="252"/>
      <c r="O2066" s="252"/>
      <c r="P2066" s="24"/>
      <c r="Q2066" s="141"/>
      <c r="R2066" s="296"/>
      <c r="S2066" s="296"/>
      <c r="T2066" s="132"/>
      <c r="U2066" s="436"/>
      <c r="V2066" s="132"/>
      <c r="W2066" s="318"/>
      <c r="X2066" s="319"/>
      <c r="Y2066" s="217"/>
      <c r="Z2066" s="269">
        <f t="shared" si="1028"/>
        <v>0</v>
      </c>
      <c r="AA2066" s="269">
        <f t="shared" si="1029"/>
        <v>0</v>
      </c>
      <c r="AB2066" s="269">
        <f t="shared" si="1030"/>
        <v>0</v>
      </c>
      <c r="AC2066" s="269">
        <f t="shared" si="1031"/>
        <v>0</v>
      </c>
      <c r="AE2066" s="132"/>
      <c r="AF2066" s="49"/>
      <c r="AG2066" s="33"/>
      <c r="AH2066" s="47"/>
      <c r="AI2066" s="47"/>
      <c r="AJ2066" s="47"/>
      <c r="AK2066" s="47"/>
      <c r="AL2066" s="47"/>
      <c r="AM2066" s="47"/>
      <c r="AN2066" s="47"/>
      <c r="AO2066" s="47"/>
      <c r="AP2066" s="47"/>
      <c r="AQ2066" s="47"/>
      <c r="AR2066" s="47"/>
      <c r="AS2066" s="47"/>
      <c r="AT2066" s="47"/>
      <c r="AU2066" s="47"/>
      <c r="AV2066" s="47"/>
      <c r="AW2066" s="47"/>
      <c r="AX2066" s="47"/>
      <c r="AY2066" s="47"/>
      <c r="AZ2066" s="47"/>
      <c r="BA2066" s="47"/>
      <c r="BB2066" s="47"/>
      <c r="BC2066" s="47"/>
      <c r="BD2066" s="47"/>
      <c r="BE2066" s="47"/>
      <c r="BF2066" s="47"/>
      <c r="BG2066" s="47"/>
      <c r="BH2066" s="47"/>
      <c r="BI2066" s="47"/>
      <c r="BJ2066" s="33"/>
      <c r="BK2066" s="33"/>
    </row>
    <row r="2067" spans="1:66" s="16" customFormat="1" ht="21" customHeight="1" x14ac:dyDescent="0.25">
      <c r="A2067" s="119"/>
      <c r="B2067" s="74"/>
      <c r="C2067" s="188" t="s">
        <v>98</v>
      </c>
      <c r="D2067" s="388" t="s">
        <v>4</v>
      </c>
      <c r="E2067" s="253"/>
      <c r="F2067" s="253"/>
      <c r="G2067" s="253"/>
      <c r="H2067" s="253"/>
      <c r="I2067" s="253"/>
      <c r="J2067" s="253"/>
      <c r="K2067" s="253"/>
      <c r="L2067" s="253"/>
      <c r="M2067" s="253"/>
      <c r="N2067" s="253"/>
      <c r="O2067" s="253"/>
      <c r="P2067" s="249"/>
      <c r="Q2067" s="141"/>
      <c r="R2067" s="296"/>
      <c r="S2067" s="296"/>
      <c r="T2067" s="132"/>
      <c r="U2067" s="436"/>
      <c r="V2067" s="132"/>
      <c r="W2067" s="323"/>
      <c r="X2067" s="324"/>
      <c r="Y2067" s="193"/>
      <c r="Z2067" s="269">
        <f t="shared" si="1028"/>
        <v>0</v>
      </c>
      <c r="AA2067" s="269">
        <f t="shared" si="1029"/>
        <v>0</v>
      </c>
      <c r="AB2067" s="269">
        <f t="shared" si="1030"/>
        <v>0</v>
      </c>
      <c r="AC2067" s="269">
        <f t="shared" si="1031"/>
        <v>0</v>
      </c>
      <c r="AD2067" s="279"/>
      <c r="AE2067" s="132"/>
      <c r="AF2067" s="49"/>
      <c r="AG2067" s="33"/>
      <c r="AH2067" s="47"/>
      <c r="AI2067" s="47"/>
      <c r="AJ2067" s="47"/>
      <c r="AK2067" s="47"/>
      <c r="AL2067" s="47"/>
      <c r="AM2067" s="47"/>
      <c r="AN2067" s="47"/>
      <c r="AO2067" s="47"/>
      <c r="AP2067" s="47"/>
      <c r="AQ2067" s="47"/>
      <c r="AR2067" s="47"/>
      <c r="AS2067" s="47"/>
      <c r="AT2067" s="47"/>
      <c r="AU2067" s="47"/>
      <c r="AV2067" s="47"/>
      <c r="AW2067" s="47"/>
      <c r="AX2067" s="47"/>
      <c r="AY2067" s="47"/>
      <c r="AZ2067" s="47"/>
      <c r="BA2067" s="47"/>
      <c r="BB2067" s="47"/>
      <c r="BC2067" s="47"/>
      <c r="BD2067" s="47"/>
      <c r="BE2067" s="47"/>
      <c r="BF2067" s="47"/>
      <c r="BG2067" s="47"/>
      <c r="BH2067" s="47"/>
      <c r="BI2067" s="47"/>
      <c r="BJ2067" s="33"/>
      <c r="BK2067" s="33"/>
    </row>
    <row r="2068" spans="1:66" s="16" customFormat="1" ht="21" customHeight="1" thickBot="1" x14ac:dyDescent="0.3">
      <c r="A2068" s="119"/>
      <c r="B2068" s="74"/>
      <c r="C2068" s="189" t="s">
        <v>98</v>
      </c>
      <c r="D2068" s="138" t="s">
        <v>61</v>
      </c>
      <c r="E2068" s="254"/>
      <c r="F2068" s="254"/>
      <c r="G2068" s="254"/>
      <c r="H2068" s="254"/>
      <c r="I2068" s="254"/>
      <c r="J2068" s="254"/>
      <c r="K2068" s="254"/>
      <c r="L2068" s="254"/>
      <c r="M2068" s="254"/>
      <c r="N2068" s="254"/>
      <c r="O2068" s="254"/>
      <c r="P2068" s="255"/>
      <c r="Q2068" s="141"/>
      <c r="R2068" s="296"/>
      <c r="S2068" s="296"/>
      <c r="T2068" s="132"/>
      <c r="U2068" s="436"/>
      <c r="V2068" s="132"/>
      <c r="W2068" s="323"/>
      <c r="X2068" s="324"/>
      <c r="Y2068" s="414"/>
      <c r="Z2068" s="269">
        <f t="shared" si="1028"/>
        <v>0</v>
      </c>
      <c r="AA2068" s="269">
        <f t="shared" si="1029"/>
        <v>0</v>
      </c>
      <c r="AB2068" s="269">
        <f t="shared" si="1030"/>
        <v>0</v>
      </c>
      <c r="AC2068" s="269">
        <f t="shared" si="1031"/>
        <v>0</v>
      </c>
      <c r="AD2068" s="12"/>
      <c r="AE2068" s="132"/>
      <c r="AF2068" s="49"/>
      <c r="AG2068" s="33"/>
      <c r="AH2068" s="47"/>
      <c r="AI2068" s="47"/>
      <c r="AJ2068" s="47"/>
      <c r="AK2068" s="47"/>
      <c r="AL2068" s="47"/>
      <c r="AM2068" s="47"/>
      <c r="AN2068" s="47"/>
      <c r="AO2068" s="47"/>
      <c r="AP2068" s="47"/>
      <c r="AQ2068" s="47"/>
      <c r="AR2068" s="47"/>
      <c r="AS2068" s="47"/>
      <c r="AT2068" s="47"/>
      <c r="AU2068" s="47"/>
      <c r="AV2068" s="47"/>
      <c r="AW2068" s="47"/>
      <c r="AX2068" s="47"/>
      <c r="AY2068" s="47"/>
      <c r="AZ2068" s="47"/>
      <c r="BA2068" s="47"/>
      <c r="BB2068" s="47"/>
      <c r="BC2068" s="47"/>
      <c r="BD2068" s="47"/>
      <c r="BE2068" s="47"/>
      <c r="BF2068" s="47"/>
      <c r="BG2068" s="47"/>
      <c r="BH2068" s="47"/>
      <c r="BI2068" s="47"/>
      <c r="BJ2068" s="33"/>
      <c r="BK2068" s="33"/>
    </row>
    <row r="2069" spans="1:66" s="16" customFormat="1" ht="20.25" customHeight="1" thickTop="1" thickBot="1" x14ac:dyDescent="0.3">
      <c r="A2069" s="119"/>
      <c r="B2069" s="152"/>
      <c r="C2069" s="576" t="s">
        <v>88</v>
      </c>
      <c r="D2069" s="577"/>
      <c r="E2069" s="344" t="str">
        <f>IF(AND(COUNTA(E2057:E2068)&gt;0,COUNTA(E2057:E2068)=COUNTIF(E2057:E2068,"NR")),"NR",IF(COUNTA(E2057:E2068)&gt;0,SUM(E2057:E2068),"-"))</f>
        <v>-</v>
      </c>
      <c r="F2069" s="344" t="str">
        <f t="shared" ref="F2069" si="1032">IF(AND(COUNTA(F2057:F2068)&gt;0,COUNTA(F2057:F2068)=COUNTIF(F2057:F2068,"NR")),"NR",IF(COUNTA(F2057:F2068)&gt;0,SUM(F2057:F2068),"-"))</f>
        <v>-</v>
      </c>
      <c r="G2069" s="344" t="str">
        <f t="shared" ref="G2069" si="1033">IF(AND(COUNTA(G2057:G2068)&gt;0,COUNTA(G2057:G2068)=COUNTIF(G2057:G2068,"NR")),"NR",IF(COUNTA(G2057:G2068)&gt;0,SUM(G2057:G2068),"-"))</f>
        <v>-</v>
      </c>
      <c r="H2069" s="344" t="str">
        <f t="shared" ref="H2069" si="1034">IF(AND(COUNTA(H2057:H2068)&gt;0,COUNTA(H2057:H2068)=COUNTIF(H2057:H2068,"NR")),"NR",IF(COUNTA(H2057:H2068)&gt;0,SUM(H2057:H2068),"-"))</f>
        <v>-</v>
      </c>
      <c r="I2069" s="344" t="str">
        <f t="shared" ref="I2069" si="1035">IF(AND(COUNTA(I2057:I2068)&gt;0,COUNTA(I2057:I2068)=COUNTIF(I2057:I2068,"NR")),"NR",IF(COUNTA(I2057:I2068)&gt;0,SUM(I2057:I2068),"-"))</f>
        <v>-</v>
      </c>
      <c r="J2069" s="344" t="str">
        <f t="shared" ref="J2069" si="1036">IF(AND(COUNTA(J2057:J2068)&gt;0,COUNTA(J2057:J2068)=COUNTIF(J2057:J2068,"NR")),"NR",IF(COUNTA(J2057:J2068)&gt;0,SUM(J2057:J2068),"-"))</f>
        <v>-</v>
      </c>
      <c r="K2069" s="344" t="str">
        <f t="shared" ref="K2069" si="1037">IF(AND(COUNTA(K2057:K2068)&gt;0,COUNTA(K2057:K2068)=COUNTIF(K2057:K2068,"NR")),"NR",IF(COUNTA(K2057:K2068)&gt;0,SUM(K2057:K2068),"-"))</f>
        <v>-</v>
      </c>
      <c r="L2069" s="344" t="str">
        <f t="shared" ref="L2069" si="1038">IF(AND(COUNTA(L2057:L2068)&gt;0,COUNTA(L2057:L2068)=COUNTIF(L2057:L2068,"NR")),"NR",IF(COUNTA(L2057:L2068)&gt;0,SUM(L2057:L2068),"-"))</f>
        <v>-</v>
      </c>
      <c r="M2069" s="344" t="str">
        <f t="shared" ref="M2069" si="1039">IF(AND(COUNTA(M2057:M2068)&gt;0,COUNTA(M2057:M2068)=COUNTIF(M2057:M2068,"NR")),"NR",IF(COUNTA(M2057:M2068)&gt;0,SUM(M2057:M2068),"-"))</f>
        <v>-</v>
      </c>
      <c r="N2069" s="344" t="str">
        <f t="shared" ref="N2069" si="1040">IF(AND(COUNTA(N2057:N2068)&gt;0,COUNTA(N2057:N2068)=COUNTIF(N2057:N2068,"NR")),"NR",IF(COUNTA(N2057:N2068)&gt;0,SUM(N2057:N2068),"-"))</f>
        <v>-</v>
      </c>
      <c r="O2069" s="344" t="str">
        <f t="shared" ref="O2069" si="1041">IF(AND(COUNTA(O2057:O2068)&gt;0,COUNTA(O2057:O2068)=COUNTIF(O2057:O2068,"NR")),"NR",IF(COUNTA(O2057:O2068)&gt;0,SUM(O2057:O2068),"-"))</f>
        <v>-</v>
      </c>
      <c r="P2069" s="345" t="str">
        <f t="shared" ref="P2069" si="1042">IF(AND(COUNTA(P2057:P2068)&gt;0,COUNTA(P2057:P2068)=COUNTIF(P2057:P2068,"NR")),"NR",IF(COUNTA(P2057:P2068)&gt;0,SUM(P2057:P2068),"-"))</f>
        <v>-</v>
      </c>
      <c r="Q2069" s="119"/>
      <c r="R2069" s="305"/>
      <c r="S2069" s="305"/>
      <c r="T2069" s="151"/>
      <c r="U2069" s="119"/>
      <c r="V2069" s="151"/>
      <c r="W2069" s="320"/>
      <c r="X2069" s="321"/>
      <c r="Y2069" s="415"/>
      <c r="Z2069" s="269">
        <f t="shared" si="1028"/>
        <v>0</v>
      </c>
      <c r="AA2069" s="269">
        <f t="shared" si="1029"/>
        <v>0</v>
      </c>
      <c r="AB2069" s="269">
        <f t="shared" si="1030"/>
        <v>0</v>
      </c>
      <c r="AC2069" s="269">
        <f t="shared" si="1031"/>
        <v>0</v>
      </c>
      <c r="AD2069" s="275"/>
      <c r="AE2069" s="151"/>
      <c r="AF2069" s="57"/>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row>
    <row r="2070" spans="1:66" ht="21" customHeight="1" x14ac:dyDescent="0.25">
      <c r="B2070" s="152"/>
      <c r="C2070" s="143"/>
      <c r="D2070" s="192"/>
      <c r="E2070" s="192"/>
      <c r="F2070" s="192"/>
      <c r="G2070" s="192"/>
      <c r="H2070" s="192"/>
      <c r="I2070" s="192"/>
      <c r="J2070" s="192"/>
      <c r="K2070" s="192"/>
      <c r="L2070" s="192"/>
      <c r="M2070" s="192"/>
      <c r="O2070" s="73"/>
      <c r="W2070" s="62"/>
      <c r="X2070" s="317"/>
      <c r="Y2070" s="193"/>
      <c r="Z2070" s="269">
        <f t="shared" si="1028"/>
        <v>0</v>
      </c>
      <c r="AA2070" s="269">
        <f t="shared" si="1029"/>
        <v>0</v>
      </c>
      <c r="AB2070" s="269">
        <f t="shared" si="1030"/>
        <v>0</v>
      </c>
      <c r="AC2070" s="269">
        <f t="shared" si="1031"/>
        <v>0</v>
      </c>
      <c r="AD2070" s="288"/>
      <c r="AE2070" s="85"/>
    </row>
    <row r="2071" spans="1:66" ht="21" customHeight="1" x14ac:dyDescent="0.25">
      <c r="B2071" s="152"/>
      <c r="C2071" s="143"/>
      <c r="D2071" s="192"/>
      <c r="E2071" s="192"/>
      <c r="F2071" s="192"/>
      <c r="G2071" s="192"/>
      <c r="H2071" s="192"/>
      <c r="I2071" s="192"/>
      <c r="J2071" s="192"/>
      <c r="K2071" s="192"/>
      <c r="L2071" s="192"/>
      <c r="M2071" s="192"/>
      <c r="O2071" s="73"/>
      <c r="W2071" s="322"/>
      <c r="X2071" s="322"/>
      <c r="Y2071" s="411"/>
      <c r="Z2071" s="269">
        <f t="shared" si="1028"/>
        <v>0</v>
      </c>
      <c r="AA2071" s="269">
        <f t="shared" si="1029"/>
        <v>0</v>
      </c>
      <c r="AB2071" s="269">
        <f t="shared" si="1030"/>
        <v>0</v>
      </c>
      <c r="AC2071" s="269">
        <f t="shared" si="1031"/>
        <v>0</v>
      </c>
      <c r="AD2071" s="279"/>
      <c r="AE2071" s="85"/>
    </row>
    <row r="2072" spans="1:66" s="6" customFormat="1" ht="18.75" customHeight="1" x14ac:dyDescent="0.25">
      <c r="A2072" s="195"/>
      <c r="B2072" s="74"/>
      <c r="C2072" s="578" t="s">
        <v>96</v>
      </c>
      <c r="D2072" s="579"/>
      <c r="E2072" s="579"/>
      <c r="F2072" s="579"/>
      <c r="G2072" s="579"/>
      <c r="H2072" s="579"/>
      <c r="I2072" s="579"/>
      <c r="J2072" s="579"/>
      <c r="K2072" s="579"/>
      <c r="L2072" s="579"/>
      <c r="M2072" s="579"/>
      <c r="N2072" s="579"/>
      <c r="O2072" s="579"/>
      <c r="P2072" s="580"/>
      <c r="Q2072" s="196"/>
      <c r="R2072" s="310"/>
      <c r="S2072" s="310"/>
      <c r="T2072" s="197"/>
      <c r="U2072" s="196"/>
      <c r="V2072" s="197"/>
      <c r="W2072" s="318"/>
      <c r="X2072" s="318"/>
      <c r="Y2072" s="412"/>
      <c r="Z2072" s="269">
        <f t="shared" si="1028"/>
        <v>0</v>
      </c>
      <c r="AA2072" s="269">
        <f t="shared" si="1029"/>
        <v>0</v>
      </c>
      <c r="AB2072" s="269">
        <f t="shared" si="1030"/>
        <v>0</v>
      </c>
      <c r="AC2072" s="269">
        <f t="shared" si="1031"/>
        <v>0</v>
      </c>
      <c r="AD2072" s="279"/>
      <c r="AE2072" s="197"/>
      <c r="AF2072" s="64"/>
      <c r="AG2072" s="5"/>
      <c r="AH2072" s="65"/>
      <c r="AI2072" s="65"/>
      <c r="AJ2072" s="65"/>
      <c r="AK2072" s="65"/>
      <c r="AL2072" s="65"/>
      <c r="AM2072" s="65"/>
      <c r="AN2072" s="65"/>
      <c r="AO2072" s="65"/>
      <c r="AP2072" s="65"/>
      <c r="AQ2072" s="65"/>
      <c r="AR2072" s="65"/>
      <c r="AS2072" s="65"/>
      <c r="AT2072" s="65"/>
      <c r="AU2072" s="65"/>
      <c r="AV2072" s="65"/>
      <c r="AW2072" s="65"/>
      <c r="AX2072" s="65"/>
      <c r="AY2072" s="65"/>
      <c r="AZ2072" s="65"/>
      <c r="BA2072" s="65"/>
      <c r="BB2072" s="65"/>
      <c r="BC2072" s="65"/>
      <c r="BD2072" s="65"/>
      <c r="BE2072" s="65"/>
      <c r="BF2072" s="65"/>
      <c r="BG2072" s="65"/>
      <c r="BH2072" s="65"/>
      <c r="BI2072" s="65"/>
      <c r="BJ2072" s="5"/>
      <c r="BK2072" s="5"/>
    </row>
    <row r="2073" spans="1:66" ht="16.5" thickBot="1" x14ac:dyDescent="0.3">
      <c r="C2073" s="198"/>
      <c r="D2073" s="389"/>
      <c r="E2073" s="199"/>
      <c r="F2073" s="199"/>
      <c r="G2073" s="199"/>
      <c r="H2073" s="199"/>
      <c r="I2073" s="199"/>
      <c r="J2073" s="199"/>
      <c r="K2073" s="199"/>
      <c r="L2073" s="199"/>
      <c r="M2073" s="199"/>
      <c r="N2073" s="193"/>
      <c r="O2073" s="192"/>
      <c r="P2073" s="192"/>
      <c r="Q2073" s="193"/>
      <c r="R2073" s="311"/>
      <c r="S2073" s="311"/>
      <c r="T2073" s="194"/>
      <c r="U2073" s="193"/>
      <c r="V2073" s="194"/>
      <c r="W2073" s="318"/>
      <c r="X2073" s="318"/>
      <c r="Y2073" s="412"/>
      <c r="Z2073" s="269">
        <f t="shared" si="1028"/>
        <v>0</v>
      </c>
      <c r="AA2073" s="269">
        <f t="shared" si="1029"/>
        <v>0</v>
      </c>
      <c r="AB2073" s="269">
        <f t="shared" si="1030"/>
        <v>0</v>
      </c>
      <c r="AC2073" s="269">
        <f t="shared" si="1031"/>
        <v>0</v>
      </c>
      <c r="AD2073" s="279"/>
      <c r="AE2073" s="194"/>
      <c r="AF2073" s="62"/>
      <c r="AG2073" s="63"/>
      <c r="AH2073" s="63"/>
      <c r="AI2073" s="63"/>
      <c r="AJ2073" s="63"/>
      <c r="AK2073" s="63"/>
      <c r="AL2073" s="63"/>
      <c r="AO2073" s="63"/>
      <c r="AP2073" s="63"/>
      <c r="AQ2073" s="63"/>
      <c r="AR2073" s="63"/>
      <c r="AS2073" s="63"/>
      <c r="AT2073" s="63"/>
      <c r="AU2073" s="63"/>
      <c r="AV2073" s="63"/>
      <c r="AW2073" s="63"/>
      <c r="AX2073" s="63"/>
      <c r="AY2073" s="63"/>
      <c r="AZ2073" s="63"/>
      <c r="BA2073" s="63"/>
      <c r="BB2073" s="63"/>
      <c r="BC2073" s="63"/>
      <c r="BD2073" s="63"/>
      <c r="BJ2073" s="2"/>
      <c r="BK2073" s="2"/>
      <c r="BL2073" s="2"/>
      <c r="BM2073" s="2"/>
      <c r="BN2073" s="2"/>
    </row>
    <row r="2074" spans="1:66" s="12" customFormat="1" ht="30.75" thickBot="1" x14ac:dyDescent="0.3">
      <c r="A2074" s="206"/>
      <c r="B2074" s="74"/>
      <c r="C2074" s="125" t="s">
        <v>124</v>
      </c>
      <c r="D2074" s="185" t="s">
        <v>117</v>
      </c>
      <c r="E2074" s="156" t="s">
        <v>77</v>
      </c>
      <c r="F2074" s="155" t="s">
        <v>66</v>
      </c>
      <c r="G2074" s="177" t="s">
        <v>67</v>
      </c>
      <c r="H2074" s="155" t="s">
        <v>68</v>
      </c>
      <c r="I2074" s="177" t="s">
        <v>69</v>
      </c>
      <c r="J2074" s="156" t="s">
        <v>70</v>
      </c>
      <c r="K2074" s="156" t="s">
        <v>71</v>
      </c>
      <c r="L2074" s="155" t="s">
        <v>72</v>
      </c>
      <c r="M2074" s="155" t="s">
        <v>73</v>
      </c>
      <c r="N2074" s="178" t="s">
        <v>74</v>
      </c>
      <c r="O2074" s="178" t="s">
        <v>75</v>
      </c>
      <c r="P2074" s="178" t="s">
        <v>76</v>
      </c>
      <c r="Q2074" s="141"/>
      <c r="R2074" s="296">
        <f>COUNTA(E2075:P2086)</f>
        <v>0</v>
      </c>
      <c r="S2074" s="308">
        <v>144</v>
      </c>
      <c r="T2074" s="132"/>
      <c r="U2074" s="278" t="s">
        <v>257</v>
      </c>
      <c r="V2074" s="278" t="s">
        <v>234</v>
      </c>
      <c r="W2074" s="278" t="s">
        <v>189</v>
      </c>
      <c r="X2074" s="278" t="s">
        <v>190</v>
      </c>
      <c r="Y2074" s="407" t="str">
        <f>IF(X2075&gt;0,"Explication(s) sur le(s) NR et autre(s) remarque(s)/commentaire(s)","Remarque(s)/Commentaire(s)")</f>
        <v>Remarque(s)/Commentaire(s)</v>
      </c>
      <c r="Z2074" s="269">
        <f t="shared" si="1028"/>
        <v>0</v>
      </c>
      <c r="AA2074" s="269">
        <f t="shared" si="1029"/>
        <v>1</v>
      </c>
      <c r="AB2074" s="269">
        <f t="shared" si="1030"/>
        <v>0</v>
      </c>
      <c r="AC2074" s="269">
        <f t="shared" si="1031"/>
        <v>0</v>
      </c>
      <c r="AD2074" s="279"/>
      <c r="AE2074" s="132"/>
      <c r="AF2074" s="49"/>
      <c r="AG2074" s="13"/>
      <c r="AH2074" s="47"/>
      <c r="AI2074" s="47"/>
      <c r="AJ2074" s="47"/>
      <c r="AK2074" s="47"/>
      <c r="AL2074" s="47"/>
      <c r="AM2074" s="47"/>
      <c r="AN2074" s="47"/>
      <c r="AO2074" s="47"/>
      <c r="AP2074" s="47"/>
      <c r="AQ2074" s="47"/>
      <c r="AR2074" s="47"/>
      <c r="AS2074" s="47"/>
      <c r="AT2074" s="47"/>
      <c r="AU2074" s="47"/>
      <c r="AV2074" s="47"/>
      <c r="AW2074" s="47"/>
      <c r="AX2074" s="47"/>
      <c r="AY2074" s="47"/>
      <c r="AZ2074" s="47"/>
      <c r="BA2074" s="47"/>
      <c r="BB2074" s="47"/>
      <c r="BC2074" s="47"/>
      <c r="BD2074" s="47"/>
      <c r="BE2074" s="47"/>
      <c r="BF2074" s="47"/>
      <c r="BG2074" s="47"/>
      <c r="BH2074" s="47"/>
      <c r="BI2074" s="47"/>
      <c r="BJ2074" s="13"/>
      <c r="BK2074" s="13"/>
    </row>
    <row r="2075" spans="1:66" s="16" customFormat="1" ht="21" customHeight="1" x14ac:dyDescent="0.25">
      <c r="A2075" s="119"/>
      <c r="B2075" s="74"/>
      <c r="C2075" s="187" t="s">
        <v>155</v>
      </c>
      <c r="D2075" s="134" t="s">
        <v>3</v>
      </c>
      <c r="E2075" s="252"/>
      <c r="F2075" s="252"/>
      <c r="G2075" s="252"/>
      <c r="H2075" s="252"/>
      <c r="I2075" s="252"/>
      <c r="J2075" s="252"/>
      <c r="K2075" s="252"/>
      <c r="L2075" s="252"/>
      <c r="M2075" s="252"/>
      <c r="N2075" s="252"/>
      <c r="O2075" s="252"/>
      <c r="P2075" s="24"/>
      <c r="Q2075" s="141"/>
      <c r="R2075" s="296"/>
      <c r="S2075" s="296"/>
      <c r="T2075" s="132"/>
      <c r="U2075" s="517" t="s">
        <v>260</v>
      </c>
      <c r="V2075" s="517" t="s">
        <v>61</v>
      </c>
      <c r="W2075" s="517" t="s">
        <v>243</v>
      </c>
      <c r="X2075" s="517">
        <f>COUNTIF(E2075:P2086,"NR")</f>
        <v>0</v>
      </c>
      <c r="Y2075" s="542"/>
      <c r="Z2075" s="269">
        <f t="shared" si="1028"/>
        <v>0</v>
      </c>
      <c r="AA2075" s="269">
        <f t="shared" si="1029"/>
        <v>0</v>
      </c>
      <c r="AB2075" s="269">
        <f t="shared" si="1030"/>
        <v>0</v>
      </c>
      <c r="AC2075" s="269">
        <f t="shared" si="1031"/>
        <v>0</v>
      </c>
      <c r="AD2075" s="279"/>
      <c r="AE2075" s="132"/>
      <c r="AF2075" s="49"/>
      <c r="AG2075" s="33"/>
      <c r="AH2075" s="47"/>
      <c r="AI2075" s="47"/>
      <c r="AJ2075" s="47"/>
      <c r="AK2075" s="47"/>
      <c r="AL2075" s="47"/>
      <c r="AM2075" s="47"/>
      <c r="AN2075" s="47"/>
      <c r="AO2075" s="47"/>
      <c r="AP2075" s="47"/>
      <c r="AQ2075" s="47"/>
      <c r="AR2075" s="47"/>
      <c r="AS2075" s="47"/>
      <c r="AT2075" s="47"/>
      <c r="AU2075" s="47"/>
      <c r="AV2075" s="47"/>
      <c r="AW2075" s="47"/>
      <c r="AX2075" s="47"/>
      <c r="AY2075" s="47"/>
      <c r="AZ2075" s="47"/>
      <c r="BA2075" s="47"/>
      <c r="BB2075" s="47"/>
      <c r="BC2075" s="47"/>
      <c r="BD2075" s="47"/>
      <c r="BE2075" s="47"/>
      <c r="BF2075" s="47"/>
      <c r="BG2075" s="47"/>
      <c r="BH2075" s="47"/>
      <c r="BI2075" s="47"/>
      <c r="BJ2075" s="33"/>
      <c r="BK2075" s="33"/>
    </row>
    <row r="2076" spans="1:66" s="16" customFormat="1" ht="78.75" x14ac:dyDescent="0.25">
      <c r="A2076" s="119"/>
      <c r="B2076" s="74"/>
      <c r="C2076" s="188" t="s">
        <v>155</v>
      </c>
      <c r="D2076" s="388" t="s">
        <v>4</v>
      </c>
      <c r="E2076" s="253"/>
      <c r="F2076" s="253"/>
      <c r="G2076" s="253"/>
      <c r="H2076" s="253"/>
      <c r="I2076" s="253"/>
      <c r="J2076" s="253"/>
      <c r="K2076" s="253"/>
      <c r="L2076" s="253"/>
      <c r="M2076" s="253"/>
      <c r="N2076" s="253"/>
      <c r="O2076" s="253"/>
      <c r="P2076" s="249"/>
      <c r="Q2076" s="141"/>
      <c r="R2076" s="296"/>
      <c r="S2076" s="296"/>
      <c r="T2076" s="132"/>
      <c r="U2076" s="518"/>
      <c r="V2076" s="518"/>
      <c r="W2076" s="518"/>
      <c r="X2076" s="518"/>
      <c r="Y2076" s="543"/>
      <c r="Z2076" s="269">
        <f t="shared" si="1028"/>
        <v>0</v>
      </c>
      <c r="AA2076" s="269">
        <f t="shared" si="1029"/>
        <v>0</v>
      </c>
      <c r="AB2076" s="269">
        <f t="shared" si="1030"/>
        <v>0</v>
      </c>
      <c r="AC2076" s="269">
        <f t="shared" si="1031"/>
        <v>0</v>
      </c>
      <c r="AD2076" s="279"/>
      <c r="AE2076" s="132"/>
      <c r="AF2076" s="49"/>
      <c r="AG2076" s="33"/>
      <c r="AH2076" s="47"/>
      <c r="AI2076" s="47"/>
      <c r="AJ2076" s="47"/>
      <c r="AK2076" s="47"/>
      <c r="AL2076" s="47"/>
      <c r="AM2076" s="47"/>
      <c r="AN2076" s="47"/>
      <c r="AO2076" s="47"/>
      <c r="AP2076" s="47"/>
      <c r="AQ2076" s="47"/>
      <c r="AR2076" s="47"/>
      <c r="AS2076" s="47"/>
      <c r="AT2076" s="47"/>
      <c r="AU2076" s="47"/>
      <c r="AV2076" s="47"/>
      <c r="AW2076" s="47"/>
      <c r="AX2076" s="47"/>
      <c r="AY2076" s="47"/>
      <c r="AZ2076" s="47"/>
      <c r="BA2076" s="47"/>
      <c r="BB2076" s="47"/>
      <c r="BC2076" s="47"/>
      <c r="BD2076" s="47"/>
      <c r="BE2076" s="47"/>
      <c r="BF2076" s="47"/>
      <c r="BG2076" s="47"/>
      <c r="BH2076" s="47"/>
      <c r="BI2076" s="47"/>
      <c r="BJ2076" s="33"/>
      <c r="BK2076" s="33"/>
    </row>
    <row r="2077" spans="1:66" s="16" customFormat="1" ht="21" customHeight="1" thickBot="1" x14ac:dyDescent="0.3">
      <c r="A2077" s="119"/>
      <c r="B2077" s="74"/>
      <c r="C2077" s="189" t="s">
        <v>155</v>
      </c>
      <c r="D2077" s="138" t="s">
        <v>61</v>
      </c>
      <c r="E2077" s="254"/>
      <c r="F2077" s="254"/>
      <c r="G2077" s="254"/>
      <c r="H2077" s="254"/>
      <c r="I2077" s="254"/>
      <c r="J2077" s="254"/>
      <c r="K2077" s="254"/>
      <c r="L2077" s="254"/>
      <c r="M2077" s="254"/>
      <c r="N2077" s="254"/>
      <c r="O2077" s="254"/>
      <c r="P2077" s="255"/>
      <c r="Q2077" s="141"/>
      <c r="R2077" s="296"/>
      <c r="S2077" s="296"/>
      <c r="T2077" s="132"/>
      <c r="U2077" s="519"/>
      <c r="V2077" s="519"/>
      <c r="W2077" s="519"/>
      <c r="X2077" s="519"/>
      <c r="Y2077" s="544"/>
      <c r="Z2077" s="269">
        <f t="shared" si="1028"/>
        <v>0</v>
      </c>
      <c r="AA2077" s="269">
        <f t="shared" si="1029"/>
        <v>0</v>
      </c>
      <c r="AB2077" s="269">
        <f t="shared" si="1030"/>
        <v>0</v>
      </c>
      <c r="AC2077" s="269">
        <f t="shared" si="1031"/>
        <v>0</v>
      </c>
      <c r="AD2077" s="279"/>
      <c r="AE2077" s="132"/>
      <c r="AF2077" s="49"/>
      <c r="AG2077" s="33"/>
      <c r="AH2077" s="47"/>
      <c r="AI2077" s="47"/>
      <c r="AJ2077" s="47"/>
      <c r="AK2077" s="47"/>
      <c r="AL2077" s="47"/>
      <c r="AM2077" s="47"/>
      <c r="AN2077" s="47"/>
      <c r="AO2077" s="47"/>
      <c r="AP2077" s="47"/>
      <c r="AQ2077" s="47"/>
      <c r="AR2077" s="47"/>
      <c r="AS2077" s="47"/>
      <c r="AT2077" s="47"/>
      <c r="AU2077" s="47"/>
      <c r="AV2077" s="47"/>
      <c r="AW2077" s="47"/>
      <c r="AX2077" s="47"/>
      <c r="AY2077" s="47"/>
      <c r="AZ2077" s="47"/>
      <c r="BA2077" s="47"/>
      <c r="BB2077" s="47"/>
      <c r="BC2077" s="47"/>
      <c r="BD2077" s="47"/>
      <c r="BE2077" s="47"/>
      <c r="BF2077" s="47"/>
      <c r="BG2077" s="47"/>
      <c r="BH2077" s="47"/>
      <c r="BI2077" s="47"/>
      <c r="BJ2077" s="33"/>
      <c r="BK2077" s="33"/>
    </row>
    <row r="2078" spans="1:66" s="16" customFormat="1" ht="21" customHeight="1" x14ac:dyDescent="0.25">
      <c r="A2078" s="119"/>
      <c r="B2078" s="74"/>
      <c r="C2078" s="187" t="s">
        <v>97</v>
      </c>
      <c r="D2078" s="134" t="s">
        <v>3</v>
      </c>
      <c r="E2078" s="252"/>
      <c r="F2078" s="252"/>
      <c r="G2078" s="252"/>
      <c r="H2078" s="252"/>
      <c r="I2078" s="252"/>
      <c r="J2078" s="252"/>
      <c r="K2078" s="252"/>
      <c r="L2078" s="252"/>
      <c r="M2078" s="252"/>
      <c r="N2078" s="252"/>
      <c r="O2078" s="252"/>
      <c r="P2078" s="24"/>
      <c r="Q2078" s="141"/>
      <c r="R2078" s="296"/>
      <c r="S2078" s="296"/>
      <c r="T2078" s="132"/>
      <c r="U2078" s="436"/>
      <c r="V2078" s="132"/>
      <c r="W2078" s="62"/>
      <c r="X2078" s="317"/>
      <c r="Y2078" s="217"/>
      <c r="Z2078" s="269">
        <f t="shared" si="1028"/>
        <v>0</v>
      </c>
      <c r="AA2078" s="269">
        <f t="shared" si="1029"/>
        <v>0</v>
      </c>
      <c r="AB2078" s="269">
        <f t="shared" si="1030"/>
        <v>0</v>
      </c>
      <c r="AC2078" s="269">
        <f t="shared" si="1031"/>
        <v>0</v>
      </c>
      <c r="AD2078" s="279"/>
      <c r="AE2078" s="132"/>
      <c r="AF2078" s="49"/>
      <c r="AG2078" s="33"/>
      <c r="AH2078" s="47"/>
      <c r="AI2078" s="47"/>
      <c r="AJ2078" s="47"/>
      <c r="AK2078" s="47"/>
      <c r="AL2078" s="47"/>
      <c r="AM2078" s="47"/>
      <c r="AN2078" s="47"/>
      <c r="AO2078" s="47"/>
      <c r="AP2078" s="47"/>
      <c r="AQ2078" s="47"/>
      <c r="AR2078" s="47"/>
      <c r="AS2078" s="47"/>
      <c r="AT2078" s="47"/>
      <c r="AU2078" s="47"/>
      <c r="AV2078" s="47"/>
      <c r="AW2078" s="47"/>
      <c r="AX2078" s="47"/>
      <c r="AY2078" s="47"/>
      <c r="AZ2078" s="47"/>
      <c r="BA2078" s="47"/>
      <c r="BB2078" s="47"/>
      <c r="BC2078" s="47"/>
      <c r="BD2078" s="47"/>
      <c r="BE2078" s="47"/>
      <c r="BF2078" s="47"/>
      <c r="BG2078" s="47"/>
      <c r="BH2078" s="47"/>
      <c r="BI2078" s="47"/>
      <c r="BJ2078" s="33"/>
      <c r="BK2078" s="33"/>
    </row>
    <row r="2079" spans="1:66" s="16" customFormat="1" ht="21" customHeight="1" x14ac:dyDescent="0.25">
      <c r="A2079" s="119"/>
      <c r="B2079" s="74"/>
      <c r="C2079" s="188" t="s">
        <v>97</v>
      </c>
      <c r="D2079" s="388" t="s">
        <v>4</v>
      </c>
      <c r="E2079" s="253"/>
      <c r="F2079" s="253"/>
      <c r="G2079" s="253"/>
      <c r="H2079" s="253"/>
      <c r="I2079" s="253"/>
      <c r="J2079" s="253"/>
      <c r="K2079" s="253"/>
      <c r="L2079" s="253"/>
      <c r="M2079" s="253"/>
      <c r="N2079" s="253"/>
      <c r="O2079" s="253"/>
      <c r="P2079" s="249"/>
      <c r="Q2079" s="141"/>
      <c r="R2079" s="296"/>
      <c r="S2079" s="296"/>
      <c r="T2079" s="132"/>
      <c r="U2079" s="436"/>
      <c r="V2079" s="132"/>
      <c r="W2079" s="62"/>
      <c r="X2079" s="317"/>
      <c r="Y2079" s="217"/>
      <c r="Z2079" s="269">
        <f t="shared" si="1028"/>
        <v>0</v>
      </c>
      <c r="AA2079" s="269">
        <f t="shared" si="1029"/>
        <v>0</v>
      </c>
      <c r="AB2079" s="269">
        <f t="shared" si="1030"/>
        <v>0</v>
      </c>
      <c r="AC2079" s="269">
        <f t="shared" si="1031"/>
        <v>0</v>
      </c>
      <c r="AD2079" s="279"/>
      <c r="AE2079" s="132"/>
      <c r="AF2079" s="49"/>
      <c r="AG2079" s="33"/>
      <c r="AH2079" s="47"/>
      <c r="AI2079" s="47"/>
      <c r="AJ2079" s="47"/>
      <c r="AK2079" s="47"/>
      <c r="AL2079" s="47"/>
      <c r="AM2079" s="47"/>
      <c r="AN2079" s="47"/>
      <c r="AO2079" s="47"/>
      <c r="AP2079" s="47"/>
      <c r="AQ2079" s="47"/>
      <c r="AR2079" s="47"/>
      <c r="AS2079" s="47"/>
      <c r="AT2079" s="47"/>
      <c r="AU2079" s="47"/>
      <c r="AV2079" s="47"/>
      <c r="AW2079" s="47"/>
      <c r="AX2079" s="47"/>
      <c r="AY2079" s="47"/>
      <c r="AZ2079" s="47"/>
      <c r="BA2079" s="47"/>
      <c r="BB2079" s="47"/>
      <c r="BC2079" s="47"/>
      <c r="BD2079" s="47"/>
      <c r="BE2079" s="47"/>
      <c r="BF2079" s="47"/>
      <c r="BG2079" s="47"/>
      <c r="BH2079" s="47"/>
      <c r="BI2079" s="47"/>
      <c r="BJ2079" s="33"/>
      <c r="BK2079" s="33"/>
    </row>
    <row r="2080" spans="1:66" s="16" customFormat="1" ht="21" customHeight="1" thickBot="1" x14ac:dyDescent="0.3">
      <c r="A2080" s="119"/>
      <c r="B2080" s="74"/>
      <c r="C2080" s="189" t="s">
        <v>97</v>
      </c>
      <c r="D2080" s="138" t="s">
        <v>61</v>
      </c>
      <c r="E2080" s="254"/>
      <c r="F2080" s="254"/>
      <c r="G2080" s="254"/>
      <c r="H2080" s="254"/>
      <c r="I2080" s="254"/>
      <c r="J2080" s="254"/>
      <c r="K2080" s="254"/>
      <c r="L2080" s="254"/>
      <c r="M2080" s="254"/>
      <c r="N2080" s="254"/>
      <c r="O2080" s="254"/>
      <c r="P2080" s="255"/>
      <c r="Q2080" s="141"/>
      <c r="R2080" s="296"/>
      <c r="S2080" s="296"/>
      <c r="T2080" s="132"/>
      <c r="U2080" s="436"/>
      <c r="V2080" s="132"/>
      <c r="W2080" s="62"/>
      <c r="X2080" s="317"/>
      <c r="Y2080" s="217"/>
      <c r="Z2080" s="269">
        <f t="shared" si="1028"/>
        <v>0</v>
      </c>
      <c r="AA2080" s="269">
        <f t="shared" si="1029"/>
        <v>0</v>
      </c>
      <c r="AB2080" s="269">
        <f t="shared" si="1030"/>
        <v>0</v>
      </c>
      <c r="AC2080" s="269">
        <f t="shared" si="1031"/>
        <v>0</v>
      </c>
      <c r="AD2080" s="279"/>
      <c r="AE2080" s="132"/>
      <c r="AF2080" s="49"/>
      <c r="AG2080" s="33"/>
      <c r="AH2080" s="47"/>
      <c r="AI2080" s="47"/>
      <c r="AJ2080" s="47"/>
      <c r="AK2080" s="47"/>
      <c r="AL2080" s="47"/>
      <c r="AM2080" s="47"/>
      <c r="AN2080" s="47"/>
      <c r="AO2080" s="47"/>
      <c r="AP2080" s="47"/>
      <c r="AQ2080" s="47"/>
      <c r="AR2080" s="47"/>
      <c r="AS2080" s="47"/>
      <c r="AT2080" s="47"/>
      <c r="AU2080" s="47"/>
      <c r="AV2080" s="47"/>
      <c r="AW2080" s="47"/>
      <c r="AX2080" s="47"/>
      <c r="AY2080" s="47"/>
      <c r="AZ2080" s="47"/>
      <c r="BA2080" s="47"/>
      <c r="BB2080" s="47"/>
      <c r="BC2080" s="47"/>
      <c r="BD2080" s="47"/>
      <c r="BE2080" s="47"/>
      <c r="BF2080" s="47"/>
      <c r="BG2080" s="47"/>
      <c r="BH2080" s="47"/>
      <c r="BI2080" s="47"/>
      <c r="BJ2080" s="33"/>
      <c r="BK2080" s="33"/>
    </row>
    <row r="2081" spans="1:126" s="16" customFormat="1" ht="21" customHeight="1" x14ac:dyDescent="0.25">
      <c r="A2081" s="119"/>
      <c r="B2081" s="74"/>
      <c r="C2081" s="190" t="s">
        <v>145</v>
      </c>
      <c r="D2081" s="183" t="s">
        <v>3</v>
      </c>
      <c r="E2081" s="252"/>
      <c r="F2081" s="252"/>
      <c r="G2081" s="252"/>
      <c r="H2081" s="252"/>
      <c r="I2081" s="252"/>
      <c r="J2081" s="252"/>
      <c r="K2081" s="252"/>
      <c r="L2081" s="252"/>
      <c r="M2081" s="252"/>
      <c r="N2081" s="252"/>
      <c r="O2081" s="252"/>
      <c r="P2081" s="24"/>
      <c r="Q2081" s="141"/>
      <c r="R2081" s="296"/>
      <c r="S2081" s="296"/>
      <c r="T2081" s="132"/>
      <c r="U2081" s="436"/>
      <c r="V2081" s="132"/>
      <c r="W2081" s="62"/>
      <c r="X2081" s="317"/>
      <c r="Y2081" s="217"/>
      <c r="Z2081" s="269">
        <f t="shared" si="1028"/>
        <v>0</v>
      </c>
      <c r="AA2081" s="269">
        <f t="shared" si="1029"/>
        <v>0</v>
      </c>
      <c r="AB2081" s="269">
        <f t="shared" si="1030"/>
        <v>0</v>
      </c>
      <c r="AC2081" s="269">
        <f t="shared" si="1031"/>
        <v>0</v>
      </c>
      <c r="AD2081" s="279"/>
      <c r="AE2081" s="132"/>
      <c r="AF2081" s="49"/>
      <c r="AG2081" s="33"/>
      <c r="AH2081" s="47"/>
      <c r="AI2081" s="47"/>
      <c r="AJ2081" s="47"/>
      <c r="AK2081" s="47"/>
      <c r="AL2081" s="47"/>
      <c r="AM2081" s="47"/>
      <c r="AN2081" s="47"/>
      <c r="AO2081" s="47"/>
      <c r="AP2081" s="47"/>
      <c r="AQ2081" s="47"/>
      <c r="AR2081" s="47"/>
      <c r="AS2081" s="47"/>
      <c r="AT2081" s="47"/>
      <c r="AU2081" s="47"/>
      <c r="AV2081" s="47"/>
      <c r="AW2081" s="47"/>
      <c r="AX2081" s="47"/>
      <c r="AY2081" s="47"/>
      <c r="AZ2081" s="47"/>
      <c r="BA2081" s="47"/>
      <c r="BB2081" s="47"/>
      <c r="BC2081" s="47"/>
      <c r="BD2081" s="47"/>
      <c r="BE2081" s="47"/>
      <c r="BF2081" s="47"/>
      <c r="BG2081" s="47"/>
      <c r="BH2081" s="47"/>
      <c r="BI2081" s="47"/>
      <c r="BJ2081" s="33"/>
      <c r="BK2081" s="33"/>
    </row>
    <row r="2082" spans="1:126" s="16" customFormat="1" ht="31.5" x14ac:dyDescent="0.25">
      <c r="A2082" s="119"/>
      <c r="B2082" s="74"/>
      <c r="C2082" s="188" t="s">
        <v>145</v>
      </c>
      <c r="D2082" s="388" t="s">
        <v>4</v>
      </c>
      <c r="E2082" s="253"/>
      <c r="F2082" s="253"/>
      <c r="G2082" s="253"/>
      <c r="H2082" s="253"/>
      <c r="I2082" s="253"/>
      <c r="J2082" s="253"/>
      <c r="K2082" s="253"/>
      <c r="L2082" s="253"/>
      <c r="M2082" s="253"/>
      <c r="N2082" s="253"/>
      <c r="O2082" s="253"/>
      <c r="P2082" s="249"/>
      <c r="Q2082" s="141"/>
      <c r="R2082" s="296"/>
      <c r="S2082" s="296"/>
      <c r="T2082" s="132"/>
      <c r="U2082" s="436"/>
      <c r="V2082" s="132"/>
      <c r="W2082" s="62"/>
      <c r="X2082" s="317"/>
      <c r="Y2082" s="217"/>
      <c r="Z2082" s="269">
        <f t="shared" si="1028"/>
        <v>0</v>
      </c>
      <c r="AA2082" s="269">
        <f t="shared" si="1029"/>
        <v>0</v>
      </c>
      <c r="AB2082" s="269">
        <f t="shared" si="1030"/>
        <v>0</v>
      </c>
      <c r="AC2082" s="269">
        <f t="shared" si="1031"/>
        <v>0</v>
      </c>
      <c r="AD2082" s="279"/>
      <c r="AE2082" s="132"/>
      <c r="AF2082" s="49"/>
      <c r="AG2082" s="33"/>
      <c r="AH2082" s="47"/>
      <c r="AI2082" s="47"/>
      <c r="AJ2082" s="47"/>
      <c r="AK2082" s="47"/>
      <c r="AL2082" s="47"/>
      <c r="AM2082" s="47"/>
      <c r="AN2082" s="47"/>
      <c r="AO2082" s="47"/>
      <c r="AP2082" s="47"/>
      <c r="AQ2082" s="47"/>
      <c r="AR2082" s="47"/>
      <c r="AS2082" s="47"/>
      <c r="AT2082" s="47"/>
      <c r="AU2082" s="47"/>
      <c r="AV2082" s="47"/>
      <c r="AW2082" s="47"/>
      <c r="AX2082" s="47"/>
      <c r="AY2082" s="47"/>
      <c r="AZ2082" s="47"/>
      <c r="BA2082" s="47"/>
      <c r="BB2082" s="47"/>
      <c r="BC2082" s="47"/>
      <c r="BD2082" s="47"/>
      <c r="BE2082" s="47"/>
      <c r="BF2082" s="47"/>
      <c r="BG2082" s="47"/>
      <c r="BH2082" s="47"/>
      <c r="BI2082" s="47"/>
      <c r="BJ2082" s="33"/>
      <c r="BK2082" s="33"/>
    </row>
    <row r="2083" spans="1:126" s="16" customFormat="1" ht="21" customHeight="1" thickBot="1" x14ac:dyDescent="0.3">
      <c r="A2083" s="119"/>
      <c r="B2083" s="74"/>
      <c r="C2083" s="190" t="s">
        <v>145</v>
      </c>
      <c r="D2083" s="184" t="s">
        <v>61</v>
      </c>
      <c r="E2083" s="254"/>
      <c r="F2083" s="254"/>
      <c r="G2083" s="254"/>
      <c r="H2083" s="254"/>
      <c r="I2083" s="254"/>
      <c r="J2083" s="254"/>
      <c r="K2083" s="254"/>
      <c r="L2083" s="254"/>
      <c r="M2083" s="254"/>
      <c r="N2083" s="254"/>
      <c r="O2083" s="254"/>
      <c r="P2083" s="255"/>
      <c r="Q2083" s="141"/>
      <c r="R2083" s="296"/>
      <c r="S2083" s="296"/>
      <c r="T2083" s="132"/>
      <c r="U2083" s="436"/>
      <c r="V2083" s="132"/>
      <c r="W2083" s="62"/>
      <c r="X2083" s="317"/>
      <c r="Y2083" s="217"/>
      <c r="Z2083" s="269">
        <f t="shared" si="1028"/>
        <v>0</v>
      </c>
      <c r="AA2083" s="269">
        <f t="shared" si="1029"/>
        <v>0</v>
      </c>
      <c r="AB2083" s="269">
        <f t="shared" si="1030"/>
        <v>0</v>
      </c>
      <c r="AC2083" s="269">
        <f t="shared" si="1031"/>
        <v>0</v>
      </c>
      <c r="AD2083" s="279"/>
      <c r="AE2083" s="132"/>
      <c r="AF2083" s="49"/>
      <c r="AG2083" s="33"/>
      <c r="AH2083" s="47"/>
      <c r="AI2083" s="47"/>
      <c r="AJ2083" s="47"/>
      <c r="AK2083" s="47"/>
      <c r="AL2083" s="47"/>
      <c r="AM2083" s="47"/>
      <c r="AN2083" s="47"/>
      <c r="AO2083" s="47"/>
      <c r="AP2083" s="47"/>
      <c r="AQ2083" s="47"/>
      <c r="AR2083" s="47"/>
      <c r="AS2083" s="47"/>
      <c r="AT2083" s="47"/>
      <c r="AU2083" s="47"/>
      <c r="AV2083" s="47"/>
      <c r="AW2083" s="47"/>
      <c r="AX2083" s="47"/>
      <c r="AY2083" s="47"/>
      <c r="AZ2083" s="47"/>
      <c r="BA2083" s="47"/>
      <c r="BB2083" s="47"/>
      <c r="BC2083" s="47"/>
      <c r="BD2083" s="47"/>
      <c r="BE2083" s="47"/>
      <c r="BF2083" s="47"/>
      <c r="BG2083" s="47"/>
      <c r="BH2083" s="47"/>
      <c r="BI2083" s="47"/>
      <c r="BJ2083" s="33"/>
      <c r="BK2083" s="33"/>
    </row>
    <row r="2084" spans="1:126" s="16" customFormat="1" ht="21" customHeight="1" x14ac:dyDescent="0.25">
      <c r="A2084" s="119"/>
      <c r="B2084" s="74"/>
      <c r="C2084" s="187" t="s">
        <v>98</v>
      </c>
      <c r="D2084" s="134" t="s">
        <v>3</v>
      </c>
      <c r="E2084" s="252"/>
      <c r="F2084" s="252"/>
      <c r="G2084" s="252"/>
      <c r="H2084" s="252"/>
      <c r="I2084" s="252"/>
      <c r="J2084" s="252"/>
      <c r="K2084" s="252"/>
      <c r="L2084" s="252"/>
      <c r="M2084" s="252"/>
      <c r="N2084" s="252"/>
      <c r="O2084" s="252"/>
      <c r="P2084" s="24"/>
      <c r="Q2084" s="141"/>
      <c r="R2084" s="296"/>
      <c r="S2084" s="296"/>
      <c r="T2084" s="132"/>
      <c r="U2084" s="436"/>
      <c r="V2084" s="132"/>
      <c r="W2084" s="62"/>
      <c r="X2084" s="317"/>
      <c r="Y2084" s="217"/>
      <c r="Z2084" s="269">
        <f t="shared" si="1028"/>
        <v>0</v>
      </c>
      <c r="AA2084" s="269">
        <f t="shared" si="1029"/>
        <v>0</v>
      </c>
      <c r="AB2084" s="269">
        <f t="shared" si="1030"/>
        <v>0</v>
      </c>
      <c r="AC2084" s="269">
        <f t="shared" si="1031"/>
        <v>0</v>
      </c>
      <c r="AD2084" s="279"/>
      <c r="AE2084" s="132"/>
      <c r="AF2084" s="49"/>
      <c r="AG2084" s="33"/>
      <c r="AH2084" s="47"/>
      <c r="AI2084" s="47"/>
      <c r="AJ2084" s="47"/>
      <c r="AK2084" s="47"/>
      <c r="AL2084" s="47"/>
      <c r="AM2084" s="47"/>
      <c r="AN2084" s="47"/>
      <c r="AO2084" s="47"/>
      <c r="AP2084" s="47"/>
      <c r="AQ2084" s="47"/>
      <c r="AR2084" s="47"/>
      <c r="AS2084" s="47"/>
      <c r="AT2084" s="47"/>
      <c r="AU2084" s="47"/>
      <c r="AV2084" s="47"/>
      <c r="AW2084" s="47"/>
      <c r="AX2084" s="47"/>
      <c r="AY2084" s="47"/>
      <c r="AZ2084" s="47"/>
      <c r="BA2084" s="47"/>
      <c r="BB2084" s="47"/>
      <c r="BC2084" s="47"/>
      <c r="BD2084" s="47"/>
      <c r="BE2084" s="47"/>
      <c r="BF2084" s="47"/>
      <c r="BG2084" s="47"/>
      <c r="BH2084" s="47"/>
      <c r="BI2084" s="47"/>
      <c r="BJ2084" s="33"/>
      <c r="BK2084" s="33"/>
    </row>
    <row r="2085" spans="1:126" s="16" customFormat="1" ht="21" customHeight="1" x14ac:dyDescent="0.25">
      <c r="A2085" s="119"/>
      <c r="B2085" s="74"/>
      <c r="C2085" s="188" t="s">
        <v>98</v>
      </c>
      <c r="D2085" s="388" t="s">
        <v>4</v>
      </c>
      <c r="E2085" s="253"/>
      <c r="F2085" s="253"/>
      <c r="G2085" s="253"/>
      <c r="H2085" s="253"/>
      <c r="I2085" s="253"/>
      <c r="J2085" s="253"/>
      <c r="K2085" s="253"/>
      <c r="L2085" s="253"/>
      <c r="M2085" s="253"/>
      <c r="N2085" s="253"/>
      <c r="O2085" s="253"/>
      <c r="P2085" s="249"/>
      <c r="Q2085" s="141"/>
      <c r="R2085" s="296"/>
      <c r="S2085" s="296"/>
      <c r="T2085" s="132"/>
      <c r="U2085" s="436"/>
      <c r="V2085" s="132"/>
      <c r="W2085" s="62"/>
      <c r="X2085" s="317"/>
      <c r="Y2085" s="217"/>
      <c r="Z2085" s="269">
        <f t="shared" si="1028"/>
        <v>0</v>
      </c>
      <c r="AA2085" s="269">
        <f t="shared" si="1029"/>
        <v>0</v>
      </c>
      <c r="AB2085" s="269">
        <f t="shared" si="1030"/>
        <v>0</v>
      </c>
      <c r="AC2085" s="269">
        <f t="shared" si="1031"/>
        <v>0</v>
      </c>
      <c r="AD2085" s="279"/>
      <c r="AE2085" s="132"/>
      <c r="AF2085" s="49"/>
      <c r="AG2085" s="33"/>
      <c r="AH2085" s="47"/>
      <c r="AI2085" s="47"/>
      <c r="AJ2085" s="47"/>
      <c r="AK2085" s="47"/>
      <c r="AL2085" s="47"/>
      <c r="AM2085" s="47"/>
      <c r="AN2085" s="47"/>
      <c r="AO2085" s="47"/>
      <c r="AP2085" s="47"/>
      <c r="AQ2085" s="47"/>
      <c r="AR2085" s="47"/>
      <c r="AS2085" s="47"/>
      <c r="AT2085" s="47"/>
      <c r="AU2085" s="47"/>
      <c r="AV2085" s="47"/>
      <c r="AW2085" s="47"/>
      <c r="AX2085" s="47"/>
      <c r="AY2085" s="47"/>
      <c r="AZ2085" s="47"/>
      <c r="BA2085" s="47"/>
      <c r="BB2085" s="47"/>
      <c r="BC2085" s="47"/>
      <c r="BD2085" s="47"/>
      <c r="BE2085" s="47"/>
      <c r="BF2085" s="47"/>
      <c r="BG2085" s="47"/>
      <c r="BH2085" s="47"/>
      <c r="BI2085" s="47"/>
      <c r="BJ2085" s="33"/>
      <c r="BK2085" s="33"/>
    </row>
    <row r="2086" spans="1:126" s="16" customFormat="1" ht="21" customHeight="1" thickBot="1" x14ac:dyDescent="0.3">
      <c r="A2086" s="119"/>
      <c r="B2086" s="74"/>
      <c r="C2086" s="189" t="s">
        <v>98</v>
      </c>
      <c r="D2086" s="138" t="s">
        <v>61</v>
      </c>
      <c r="E2086" s="254"/>
      <c r="F2086" s="254"/>
      <c r="G2086" s="254"/>
      <c r="H2086" s="254"/>
      <c r="I2086" s="254"/>
      <c r="J2086" s="254"/>
      <c r="K2086" s="254"/>
      <c r="L2086" s="254"/>
      <c r="M2086" s="254"/>
      <c r="N2086" s="254"/>
      <c r="O2086" s="254"/>
      <c r="P2086" s="255"/>
      <c r="Q2086" s="141"/>
      <c r="R2086" s="296"/>
      <c r="S2086" s="296"/>
      <c r="T2086" s="132"/>
      <c r="U2086" s="436"/>
      <c r="V2086" s="132"/>
      <c r="W2086" s="62"/>
      <c r="X2086" s="317"/>
      <c r="Y2086" s="217"/>
      <c r="Z2086" s="269">
        <f t="shared" si="1028"/>
        <v>0</v>
      </c>
      <c r="AA2086" s="269">
        <f t="shared" si="1029"/>
        <v>0</v>
      </c>
      <c r="AB2086" s="269">
        <f t="shared" si="1030"/>
        <v>0</v>
      </c>
      <c r="AC2086" s="269">
        <f t="shared" si="1031"/>
        <v>0</v>
      </c>
      <c r="AD2086" s="279"/>
      <c r="AE2086" s="132"/>
      <c r="AF2086" s="49"/>
      <c r="AG2086" s="33"/>
      <c r="AH2086" s="47"/>
      <c r="AI2086" s="47"/>
      <c r="AJ2086" s="47"/>
      <c r="AK2086" s="47"/>
      <c r="AL2086" s="47"/>
      <c r="AM2086" s="47"/>
      <c r="AN2086" s="47"/>
      <c r="AO2086" s="47"/>
      <c r="AP2086" s="47"/>
      <c r="AQ2086" s="47"/>
      <c r="AR2086" s="47"/>
      <c r="AS2086" s="47"/>
      <c r="AT2086" s="47"/>
      <c r="AU2086" s="47"/>
      <c r="AV2086" s="47"/>
      <c r="AW2086" s="47"/>
      <c r="AX2086" s="47"/>
      <c r="AY2086" s="47"/>
      <c r="AZ2086" s="47"/>
      <c r="BA2086" s="47"/>
      <c r="BB2086" s="47"/>
      <c r="BC2086" s="47"/>
      <c r="BD2086" s="47"/>
      <c r="BE2086" s="47"/>
      <c r="BF2086" s="47"/>
      <c r="BG2086" s="47"/>
      <c r="BH2086" s="47"/>
      <c r="BI2086" s="47"/>
      <c r="BJ2086" s="33"/>
      <c r="BK2086" s="33"/>
    </row>
    <row r="2087" spans="1:126" s="16" customFormat="1" ht="20.25" customHeight="1" thickTop="1" thickBot="1" x14ac:dyDescent="0.3">
      <c r="A2087" s="119"/>
      <c r="B2087" s="152"/>
      <c r="C2087" s="576" t="s">
        <v>88</v>
      </c>
      <c r="D2087" s="577"/>
      <c r="E2087" s="344" t="str">
        <f>IF(AND(COUNTA(E2075:E2086)&gt;0,COUNTA(E2075:E2086)=COUNTIF(E2075:E2086,"NR")),"NR",IF(COUNTA(E2075:E2086)&gt;0,SUM(E2075:E2086),"-"))</f>
        <v>-</v>
      </c>
      <c r="F2087" s="344" t="str">
        <f t="shared" ref="F2087" si="1043">IF(AND(COUNTA(F2075:F2086)&gt;0,COUNTA(F2075:F2086)=COUNTIF(F2075:F2086,"NR")),"NR",IF(COUNTA(F2075:F2086)&gt;0,SUM(F2075:F2086),"-"))</f>
        <v>-</v>
      </c>
      <c r="G2087" s="344" t="str">
        <f t="shared" ref="G2087" si="1044">IF(AND(COUNTA(G2075:G2086)&gt;0,COUNTA(G2075:G2086)=COUNTIF(G2075:G2086,"NR")),"NR",IF(COUNTA(G2075:G2086)&gt;0,SUM(G2075:G2086),"-"))</f>
        <v>-</v>
      </c>
      <c r="H2087" s="344" t="str">
        <f t="shared" ref="H2087" si="1045">IF(AND(COUNTA(H2075:H2086)&gt;0,COUNTA(H2075:H2086)=COUNTIF(H2075:H2086,"NR")),"NR",IF(COUNTA(H2075:H2086)&gt;0,SUM(H2075:H2086),"-"))</f>
        <v>-</v>
      </c>
      <c r="I2087" s="344" t="str">
        <f t="shared" ref="I2087" si="1046">IF(AND(COUNTA(I2075:I2086)&gt;0,COUNTA(I2075:I2086)=COUNTIF(I2075:I2086,"NR")),"NR",IF(COUNTA(I2075:I2086)&gt;0,SUM(I2075:I2086),"-"))</f>
        <v>-</v>
      </c>
      <c r="J2087" s="344" t="str">
        <f t="shared" ref="J2087" si="1047">IF(AND(COUNTA(J2075:J2086)&gt;0,COUNTA(J2075:J2086)=COUNTIF(J2075:J2086,"NR")),"NR",IF(COUNTA(J2075:J2086)&gt;0,SUM(J2075:J2086),"-"))</f>
        <v>-</v>
      </c>
      <c r="K2087" s="344" t="str">
        <f t="shared" ref="K2087" si="1048">IF(AND(COUNTA(K2075:K2086)&gt;0,COUNTA(K2075:K2086)=COUNTIF(K2075:K2086,"NR")),"NR",IF(COUNTA(K2075:K2086)&gt;0,SUM(K2075:K2086),"-"))</f>
        <v>-</v>
      </c>
      <c r="L2087" s="344" t="str">
        <f t="shared" ref="L2087" si="1049">IF(AND(COUNTA(L2075:L2086)&gt;0,COUNTA(L2075:L2086)=COUNTIF(L2075:L2086,"NR")),"NR",IF(COUNTA(L2075:L2086)&gt;0,SUM(L2075:L2086),"-"))</f>
        <v>-</v>
      </c>
      <c r="M2087" s="344" t="str">
        <f t="shared" ref="M2087" si="1050">IF(AND(COUNTA(M2075:M2086)&gt;0,COUNTA(M2075:M2086)=COUNTIF(M2075:M2086,"NR")),"NR",IF(COUNTA(M2075:M2086)&gt;0,SUM(M2075:M2086),"-"))</f>
        <v>-</v>
      </c>
      <c r="N2087" s="344" t="str">
        <f t="shared" ref="N2087" si="1051">IF(AND(COUNTA(N2075:N2086)&gt;0,COUNTA(N2075:N2086)=COUNTIF(N2075:N2086,"NR")),"NR",IF(COUNTA(N2075:N2086)&gt;0,SUM(N2075:N2086),"-"))</f>
        <v>-</v>
      </c>
      <c r="O2087" s="344" t="str">
        <f t="shared" ref="O2087" si="1052">IF(AND(COUNTA(O2075:O2086)&gt;0,COUNTA(O2075:O2086)=COUNTIF(O2075:O2086,"NR")),"NR",IF(COUNTA(O2075:O2086)&gt;0,SUM(O2075:O2086),"-"))</f>
        <v>-</v>
      </c>
      <c r="P2087" s="345" t="str">
        <f t="shared" ref="P2087" si="1053">IF(AND(COUNTA(P2075:P2086)&gt;0,COUNTA(P2075:P2086)=COUNTIF(P2075:P2086,"NR")),"NR",IF(COUNTA(P2075:P2086)&gt;0,SUM(P2075:P2086),"-"))</f>
        <v>-</v>
      </c>
      <c r="Q2087" s="119"/>
      <c r="R2087" s="305"/>
      <c r="S2087" s="305"/>
      <c r="T2087" s="151"/>
      <c r="U2087" s="119"/>
      <c r="V2087" s="151"/>
      <c r="W2087" s="318"/>
      <c r="X2087" s="319"/>
      <c r="Y2087" s="217"/>
      <c r="Z2087" s="269">
        <f t="shared" si="1028"/>
        <v>0</v>
      </c>
      <c r="AA2087" s="269">
        <f t="shared" si="1029"/>
        <v>0</v>
      </c>
      <c r="AB2087" s="269">
        <f t="shared" si="1030"/>
        <v>0</v>
      </c>
      <c r="AC2087" s="269">
        <f t="shared" si="1031"/>
        <v>0</v>
      </c>
      <c r="AE2087" s="151"/>
      <c r="AF2087" s="57"/>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row>
    <row r="2088" spans="1:126" x14ac:dyDescent="0.25">
      <c r="C2088" s="191"/>
      <c r="D2088" s="192"/>
      <c r="E2088" s="191"/>
      <c r="F2088" s="191"/>
      <c r="G2088" s="191"/>
      <c r="H2088" s="192"/>
      <c r="I2088" s="192"/>
      <c r="J2088" s="192"/>
      <c r="K2088" s="192"/>
      <c r="L2088" s="192"/>
      <c r="M2088" s="192"/>
      <c r="N2088" s="192"/>
      <c r="O2088" s="192"/>
      <c r="P2088" s="192"/>
      <c r="Q2088" s="193"/>
      <c r="R2088" s="311"/>
      <c r="S2088" s="311"/>
      <c r="T2088" s="194"/>
      <c r="U2088" s="193"/>
      <c r="V2088" s="194"/>
      <c r="W2088" s="323"/>
      <c r="X2088" s="324"/>
      <c r="Y2088" s="76"/>
      <c r="Z2088" s="269">
        <f t="shared" si="1028"/>
        <v>0</v>
      </c>
      <c r="AA2088" s="269">
        <f t="shared" si="1029"/>
        <v>0</v>
      </c>
      <c r="AB2088" s="269">
        <f t="shared" si="1030"/>
        <v>0</v>
      </c>
      <c r="AC2088" s="269">
        <f t="shared" si="1031"/>
        <v>0</v>
      </c>
      <c r="AE2088" s="194"/>
      <c r="AF2088" s="62"/>
      <c r="AG2088" s="63"/>
      <c r="AH2088" s="63"/>
      <c r="AI2088" s="63"/>
      <c r="AJ2088" s="63"/>
      <c r="AK2088" s="63"/>
      <c r="AL2088" s="63"/>
      <c r="AO2088" s="63"/>
      <c r="AP2088" s="63"/>
      <c r="AQ2088" s="63"/>
      <c r="AR2088" s="63"/>
      <c r="AS2088" s="63"/>
      <c r="AT2088" s="63"/>
      <c r="AU2088" s="63"/>
      <c r="AV2088" s="63"/>
      <c r="AW2088" s="63"/>
      <c r="AX2088" s="63"/>
      <c r="AY2088" s="63"/>
      <c r="AZ2088" s="63"/>
      <c r="BA2088" s="63"/>
      <c r="BB2088" s="63"/>
      <c r="BC2088" s="63"/>
      <c r="BD2088" s="63"/>
      <c r="BJ2088" s="2"/>
      <c r="BK2088" s="2"/>
      <c r="BL2088" s="2"/>
      <c r="BM2088" s="2"/>
      <c r="BN2088" s="2"/>
    </row>
    <row r="2089" spans="1:126" x14ac:dyDescent="0.25">
      <c r="C2089" s="191"/>
      <c r="D2089" s="389"/>
      <c r="E2089" s="199"/>
      <c r="F2089" s="199"/>
      <c r="G2089" s="199"/>
      <c r="H2089" s="199"/>
      <c r="I2089" s="199"/>
      <c r="J2089" s="199"/>
      <c r="K2089" s="199"/>
      <c r="L2089" s="199"/>
      <c r="M2089" s="199"/>
      <c r="N2089" s="208"/>
      <c r="O2089" s="208"/>
      <c r="P2089" s="208"/>
      <c r="Q2089" s="199"/>
      <c r="W2089" s="323"/>
      <c r="X2089" s="324"/>
      <c r="Y2089" s="76"/>
      <c r="Z2089" s="269">
        <f t="shared" si="1028"/>
        <v>0</v>
      </c>
      <c r="AA2089" s="269">
        <f t="shared" si="1029"/>
        <v>0</v>
      </c>
      <c r="AB2089" s="269">
        <f t="shared" si="1030"/>
        <v>0</v>
      </c>
      <c r="AC2089" s="269">
        <f t="shared" si="1031"/>
        <v>0</v>
      </c>
      <c r="AE2089" s="85"/>
    </row>
    <row r="2090" spans="1:126" s="14" customFormat="1" x14ac:dyDescent="0.25">
      <c r="A2090" s="116"/>
      <c r="B2090" s="74"/>
      <c r="C2090" s="566" t="s">
        <v>160</v>
      </c>
      <c r="D2090" s="566"/>
      <c r="E2090" s="566"/>
      <c r="F2090" s="143"/>
      <c r="G2090" s="143"/>
      <c r="H2090" s="143"/>
      <c r="I2090" s="143"/>
      <c r="J2090" s="143"/>
      <c r="K2090" s="143"/>
      <c r="L2090" s="143"/>
      <c r="M2090" s="143"/>
      <c r="N2090" s="143"/>
      <c r="O2090" s="143"/>
      <c r="P2090" s="143"/>
      <c r="Q2090" s="186"/>
      <c r="R2090" s="296"/>
      <c r="S2090" s="296"/>
      <c r="T2090" s="146"/>
      <c r="U2090" s="186"/>
      <c r="V2090" s="445"/>
      <c r="W2090" s="320"/>
      <c r="X2090" s="321"/>
      <c r="Y2090" s="413"/>
      <c r="Z2090" s="269">
        <f t="shared" si="1028"/>
        <v>0</v>
      </c>
      <c r="AA2090" s="269">
        <f t="shared" si="1029"/>
        <v>0</v>
      </c>
      <c r="AB2090" s="269">
        <f t="shared" si="1030"/>
        <v>0</v>
      </c>
      <c r="AC2090" s="269">
        <f t="shared" si="1031"/>
        <v>0</v>
      </c>
      <c r="AD2090" s="289"/>
      <c r="AE2090" s="146"/>
      <c r="AF2090" s="55"/>
      <c r="AG2090" s="17"/>
      <c r="AH2090" s="17"/>
      <c r="AI2090" s="17"/>
      <c r="AJ2090" s="17"/>
      <c r="AK2090" s="17"/>
      <c r="AL2090" s="17"/>
      <c r="AM2090" s="17"/>
      <c r="AN2090" s="17"/>
      <c r="AO2090" s="17"/>
      <c r="AP2090" s="17"/>
      <c r="AQ2090" s="17"/>
      <c r="AR2090" s="17"/>
      <c r="AS2090" s="17"/>
      <c r="AT2090" s="17"/>
      <c r="AU2090" s="17"/>
      <c r="AV2090" s="17"/>
      <c r="AW2090" s="17"/>
      <c r="AX2090" s="17"/>
      <c r="AY2090" s="17"/>
      <c r="AZ2090" s="17"/>
      <c r="BA2090" s="17"/>
      <c r="BB2090" s="17"/>
      <c r="BC2090" s="17"/>
      <c r="BD2090" s="17"/>
      <c r="BE2090" s="17"/>
      <c r="BF2090" s="17"/>
      <c r="BG2090" s="17"/>
      <c r="BH2090" s="17"/>
      <c r="BI2090" s="17"/>
      <c r="BJ2090" s="17"/>
      <c r="BK2090" s="17"/>
      <c r="BL2090" s="17"/>
      <c r="BM2090" s="17"/>
      <c r="BN2090" s="17"/>
      <c r="BO2090" s="17"/>
      <c r="BP2090" s="17"/>
      <c r="BQ2090" s="17"/>
      <c r="BR2090" s="17"/>
      <c r="BS2090" s="17"/>
      <c r="BT2090" s="17"/>
      <c r="BU2090" s="17"/>
      <c r="BV2090" s="17"/>
      <c r="BW2090" s="17"/>
      <c r="BX2090" s="17"/>
      <c r="BY2090" s="17"/>
      <c r="BZ2090" s="17"/>
      <c r="CA2090" s="17"/>
      <c r="CB2090" s="17"/>
      <c r="CC2090" s="17"/>
      <c r="CD2090" s="17"/>
      <c r="CE2090" s="17"/>
      <c r="CF2090" s="17"/>
      <c r="CG2090" s="17"/>
      <c r="CH2090" s="17"/>
      <c r="CI2090" s="17"/>
      <c r="CJ2090" s="17"/>
      <c r="CK2090" s="17"/>
      <c r="CL2090" s="17"/>
      <c r="CM2090" s="17"/>
      <c r="CN2090" s="17"/>
      <c r="CO2090" s="17"/>
      <c r="CP2090" s="17"/>
      <c r="CQ2090" s="17"/>
      <c r="CR2090" s="17"/>
      <c r="CS2090" s="17"/>
      <c r="CT2090" s="17"/>
      <c r="CU2090" s="17"/>
      <c r="CV2090" s="17"/>
      <c r="CW2090" s="17"/>
      <c r="CX2090" s="17"/>
      <c r="CY2090" s="17"/>
      <c r="CZ2090" s="17"/>
      <c r="DA2090" s="17"/>
      <c r="DB2090" s="17"/>
      <c r="DC2090" s="17"/>
      <c r="DD2090" s="17"/>
      <c r="DE2090" s="17"/>
      <c r="DF2090" s="17"/>
      <c r="DG2090" s="17"/>
      <c r="DH2090" s="17"/>
      <c r="DI2090" s="17"/>
      <c r="DJ2090" s="17"/>
      <c r="DK2090" s="17"/>
      <c r="DL2090" s="17"/>
      <c r="DM2090" s="17"/>
      <c r="DN2090" s="17"/>
      <c r="DO2090" s="17"/>
      <c r="DP2090" s="17"/>
      <c r="DQ2090" s="17"/>
      <c r="DR2090" s="17"/>
      <c r="DS2090" s="17"/>
      <c r="DT2090" s="17"/>
      <c r="DU2090" s="17"/>
      <c r="DV2090" s="17"/>
    </row>
    <row r="2091" spans="1:126" s="16" customFormat="1" ht="21" customHeight="1" x14ac:dyDescent="0.25">
      <c r="A2091" s="119"/>
      <c r="B2091" s="152"/>
      <c r="C2091" s="120"/>
      <c r="D2091" s="294"/>
      <c r="E2091" s="120"/>
      <c r="F2091" s="120"/>
      <c r="G2091" s="120"/>
      <c r="H2091" s="120"/>
      <c r="I2091" s="120"/>
      <c r="J2091" s="120"/>
      <c r="K2091" s="120"/>
      <c r="L2091" s="120"/>
      <c r="M2091" s="120"/>
      <c r="N2091" s="119"/>
      <c r="O2091" s="119"/>
      <c r="P2091" s="119"/>
      <c r="Q2091" s="108"/>
      <c r="R2091" s="306"/>
      <c r="S2091" s="306"/>
      <c r="T2091" s="136"/>
      <c r="U2091" s="433"/>
      <c r="V2091" s="136"/>
      <c r="W2091" s="62"/>
      <c r="X2091" s="317"/>
      <c r="Y2091" s="193"/>
      <c r="Z2091" s="269">
        <f t="shared" si="1028"/>
        <v>0</v>
      </c>
      <c r="AA2091" s="269">
        <f t="shared" si="1029"/>
        <v>0</v>
      </c>
      <c r="AB2091" s="269">
        <f t="shared" si="1030"/>
        <v>0</v>
      </c>
      <c r="AC2091" s="269">
        <f t="shared" si="1031"/>
        <v>0</v>
      </c>
      <c r="AD2091" s="288"/>
      <c r="AE2091" s="151"/>
      <c r="AF2091" s="57"/>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row>
    <row r="2092" spans="1:126" s="6" customFormat="1" ht="18.75" x14ac:dyDescent="0.25">
      <c r="A2092" s="195"/>
      <c r="B2092" s="74"/>
      <c r="C2092" s="578" t="s">
        <v>90</v>
      </c>
      <c r="D2092" s="579"/>
      <c r="E2092" s="579"/>
      <c r="F2092" s="579"/>
      <c r="G2092" s="579"/>
      <c r="H2092" s="579"/>
      <c r="I2092" s="579"/>
      <c r="J2092" s="579"/>
      <c r="K2092" s="579"/>
      <c r="L2092" s="579"/>
      <c r="M2092" s="579"/>
      <c r="N2092" s="579"/>
      <c r="O2092" s="579"/>
      <c r="P2092" s="580"/>
      <c r="Q2092" s="196"/>
      <c r="R2092" s="310"/>
      <c r="S2092" s="310"/>
      <c r="T2092" s="197"/>
      <c r="U2092" s="196"/>
      <c r="V2092" s="197"/>
      <c r="W2092" s="322"/>
      <c r="X2092" s="322"/>
      <c r="Y2092" s="411"/>
      <c r="Z2092" s="269">
        <f t="shared" si="1028"/>
        <v>0</v>
      </c>
      <c r="AA2092" s="269">
        <f t="shared" si="1029"/>
        <v>0</v>
      </c>
      <c r="AB2092" s="269">
        <f t="shared" si="1030"/>
        <v>0</v>
      </c>
      <c r="AC2092" s="269">
        <f t="shared" si="1031"/>
        <v>0</v>
      </c>
      <c r="AD2092" s="279"/>
      <c r="AE2092" s="197"/>
      <c r="AF2092" s="64"/>
      <c r="AG2092" s="5"/>
      <c r="AH2092" s="65"/>
      <c r="AI2092" s="65"/>
      <c r="AJ2092" s="65"/>
      <c r="AK2092" s="65"/>
      <c r="AL2092" s="65"/>
      <c r="AM2092" s="65"/>
      <c r="AN2092" s="65"/>
      <c r="AO2092" s="65"/>
      <c r="AP2092" s="65"/>
      <c r="AQ2092" s="65"/>
      <c r="AR2092" s="65"/>
      <c r="AS2092" s="65"/>
      <c r="AT2092" s="65"/>
      <c r="AU2092" s="65"/>
      <c r="AV2092" s="65"/>
      <c r="AW2092" s="65"/>
      <c r="AX2092" s="65"/>
      <c r="AY2092" s="65"/>
      <c r="AZ2092" s="65"/>
      <c r="BA2092" s="65"/>
      <c r="BB2092" s="65"/>
      <c r="BC2092" s="65"/>
      <c r="BD2092" s="65"/>
      <c r="BE2092" s="65"/>
      <c r="BF2092" s="65"/>
      <c r="BG2092" s="65"/>
      <c r="BH2092" s="65"/>
      <c r="BI2092" s="65"/>
      <c r="BJ2092" s="5"/>
      <c r="BK2092" s="5"/>
    </row>
    <row r="2093" spans="1:126" ht="16.5" customHeight="1" thickBot="1" x14ac:dyDescent="0.3">
      <c r="C2093" s="198"/>
      <c r="D2093" s="389"/>
      <c r="E2093" s="199"/>
      <c r="F2093" s="199"/>
      <c r="G2093" s="199"/>
      <c r="H2093" s="199"/>
      <c r="I2093" s="199"/>
      <c r="J2093" s="199"/>
      <c r="K2093" s="199"/>
      <c r="L2093" s="199"/>
      <c r="M2093" s="199"/>
      <c r="N2093" s="193"/>
      <c r="O2093" s="192"/>
      <c r="P2093" s="192"/>
      <c r="Q2093" s="193"/>
      <c r="R2093" s="311"/>
      <c r="S2093" s="311"/>
      <c r="T2093" s="194"/>
      <c r="U2093" s="193"/>
      <c r="V2093" s="194"/>
      <c r="W2093" s="318"/>
      <c r="X2093" s="318"/>
      <c r="Y2093" s="412"/>
      <c r="Z2093" s="269">
        <f t="shared" si="1028"/>
        <v>0</v>
      </c>
      <c r="AA2093" s="269">
        <f t="shared" si="1029"/>
        <v>0</v>
      </c>
      <c r="AB2093" s="269">
        <f t="shared" si="1030"/>
        <v>0</v>
      </c>
      <c r="AC2093" s="269">
        <f t="shared" si="1031"/>
        <v>0</v>
      </c>
      <c r="AD2093" s="279"/>
      <c r="AE2093" s="194"/>
      <c r="AF2093" s="62"/>
      <c r="AG2093" s="63"/>
      <c r="AH2093" s="63"/>
      <c r="AI2093" s="63"/>
      <c r="AJ2093" s="63"/>
      <c r="AK2093" s="63"/>
      <c r="AL2093" s="63"/>
      <c r="AO2093" s="63"/>
      <c r="AP2093" s="63"/>
      <c r="AQ2093" s="63"/>
      <c r="AR2093" s="63"/>
      <c r="AS2093" s="63"/>
      <c r="AT2093" s="63"/>
      <c r="AU2093" s="63"/>
      <c r="AV2093" s="63"/>
      <c r="AW2093" s="63"/>
      <c r="AX2093" s="63"/>
      <c r="AY2093" s="63"/>
      <c r="AZ2093" s="63"/>
      <c r="BA2093" s="63"/>
      <c r="BB2093" s="63"/>
      <c r="BC2093" s="63"/>
      <c r="BD2093" s="63"/>
      <c r="BJ2093" s="2"/>
      <c r="BK2093" s="2"/>
      <c r="BL2093" s="2"/>
      <c r="BM2093" s="2"/>
      <c r="BN2093" s="2"/>
    </row>
    <row r="2094" spans="1:126" s="12" customFormat="1" ht="30.75" thickBot="1" x14ac:dyDescent="0.3">
      <c r="A2094" s="206"/>
      <c r="B2094" s="74"/>
      <c r="C2094" s="125" t="s">
        <v>124</v>
      </c>
      <c r="D2094" s="185" t="s">
        <v>117</v>
      </c>
      <c r="E2094" s="156" t="s">
        <v>77</v>
      </c>
      <c r="F2094" s="155" t="s">
        <v>66</v>
      </c>
      <c r="G2094" s="177" t="s">
        <v>67</v>
      </c>
      <c r="H2094" s="155" t="s">
        <v>68</v>
      </c>
      <c r="I2094" s="177" t="s">
        <v>69</v>
      </c>
      <c r="J2094" s="156" t="s">
        <v>70</v>
      </c>
      <c r="K2094" s="156" t="s">
        <v>71</v>
      </c>
      <c r="L2094" s="155" t="s">
        <v>72</v>
      </c>
      <c r="M2094" s="155" t="s">
        <v>73</v>
      </c>
      <c r="N2094" s="178" t="s">
        <v>74</v>
      </c>
      <c r="O2094" s="178" t="s">
        <v>75</v>
      </c>
      <c r="P2094" s="178" t="s">
        <v>76</v>
      </c>
      <c r="Q2094" s="141"/>
      <c r="R2094" s="296">
        <f>COUNTA(E2095:P2106)</f>
        <v>0</v>
      </c>
      <c r="S2094" s="308">
        <v>144</v>
      </c>
      <c r="T2094" s="132"/>
      <c r="U2094" s="278" t="s">
        <v>257</v>
      </c>
      <c r="V2094" s="278" t="s">
        <v>234</v>
      </c>
      <c r="W2094" s="278" t="s">
        <v>189</v>
      </c>
      <c r="X2094" s="278" t="s">
        <v>190</v>
      </c>
      <c r="Y2094" s="407" t="str">
        <f>IF(X2095&gt;0,"Explication(s) sur le(s) NR et autre(s) remarque(s)/commentaire(s)","Remarque(s)/Commentaire(s)")</f>
        <v>Remarque(s)/Commentaire(s)</v>
      </c>
      <c r="Z2094" s="269">
        <f t="shared" si="1028"/>
        <v>0</v>
      </c>
      <c r="AA2094" s="269">
        <f t="shared" si="1029"/>
        <v>1</v>
      </c>
      <c r="AB2094" s="269">
        <f t="shared" si="1030"/>
        <v>0</v>
      </c>
      <c r="AC2094" s="269">
        <f t="shared" si="1031"/>
        <v>0</v>
      </c>
      <c r="AD2094" s="279"/>
      <c r="AE2094" s="132"/>
      <c r="AF2094" s="49"/>
      <c r="AG2094" s="13"/>
      <c r="AH2094" s="47"/>
      <c r="AI2094" s="47"/>
      <c r="AJ2094" s="47"/>
      <c r="AK2094" s="47"/>
      <c r="AL2094" s="47"/>
      <c r="AM2094" s="47"/>
      <c r="AN2094" s="47"/>
      <c r="AO2094" s="47"/>
      <c r="AP2094" s="47"/>
      <c r="AQ2094" s="47"/>
      <c r="AR2094" s="47"/>
      <c r="AS2094" s="47"/>
      <c r="AT2094" s="47"/>
      <c r="AU2094" s="47"/>
      <c r="AV2094" s="47"/>
      <c r="AW2094" s="47"/>
      <c r="AX2094" s="47"/>
      <c r="AY2094" s="47"/>
      <c r="AZ2094" s="47"/>
      <c r="BA2094" s="47"/>
      <c r="BB2094" s="47"/>
      <c r="BC2094" s="47"/>
      <c r="BD2094" s="47"/>
      <c r="BE2094" s="47"/>
      <c r="BF2094" s="47"/>
      <c r="BG2094" s="47"/>
      <c r="BH2094" s="47"/>
      <c r="BI2094" s="47"/>
      <c r="BJ2094" s="13"/>
      <c r="BK2094" s="13"/>
    </row>
    <row r="2095" spans="1:126" s="16" customFormat="1" ht="21" customHeight="1" x14ac:dyDescent="0.25">
      <c r="A2095" s="119"/>
      <c r="B2095" s="74"/>
      <c r="C2095" s="187" t="s">
        <v>155</v>
      </c>
      <c r="D2095" s="134" t="s">
        <v>3</v>
      </c>
      <c r="E2095" s="252"/>
      <c r="F2095" s="252"/>
      <c r="G2095" s="252"/>
      <c r="H2095" s="252"/>
      <c r="I2095" s="252"/>
      <c r="J2095" s="252"/>
      <c r="K2095" s="252"/>
      <c r="L2095" s="252"/>
      <c r="M2095" s="252"/>
      <c r="N2095" s="252"/>
      <c r="O2095" s="252"/>
      <c r="P2095" s="24"/>
      <c r="Q2095" s="141"/>
      <c r="R2095" s="296"/>
      <c r="S2095" s="296"/>
      <c r="T2095" s="132"/>
      <c r="U2095" s="517" t="s">
        <v>261</v>
      </c>
      <c r="V2095" s="517" t="s">
        <v>235</v>
      </c>
      <c r="W2095" s="517" t="s">
        <v>243</v>
      </c>
      <c r="X2095" s="517">
        <f>COUNTIF(E2095:P2106,"NR")</f>
        <v>0</v>
      </c>
      <c r="Y2095" s="542"/>
      <c r="Z2095" s="269">
        <f t="shared" si="1028"/>
        <v>0</v>
      </c>
      <c r="AA2095" s="269">
        <f t="shared" si="1029"/>
        <v>0</v>
      </c>
      <c r="AB2095" s="269">
        <f t="shared" si="1030"/>
        <v>0</v>
      </c>
      <c r="AC2095" s="269">
        <f t="shared" si="1031"/>
        <v>0</v>
      </c>
      <c r="AD2095" s="279"/>
      <c r="AE2095" s="132"/>
      <c r="AF2095" s="49"/>
      <c r="AG2095" s="33"/>
      <c r="AH2095" s="47"/>
      <c r="AI2095" s="47"/>
      <c r="AJ2095" s="47"/>
      <c r="AK2095" s="47"/>
      <c r="AL2095" s="47"/>
      <c r="AM2095" s="47"/>
      <c r="AN2095" s="47"/>
      <c r="AO2095" s="47"/>
      <c r="AP2095" s="47"/>
      <c r="AQ2095" s="47"/>
      <c r="AR2095" s="47"/>
      <c r="AS2095" s="47"/>
      <c r="AT2095" s="47"/>
      <c r="AU2095" s="47"/>
      <c r="AV2095" s="47"/>
      <c r="AW2095" s="47"/>
      <c r="AX2095" s="47"/>
      <c r="AY2095" s="47"/>
      <c r="AZ2095" s="47"/>
      <c r="BA2095" s="47"/>
      <c r="BB2095" s="47"/>
      <c r="BC2095" s="47"/>
      <c r="BD2095" s="47"/>
      <c r="BE2095" s="47"/>
      <c r="BF2095" s="47"/>
      <c r="BG2095" s="47"/>
      <c r="BH2095" s="47"/>
      <c r="BI2095" s="47"/>
      <c r="BJ2095" s="33"/>
      <c r="BK2095" s="33"/>
    </row>
    <row r="2096" spans="1:126" s="16" customFormat="1" ht="78.75" x14ac:dyDescent="0.25">
      <c r="A2096" s="119"/>
      <c r="B2096" s="74"/>
      <c r="C2096" s="188" t="s">
        <v>155</v>
      </c>
      <c r="D2096" s="388" t="s">
        <v>4</v>
      </c>
      <c r="E2096" s="253"/>
      <c r="F2096" s="253"/>
      <c r="G2096" s="253"/>
      <c r="H2096" s="253"/>
      <c r="I2096" s="253"/>
      <c r="J2096" s="253"/>
      <c r="K2096" s="253"/>
      <c r="L2096" s="253"/>
      <c r="M2096" s="253"/>
      <c r="N2096" s="253"/>
      <c r="O2096" s="253"/>
      <c r="P2096" s="249"/>
      <c r="Q2096" s="141"/>
      <c r="R2096" s="296"/>
      <c r="S2096" s="296"/>
      <c r="T2096" s="132"/>
      <c r="U2096" s="518"/>
      <c r="V2096" s="518"/>
      <c r="W2096" s="518"/>
      <c r="X2096" s="518"/>
      <c r="Y2096" s="543"/>
      <c r="Z2096" s="269">
        <f t="shared" si="1028"/>
        <v>0</v>
      </c>
      <c r="AA2096" s="269">
        <f t="shared" si="1029"/>
        <v>0</v>
      </c>
      <c r="AB2096" s="269">
        <f t="shared" si="1030"/>
        <v>0</v>
      </c>
      <c r="AC2096" s="269">
        <f t="shared" si="1031"/>
        <v>0</v>
      </c>
      <c r="AD2096" s="279"/>
      <c r="AE2096" s="132"/>
      <c r="AF2096" s="49"/>
      <c r="AG2096" s="33"/>
      <c r="AH2096" s="47"/>
      <c r="AI2096" s="47"/>
      <c r="AJ2096" s="47"/>
      <c r="AK2096" s="47"/>
      <c r="AL2096" s="47"/>
      <c r="AM2096" s="47"/>
      <c r="AN2096" s="47"/>
      <c r="AO2096" s="47"/>
      <c r="AP2096" s="47"/>
      <c r="AQ2096" s="47"/>
      <c r="AR2096" s="47"/>
      <c r="AS2096" s="47"/>
      <c r="AT2096" s="47"/>
      <c r="AU2096" s="47"/>
      <c r="AV2096" s="47"/>
      <c r="AW2096" s="47"/>
      <c r="AX2096" s="47"/>
      <c r="AY2096" s="47"/>
      <c r="AZ2096" s="47"/>
      <c r="BA2096" s="47"/>
      <c r="BB2096" s="47"/>
      <c r="BC2096" s="47"/>
      <c r="BD2096" s="47"/>
      <c r="BE2096" s="47"/>
      <c r="BF2096" s="47"/>
      <c r="BG2096" s="47"/>
      <c r="BH2096" s="47"/>
      <c r="BI2096" s="47"/>
      <c r="BJ2096" s="33"/>
      <c r="BK2096" s="33"/>
    </row>
    <row r="2097" spans="1:66" s="16" customFormat="1" ht="21" customHeight="1" thickBot="1" x14ac:dyDescent="0.3">
      <c r="A2097" s="119"/>
      <c r="B2097" s="74"/>
      <c r="C2097" s="189" t="s">
        <v>155</v>
      </c>
      <c r="D2097" s="138" t="s">
        <v>61</v>
      </c>
      <c r="E2097" s="254"/>
      <c r="F2097" s="254"/>
      <c r="G2097" s="254"/>
      <c r="H2097" s="254"/>
      <c r="I2097" s="254"/>
      <c r="J2097" s="254"/>
      <c r="K2097" s="254"/>
      <c r="L2097" s="254"/>
      <c r="M2097" s="254"/>
      <c r="N2097" s="254"/>
      <c r="O2097" s="254"/>
      <c r="P2097" s="255"/>
      <c r="Q2097" s="141"/>
      <c r="R2097" s="296"/>
      <c r="S2097" s="296"/>
      <c r="T2097" s="132"/>
      <c r="U2097" s="519"/>
      <c r="V2097" s="519"/>
      <c r="W2097" s="519"/>
      <c r="X2097" s="519"/>
      <c r="Y2097" s="544"/>
      <c r="Z2097" s="269">
        <f t="shared" si="1028"/>
        <v>0</v>
      </c>
      <c r="AA2097" s="269">
        <f t="shared" si="1029"/>
        <v>0</v>
      </c>
      <c r="AB2097" s="269">
        <f t="shared" si="1030"/>
        <v>0</v>
      </c>
      <c r="AC2097" s="269">
        <f t="shared" si="1031"/>
        <v>0</v>
      </c>
      <c r="AD2097" s="279"/>
      <c r="AE2097" s="132"/>
      <c r="AF2097" s="49"/>
      <c r="AG2097" s="33"/>
      <c r="AH2097" s="47"/>
      <c r="AI2097" s="47"/>
      <c r="AJ2097" s="47"/>
      <c r="AK2097" s="47"/>
      <c r="AL2097" s="47"/>
      <c r="AM2097" s="47"/>
      <c r="AN2097" s="47"/>
      <c r="AO2097" s="47"/>
      <c r="AP2097" s="47"/>
      <c r="AQ2097" s="47"/>
      <c r="AR2097" s="47"/>
      <c r="AS2097" s="47"/>
      <c r="AT2097" s="47"/>
      <c r="AU2097" s="47"/>
      <c r="AV2097" s="47"/>
      <c r="AW2097" s="47"/>
      <c r="AX2097" s="47"/>
      <c r="AY2097" s="47"/>
      <c r="AZ2097" s="47"/>
      <c r="BA2097" s="47"/>
      <c r="BB2097" s="47"/>
      <c r="BC2097" s="47"/>
      <c r="BD2097" s="47"/>
      <c r="BE2097" s="47"/>
      <c r="BF2097" s="47"/>
      <c r="BG2097" s="47"/>
      <c r="BH2097" s="47"/>
      <c r="BI2097" s="47"/>
      <c r="BJ2097" s="33"/>
      <c r="BK2097" s="33"/>
    </row>
    <row r="2098" spans="1:66" s="16" customFormat="1" ht="21" customHeight="1" x14ac:dyDescent="0.25">
      <c r="A2098" s="119"/>
      <c r="B2098" s="74"/>
      <c r="C2098" s="187" t="s">
        <v>97</v>
      </c>
      <c r="D2098" s="134" t="s">
        <v>3</v>
      </c>
      <c r="E2098" s="252"/>
      <c r="F2098" s="252"/>
      <c r="G2098" s="252"/>
      <c r="H2098" s="252"/>
      <c r="I2098" s="252"/>
      <c r="J2098" s="252"/>
      <c r="K2098" s="252"/>
      <c r="L2098" s="252"/>
      <c r="M2098" s="252"/>
      <c r="N2098" s="252"/>
      <c r="O2098" s="252"/>
      <c r="P2098" s="24"/>
      <c r="Q2098" s="141"/>
      <c r="R2098" s="296"/>
      <c r="S2098" s="296"/>
      <c r="T2098" s="132"/>
      <c r="U2098" s="436"/>
      <c r="V2098" s="132"/>
      <c r="W2098" s="62"/>
      <c r="X2098" s="317"/>
      <c r="Y2098" s="217"/>
      <c r="Z2098" s="269">
        <f t="shared" si="1028"/>
        <v>0</v>
      </c>
      <c r="AA2098" s="269">
        <f t="shared" si="1029"/>
        <v>0</v>
      </c>
      <c r="AB2098" s="269">
        <f t="shared" si="1030"/>
        <v>0</v>
      </c>
      <c r="AC2098" s="269">
        <f t="shared" si="1031"/>
        <v>0</v>
      </c>
      <c r="AD2098" s="279"/>
      <c r="AE2098" s="132"/>
      <c r="AF2098" s="49"/>
      <c r="AG2098" s="33"/>
      <c r="AH2098" s="47"/>
      <c r="AI2098" s="47"/>
      <c r="AJ2098" s="47"/>
      <c r="AK2098" s="47"/>
      <c r="AL2098" s="47"/>
      <c r="AM2098" s="47"/>
      <c r="AN2098" s="47"/>
      <c r="AO2098" s="47"/>
      <c r="AP2098" s="47"/>
      <c r="AQ2098" s="47"/>
      <c r="AR2098" s="47"/>
      <c r="AS2098" s="47"/>
      <c r="AT2098" s="47"/>
      <c r="AU2098" s="47"/>
      <c r="AV2098" s="47"/>
      <c r="AW2098" s="47"/>
      <c r="AX2098" s="47"/>
      <c r="AY2098" s="47"/>
      <c r="AZ2098" s="47"/>
      <c r="BA2098" s="47"/>
      <c r="BB2098" s="47"/>
      <c r="BC2098" s="47"/>
      <c r="BD2098" s="47"/>
      <c r="BE2098" s="47"/>
      <c r="BF2098" s="47"/>
      <c r="BG2098" s="47"/>
      <c r="BH2098" s="47"/>
      <c r="BI2098" s="47"/>
      <c r="BJ2098" s="33"/>
      <c r="BK2098" s="33"/>
    </row>
    <row r="2099" spans="1:66" s="16" customFormat="1" ht="21" customHeight="1" x14ac:dyDescent="0.25">
      <c r="A2099" s="119"/>
      <c r="B2099" s="74"/>
      <c r="C2099" s="188" t="s">
        <v>97</v>
      </c>
      <c r="D2099" s="388" t="s">
        <v>4</v>
      </c>
      <c r="E2099" s="253"/>
      <c r="F2099" s="253"/>
      <c r="G2099" s="253"/>
      <c r="H2099" s="253"/>
      <c r="I2099" s="253"/>
      <c r="J2099" s="253"/>
      <c r="K2099" s="253"/>
      <c r="L2099" s="253"/>
      <c r="M2099" s="253"/>
      <c r="N2099" s="253"/>
      <c r="O2099" s="253"/>
      <c r="P2099" s="249"/>
      <c r="Q2099" s="141"/>
      <c r="R2099" s="296"/>
      <c r="S2099" s="296"/>
      <c r="T2099" s="132"/>
      <c r="U2099" s="436"/>
      <c r="V2099" s="132"/>
      <c r="W2099" s="62"/>
      <c r="X2099" s="317"/>
      <c r="Y2099" s="217"/>
      <c r="Z2099" s="269">
        <f t="shared" si="1028"/>
        <v>0</v>
      </c>
      <c r="AA2099" s="269">
        <f t="shared" si="1029"/>
        <v>0</v>
      </c>
      <c r="AB2099" s="269">
        <f t="shared" si="1030"/>
        <v>0</v>
      </c>
      <c r="AC2099" s="269">
        <f t="shared" si="1031"/>
        <v>0</v>
      </c>
      <c r="AD2099" s="279"/>
      <c r="AE2099" s="132"/>
      <c r="AF2099" s="49"/>
      <c r="AG2099" s="33"/>
      <c r="AH2099" s="47"/>
      <c r="AI2099" s="47"/>
      <c r="AJ2099" s="47"/>
      <c r="AK2099" s="47"/>
      <c r="AL2099" s="47"/>
      <c r="AM2099" s="47"/>
      <c r="AN2099" s="47"/>
      <c r="AO2099" s="47"/>
      <c r="AP2099" s="47"/>
      <c r="AQ2099" s="47"/>
      <c r="AR2099" s="47"/>
      <c r="AS2099" s="47"/>
      <c r="AT2099" s="47"/>
      <c r="AU2099" s="47"/>
      <c r="AV2099" s="47"/>
      <c r="AW2099" s="47"/>
      <c r="AX2099" s="47"/>
      <c r="AY2099" s="47"/>
      <c r="AZ2099" s="47"/>
      <c r="BA2099" s="47"/>
      <c r="BB2099" s="47"/>
      <c r="BC2099" s="47"/>
      <c r="BD2099" s="47"/>
      <c r="BE2099" s="47"/>
      <c r="BF2099" s="47"/>
      <c r="BG2099" s="47"/>
      <c r="BH2099" s="47"/>
      <c r="BI2099" s="47"/>
      <c r="BJ2099" s="33"/>
      <c r="BK2099" s="33"/>
    </row>
    <row r="2100" spans="1:66" s="16" customFormat="1" ht="21" customHeight="1" thickBot="1" x14ac:dyDescent="0.3">
      <c r="A2100" s="119"/>
      <c r="B2100" s="74"/>
      <c r="C2100" s="189" t="s">
        <v>97</v>
      </c>
      <c r="D2100" s="138" t="s">
        <v>61</v>
      </c>
      <c r="E2100" s="254"/>
      <c r="F2100" s="254"/>
      <c r="G2100" s="254"/>
      <c r="H2100" s="254"/>
      <c r="I2100" s="254"/>
      <c r="J2100" s="254"/>
      <c r="K2100" s="254"/>
      <c r="L2100" s="254"/>
      <c r="M2100" s="254"/>
      <c r="N2100" s="254"/>
      <c r="O2100" s="254"/>
      <c r="P2100" s="255"/>
      <c r="Q2100" s="141"/>
      <c r="R2100" s="296"/>
      <c r="S2100" s="296"/>
      <c r="T2100" s="132"/>
      <c r="U2100" s="436"/>
      <c r="V2100" s="132"/>
      <c r="W2100" s="62"/>
      <c r="X2100" s="317"/>
      <c r="Y2100" s="217"/>
      <c r="Z2100" s="269">
        <f t="shared" si="1028"/>
        <v>0</v>
      </c>
      <c r="AA2100" s="269">
        <f t="shared" si="1029"/>
        <v>0</v>
      </c>
      <c r="AB2100" s="269">
        <f t="shared" si="1030"/>
        <v>0</v>
      </c>
      <c r="AC2100" s="269">
        <f t="shared" si="1031"/>
        <v>0</v>
      </c>
      <c r="AD2100" s="279"/>
      <c r="AE2100" s="132"/>
      <c r="AF2100" s="49"/>
      <c r="AG2100" s="33"/>
      <c r="AH2100" s="47"/>
      <c r="AI2100" s="47"/>
      <c r="AJ2100" s="47"/>
      <c r="AK2100" s="47"/>
      <c r="AL2100" s="47"/>
      <c r="AM2100" s="47"/>
      <c r="AN2100" s="47"/>
      <c r="AO2100" s="47"/>
      <c r="AP2100" s="47"/>
      <c r="AQ2100" s="47"/>
      <c r="AR2100" s="47"/>
      <c r="AS2100" s="47"/>
      <c r="AT2100" s="47"/>
      <c r="AU2100" s="47"/>
      <c r="AV2100" s="47"/>
      <c r="AW2100" s="47"/>
      <c r="AX2100" s="47"/>
      <c r="AY2100" s="47"/>
      <c r="AZ2100" s="47"/>
      <c r="BA2100" s="47"/>
      <c r="BB2100" s="47"/>
      <c r="BC2100" s="47"/>
      <c r="BD2100" s="47"/>
      <c r="BE2100" s="47"/>
      <c r="BF2100" s="47"/>
      <c r="BG2100" s="47"/>
      <c r="BH2100" s="47"/>
      <c r="BI2100" s="47"/>
      <c r="BJ2100" s="33"/>
      <c r="BK2100" s="33"/>
    </row>
    <row r="2101" spans="1:66" s="16" customFormat="1" ht="21" customHeight="1" x14ac:dyDescent="0.25">
      <c r="A2101" s="119"/>
      <c r="B2101" s="74"/>
      <c r="C2101" s="190" t="s">
        <v>145</v>
      </c>
      <c r="D2101" s="183" t="s">
        <v>3</v>
      </c>
      <c r="E2101" s="252"/>
      <c r="F2101" s="252"/>
      <c r="G2101" s="252"/>
      <c r="H2101" s="252"/>
      <c r="I2101" s="252"/>
      <c r="J2101" s="252"/>
      <c r="K2101" s="252"/>
      <c r="L2101" s="252"/>
      <c r="M2101" s="252"/>
      <c r="N2101" s="252"/>
      <c r="O2101" s="252"/>
      <c r="P2101" s="24"/>
      <c r="Q2101" s="141"/>
      <c r="R2101" s="296"/>
      <c r="S2101" s="296"/>
      <c r="T2101" s="132"/>
      <c r="U2101" s="436"/>
      <c r="V2101" s="132"/>
      <c r="W2101" s="62"/>
      <c r="X2101" s="317"/>
      <c r="Y2101" s="217"/>
      <c r="Z2101" s="269">
        <f t="shared" si="1028"/>
        <v>0</v>
      </c>
      <c r="AA2101" s="269">
        <f t="shared" si="1029"/>
        <v>0</v>
      </c>
      <c r="AB2101" s="269">
        <f t="shared" si="1030"/>
        <v>0</v>
      </c>
      <c r="AC2101" s="269">
        <f t="shared" si="1031"/>
        <v>0</v>
      </c>
      <c r="AD2101" s="279"/>
      <c r="AE2101" s="132"/>
      <c r="AF2101" s="49"/>
      <c r="AG2101" s="33"/>
      <c r="AH2101" s="47"/>
      <c r="AI2101" s="47"/>
      <c r="AJ2101" s="47"/>
      <c r="AK2101" s="47"/>
      <c r="AL2101" s="47"/>
      <c r="AM2101" s="47"/>
      <c r="AN2101" s="47"/>
      <c r="AO2101" s="47"/>
      <c r="AP2101" s="47"/>
      <c r="AQ2101" s="47"/>
      <c r="AR2101" s="47"/>
      <c r="AS2101" s="47"/>
      <c r="AT2101" s="47"/>
      <c r="AU2101" s="47"/>
      <c r="AV2101" s="47"/>
      <c r="AW2101" s="47"/>
      <c r="AX2101" s="47"/>
      <c r="AY2101" s="47"/>
      <c r="AZ2101" s="47"/>
      <c r="BA2101" s="47"/>
      <c r="BB2101" s="47"/>
      <c r="BC2101" s="47"/>
      <c r="BD2101" s="47"/>
      <c r="BE2101" s="47"/>
      <c r="BF2101" s="47"/>
      <c r="BG2101" s="47"/>
      <c r="BH2101" s="47"/>
      <c r="BI2101" s="47"/>
      <c r="BJ2101" s="33"/>
      <c r="BK2101" s="33"/>
    </row>
    <row r="2102" spans="1:66" s="16" customFormat="1" ht="31.5" x14ac:dyDescent="0.25">
      <c r="A2102" s="119"/>
      <c r="B2102" s="74"/>
      <c r="C2102" s="188" t="s">
        <v>145</v>
      </c>
      <c r="D2102" s="388" t="s">
        <v>4</v>
      </c>
      <c r="E2102" s="253"/>
      <c r="F2102" s="253"/>
      <c r="G2102" s="253"/>
      <c r="H2102" s="253"/>
      <c r="I2102" s="253"/>
      <c r="J2102" s="253"/>
      <c r="K2102" s="253"/>
      <c r="L2102" s="253"/>
      <c r="M2102" s="253"/>
      <c r="N2102" s="253"/>
      <c r="O2102" s="253"/>
      <c r="P2102" s="249"/>
      <c r="Q2102" s="141"/>
      <c r="R2102" s="296"/>
      <c r="S2102" s="296"/>
      <c r="T2102" s="132"/>
      <c r="U2102" s="436"/>
      <c r="V2102" s="132"/>
      <c r="W2102" s="62"/>
      <c r="X2102" s="317"/>
      <c r="Y2102" s="217"/>
      <c r="Z2102" s="269">
        <f t="shared" si="1028"/>
        <v>0</v>
      </c>
      <c r="AA2102" s="269">
        <f t="shared" si="1029"/>
        <v>0</v>
      </c>
      <c r="AB2102" s="269">
        <f t="shared" si="1030"/>
        <v>0</v>
      </c>
      <c r="AC2102" s="269">
        <f t="shared" si="1031"/>
        <v>0</v>
      </c>
      <c r="AD2102" s="279"/>
      <c r="AE2102" s="132"/>
      <c r="AF2102" s="49"/>
      <c r="AG2102" s="33"/>
      <c r="AH2102" s="47"/>
      <c r="AI2102" s="47"/>
      <c r="AJ2102" s="47"/>
      <c r="AK2102" s="47"/>
      <c r="AL2102" s="47"/>
      <c r="AM2102" s="47"/>
      <c r="AN2102" s="47"/>
      <c r="AO2102" s="47"/>
      <c r="AP2102" s="47"/>
      <c r="AQ2102" s="47"/>
      <c r="AR2102" s="47"/>
      <c r="AS2102" s="47"/>
      <c r="AT2102" s="47"/>
      <c r="AU2102" s="47"/>
      <c r="AV2102" s="47"/>
      <c r="AW2102" s="47"/>
      <c r="AX2102" s="47"/>
      <c r="AY2102" s="47"/>
      <c r="AZ2102" s="47"/>
      <c r="BA2102" s="47"/>
      <c r="BB2102" s="47"/>
      <c r="BC2102" s="47"/>
      <c r="BD2102" s="47"/>
      <c r="BE2102" s="47"/>
      <c r="BF2102" s="47"/>
      <c r="BG2102" s="47"/>
      <c r="BH2102" s="47"/>
      <c r="BI2102" s="47"/>
      <c r="BJ2102" s="33"/>
      <c r="BK2102" s="33"/>
    </row>
    <row r="2103" spans="1:66" s="16" customFormat="1" ht="21" customHeight="1" thickBot="1" x14ac:dyDescent="0.3">
      <c r="A2103" s="119"/>
      <c r="B2103" s="74"/>
      <c r="C2103" s="190" t="s">
        <v>145</v>
      </c>
      <c r="D2103" s="184" t="s">
        <v>61</v>
      </c>
      <c r="E2103" s="254"/>
      <c r="F2103" s="254"/>
      <c r="G2103" s="254"/>
      <c r="H2103" s="254"/>
      <c r="I2103" s="254"/>
      <c r="J2103" s="254"/>
      <c r="K2103" s="254"/>
      <c r="L2103" s="254"/>
      <c r="M2103" s="254"/>
      <c r="N2103" s="254"/>
      <c r="O2103" s="254"/>
      <c r="P2103" s="255"/>
      <c r="Q2103" s="141"/>
      <c r="R2103" s="296"/>
      <c r="S2103" s="296"/>
      <c r="T2103" s="132"/>
      <c r="U2103" s="436"/>
      <c r="V2103" s="132"/>
      <c r="W2103" s="62"/>
      <c r="X2103" s="317"/>
      <c r="Y2103" s="217"/>
      <c r="Z2103" s="269">
        <f t="shared" si="1028"/>
        <v>0</v>
      </c>
      <c r="AA2103" s="269">
        <f t="shared" si="1029"/>
        <v>0</v>
      </c>
      <c r="AB2103" s="269">
        <f t="shared" si="1030"/>
        <v>0</v>
      </c>
      <c r="AC2103" s="269">
        <f t="shared" si="1031"/>
        <v>0</v>
      </c>
      <c r="AD2103" s="279"/>
      <c r="AE2103" s="132"/>
      <c r="AF2103" s="49"/>
      <c r="AG2103" s="33"/>
      <c r="AH2103" s="47"/>
      <c r="AI2103" s="47"/>
      <c r="AJ2103" s="47"/>
      <c r="AK2103" s="47"/>
      <c r="AL2103" s="47"/>
      <c r="AM2103" s="47"/>
      <c r="AN2103" s="47"/>
      <c r="AO2103" s="47"/>
      <c r="AP2103" s="47"/>
      <c r="AQ2103" s="47"/>
      <c r="AR2103" s="47"/>
      <c r="AS2103" s="47"/>
      <c r="AT2103" s="47"/>
      <c r="AU2103" s="47"/>
      <c r="AV2103" s="47"/>
      <c r="AW2103" s="47"/>
      <c r="AX2103" s="47"/>
      <c r="AY2103" s="47"/>
      <c r="AZ2103" s="47"/>
      <c r="BA2103" s="47"/>
      <c r="BB2103" s="47"/>
      <c r="BC2103" s="47"/>
      <c r="BD2103" s="47"/>
      <c r="BE2103" s="47"/>
      <c r="BF2103" s="47"/>
      <c r="BG2103" s="47"/>
      <c r="BH2103" s="47"/>
      <c r="BI2103" s="47"/>
      <c r="BJ2103" s="33"/>
      <c r="BK2103" s="33"/>
    </row>
    <row r="2104" spans="1:66" s="16" customFormat="1" ht="21" customHeight="1" x14ac:dyDescent="0.25">
      <c r="A2104" s="119"/>
      <c r="B2104" s="74"/>
      <c r="C2104" s="187" t="s">
        <v>98</v>
      </c>
      <c r="D2104" s="134" t="s">
        <v>3</v>
      </c>
      <c r="E2104" s="252"/>
      <c r="F2104" s="252"/>
      <c r="G2104" s="252"/>
      <c r="H2104" s="252"/>
      <c r="I2104" s="252"/>
      <c r="J2104" s="252"/>
      <c r="K2104" s="252"/>
      <c r="L2104" s="252"/>
      <c r="M2104" s="252"/>
      <c r="N2104" s="252"/>
      <c r="O2104" s="252"/>
      <c r="P2104" s="24"/>
      <c r="Q2104" s="141"/>
      <c r="R2104" s="296"/>
      <c r="S2104" s="296"/>
      <c r="T2104" s="132"/>
      <c r="U2104" s="436"/>
      <c r="V2104" s="132"/>
      <c r="W2104" s="62"/>
      <c r="X2104" s="317"/>
      <c r="Y2104" s="217"/>
      <c r="Z2104" s="269">
        <f t="shared" si="1028"/>
        <v>0</v>
      </c>
      <c r="AA2104" s="269">
        <f t="shared" si="1029"/>
        <v>0</v>
      </c>
      <c r="AB2104" s="269">
        <f t="shared" si="1030"/>
        <v>0</v>
      </c>
      <c r="AC2104" s="269">
        <f t="shared" si="1031"/>
        <v>0</v>
      </c>
      <c r="AD2104" s="279"/>
      <c r="AE2104" s="132"/>
      <c r="AF2104" s="49"/>
      <c r="AG2104" s="33"/>
      <c r="AH2104" s="47"/>
      <c r="AI2104" s="47"/>
      <c r="AJ2104" s="47"/>
      <c r="AK2104" s="47"/>
      <c r="AL2104" s="47"/>
      <c r="AM2104" s="47"/>
      <c r="AN2104" s="47"/>
      <c r="AO2104" s="47"/>
      <c r="AP2104" s="47"/>
      <c r="AQ2104" s="47"/>
      <c r="AR2104" s="47"/>
      <c r="AS2104" s="47"/>
      <c r="AT2104" s="47"/>
      <c r="AU2104" s="47"/>
      <c r="AV2104" s="47"/>
      <c r="AW2104" s="47"/>
      <c r="AX2104" s="47"/>
      <c r="AY2104" s="47"/>
      <c r="AZ2104" s="47"/>
      <c r="BA2104" s="47"/>
      <c r="BB2104" s="47"/>
      <c r="BC2104" s="47"/>
      <c r="BD2104" s="47"/>
      <c r="BE2104" s="47"/>
      <c r="BF2104" s="47"/>
      <c r="BG2104" s="47"/>
      <c r="BH2104" s="47"/>
      <c r="BI2104" s="47"/>
      <c r="BJ2104" s="33"/>
      <c r="BK2104" s="33"/>
    </row>
    <row r="2105" spans="1:66" s="16" customFormat="1" ht="21" customHeight="1" x14ac:dyDescent="0.25">
      <c r="A2105" s="119"/>
      <c r="B2105" s="74"/>
      <c r="C2105" s="188" t="s">
        <v>98</v>
      </c>
      <c r="D2105" s="388" t="s">
        <v>4</v>
      </c>
      <c r="E2105" s="253"/>
      <c r="F2105" s="253"/>
      <c r="G2105" s="253"/>
      <c r="H2105" s="253"/>
      <c r="I2105" s="253"/>
      <c r="J2105" s="253"/>
      <c r="K2105" s="253"/>
      <c r="L2105" s="253"/>
      <c r="M2105" s="253"/>
      <c r="N2105" s="253"/>
      <c r="O2105" s="253"/>
      <c r="P2105" s="249"/>
      <c r="Q2105" s="141"/>
      <c r="R2105" s="296"/>
      <c r="S2105" s="296"/>
      <c r="T2105" s="132"/>
      <c r="U2105" s="436"/>
      <c r="V2105" s="132"/>
      <c r="W2105" s="62"/>
      <c r="X2105" s="317"/>
      <c r="Y2105" s="217"/>
      <c r="Z2105" s="269">
        <f t="shared" si="1028"/>
        <v>0</v>
      </c>
      <c r="AA2105" s="269">
        <f t="shared" si="1029"/>
        <v>0</v>
      </c>
      <c r="AB2105" s="269">
        <f t="shared" si="1030"/>
        <v>0</v>
      </c>
      <c r="AC2105" s="269">
        <f t="shared" si="1031"/>
        <v>0</v>
      </c>
      <c r="AD2105" s="279"/>
      <c r="AE2105" s="132"/>
      <c r="AF2105" s="49"/>
      <c r="AG2105" s="33"/>
      <c r="AH2105" s="47"/>
      <c r="AI2105" s="47"/>
      <c r="AJ2105" s="47"/>
      <c r="AK2105" s="47"/>
      <c r="AL2105" s="47"/>
      <c r="AM2105" s="47"/>
      <c r="AN2105" s="47"/>
      <c r="AO2105" s="47"/>
      <c r="AP2105" s="47"/>
      <c r="AQ2105" s="47"/>
      <c r="AR2105" s="47"/>
      <c r="AS2105" s="47"/>
      <c r="AT2105" s="47"/>
      <c r="AU2105" s="47"/>
      <c r="AV2105" s="47"/>
      <c r="AW2105" s="47"/>
      <c r="AX2105" s="47"/>
      <c r="AY2105" s="47"/>
      <c r="AZ2105" s="47"/>
      <c r="BA2105" s="47"/>
      <c r="BB2105" s="47"/>
      <c r="BC2105" s="47"/>
      <c r="BD2105" s="47"/>
      <c r="BE2105" s="47"/>
      <c r="BF2105" s="47"/>
      <c r="BG2105" s="47"/>
      <c r="BH2105" s="47"/>
      <c r="BI2105" s="47"/>
      <c r="BJ2105" s="33"/>
      <c r="BK2105" s="33"/>
    </row>
    <row r="2106" spans="1:66" s="16" customFormat="1" ht="21" customHeight="1" thickBot="1" x14ac:dyDescent="0.3">
      <c r="A2106" s="119"/>
      <c r="B2106" s="74"/>
      <c r="C2106" s="189" t="s">
        <v>98</v>
      </c>
      <c r="D2106" s="138" t="s">
        <v>61</v>
      </c>
      <c r="E2106" s="254"/>
      <c r="F2106" s="254"/>
      <c r="G2106" s="254"/>
      <c r="H2106" s="254"/>
      <c r="I2106" s="254"/>
      <c r="J2106" s="254"/>
      <c r="K2106" s="254"/>
      <c r="L2106" s="254"/>
      <c r="M2106" s="254"/>
      <c r="N2106" s="254"/>
      <c r="O2106" s="254"/>
      <c r="P2106" s="255"/>
      <c r="Q2106" s="141"/>
      <c r="R2106" s="296"/>
      <c r="S2106" s="296"/>
      <c r="T2106" s="132"/>
      <c r="U2106" s="436"/>
      <c r="V2106" s="132"/>
      <c r="W2106" s="62"/>
      <c r="X2106" s="317"/>
      <c r="Y2106" s="217"/>
      <c r="Z2106" s="269">
        <f t="shared" si="1028"/>
        <v>0</v>
      </c>
      <c r="AA2106" s="269">
        <f t="shared" si="1029"/>
        <v>0</v>
      </c>
      <c r="AB2106" s="269">
        <f t="shared" si="1030"/>
        <v>0</v>
      </c>
      <c r="AC2106" s="269">
        <f t="shared" si="1031"/>
        <v>0</v>
      </c>
      <c r="AD2106" s="279"/>
      <c r="AE2106" s="132"/>
      <c r="AF2106" s="49"/>
      <c r="AG2106" s="33"/>
      <c r="AH2106" s="47"/>
      <c r="AI2106" s="47"/>
      <c r="AJ2106" s="47"/>
      <c r="AK2106" s="47"/>
      <c r="AL2106" s="47"/>
      <c r="AM2106" s="47"/>
      <c r="AN2106" s="47"/>
      <c r="AO2106" s="47"/>
      <c r="AP2106" s="47"/>
      <c r="AQ2106" s="47"/>
      <c r="AR2106" s="47"/>
      <c r="AS2106" s="47"/>
      <c r="AT2106" s="47"/>
      <c r="AU2106" s="47"/>
      <c r="AV2106" s="47"/>
      <c r="AW2106" s="47"/>
      <c r="AX2106" s="47"/>
      <c r="AY2106" s="47"/>
      <c r="AZ2106" s="47"/>
      <c r="BA2106" s="47"/>
      <c r="BB2106" s="47"/>
      <c r="BC2106" s="47"/>
      <c r="BD2106" s="47"/>
      <c r="BE2106" s="47"/>
      <c r="BF2106" s="47"/>
      <c r="BG2106" s="47"/>
      <c r="BH2106" s="47"/>
      <c r="BI2106" s="47"/>
      <c r="BJ2106" s="33"/>
      <c r="BK2106" s="33"/>
    </row>
    <row r="2107" spans="1:66" s="16" customFormat="1" ht="20.25" customHeight="1" thickTop="1" thickBot="1" x14ac:dyDescent="0.3">
      <c r="A2107" s="119"/>
      <c r="B2107" s="152"/>
      <c r="C2107" s="576" t="s">
        <v>88</v>
      </c>
      <c r="D2107" s="577"/>
      <c r="E2107" s="344" t="str">
        <f>IF(AND(COUNTA(E2095:E2106)&gt;0,COUNTA(E2095:E2106)=COUNTIF(E2095:E2106,"NR")),"NR",IF(COUNTA(E2095:E2106)&gt;0,SUM(E2095:E2106),"-"))</f>
        <v>-</v>
      </c>
      <c r="F2107" s="344" t="str">
        <f t="shared" ref="F2107" si="1054">IF(AND(COUNTA(F2095:F2106)&gt;0,COUNTA(F2095:F2106)=COUNTIF(F2095:F2106,"NR")),"NR",IF(COUNTA(F2095:F2106)&gt;0,SUM(F2095:F2106),"-"))</f>
        <v>-</v>
      </c>
      <c r="G2107" s="344" t="str">
        <f t="shared" ref="G2107" si="1055">IF(AND(COUNTA(G2095:G2106)&gt;0,COUNTA(G2095:G2106)=COUNTIF(G2095:G2106,"NR")),"NR",IF(COUNTA(G2095:G2106)&gt;0,SUM(G2095:G2106),"-"))</f>
        <v>-</v>
      </c>
      <c r="H2107" s="344" t="str">
        <f t="shared" ref="H2107" si="1056">IF(AND(COUNTA(H2095:H2106)&gt;0,COUNTA(H2095:H2106)=COUNTIF(H2095:H2106,"NR")),"NR",IF(COUNTA(H2095:H2106)&gt;0,SUM(H2095:H2106),"-"))</f>
        <v>-</v>
      </c>
      <c r="I2107" s="344" t="str">
        <f t="shared" ref="I2107" si="1057">IF(AND(COUNTA(I2095:I2106)&gt;0,COUNTA(I2095:I2106)=COUNTIF(I2095:I2106,"NR")),"NR",IF(COUNTA(I2095:I2106)&gt;0,SUM(I2095:I2106),"-"))</f>
        <v>-</v>
      </c>
      <c r="J2107" s="344" t="str">
        <f t="shared" ref="J2107" si="1058">IF(AND(COUNTA(J2095:J2106)&gt;0,COUNTA(J2095:J2106)=COUNTIF(J2095:J2106,"NR")),"NR",IF(COUNTA(J2095:J2106)&gt;0,SUM(J2095:J2106),"-"))</f>
        <v>-</v>
      </c>
      <c r="K2107" s="344" t="str">
        <f t="shared" ref="K2107" si="1059">IF(AND(COUNTA(K2095:K2106)&gt;0,COUNTA(K2095:K2106)=COUNTIF(K2095:K2106,"NR")),"NR",IF(COUNTA(K2095:K2106)&gt;0,SUM(K2095:K2106),"-"))</f>
        <v>-</v>
      </c>
      <c r="L2107" s="344" t="str">
        <f t="shared" ref="L2107" si="1060">IF(AND(COUNTA(L2095:L2106)&gt;0,COUNTA(L2095:L2106)=COUNTIF(L2095:L2106,"NR")),"NR",IF(COUNTA(L2095:L2106)&gt;0,SUM(L2095:L2106),"-"))</f>
        <v>-</v>
      </c>
      <c r="M2107" s="344" t="str">
        <f t="shared" ref="M2107" si="1061">IF(AND(COUNTA(M2095:M2106)&gt;0,COUNTA(M2095:M2106)=COUNTIF(M2095:M2106,"NR")),"NR",IF(COUNTA(M2095:M2106)&gt;0,SUM(M2095:M2106),"-"))</f>
        <v>-</v>
      </c>
      <c r="N2107" s="344" t="str">
        <f t="shared" ref="N2107" si="1062">IF(AND(COUNTA(N2095:N2106)&gt;0,COUNTA(N2095:N2106)=COUNTIF(N2095:N2106,"NR")),"NR",IF(COUNTA(N2095:N2106)&gt;0,SUM(N2095:N2106),"-"))</f>
        <v>-</v>
      </c>
      <c r="O2107" s="344" t="str">
        <f t="shared" ref="O2107" si="1063">IF(AND(COUNTA(O2095:O2106)&gt;0,COUNTA(O2095:O2106)=COUNTIF(O2095:O2106,"NR")),"NR",IF(COUNTA(O2095:O2106)&gt;0,SUM(O2095:O2106),"-"))</f>
        <v>-</v>
      </c>
      <c r="P2107" s="345" t="str">
        <f t="shared" ref="P2107" si="1064">IF(AND(COUNTA(P2095:P2106)&gt;0,COUNTA(P2095:P2106)=COUNTIF(P2095:P2106,"NR")),"NR",IF(COUNTA(P2095:P2106)&gt;0,SUM(P2095:P2106),"-"))</f>
        <v>-</v>
      </c>
      <c r="Q2107" s="119"/>
      <c r="R2107" s="305"/>
      <c r="S2107" s="305"/>
      <c r="T2107" s="151"/>
      <c r="U2107" s="119"/>
      <c r="V2107" s="151"/>
      <c r="W2107" s="62"/>
      <c r="X2107" s="317"/>
      <c r="Y2107" s="217"/>
      <c r="Z2107" s="269">
        <f t="shared" si="1028"/>
        <v>0</v>
      </c>
      <c r="AA2107" s="269">
        <f t="shared" si="1029"/>
        <v>0</v>
      </c>
      <c r="AB2107" s="269">
        <f t="shared" si="1030"/>
        <v>0</v>
      </c>
      <c r="AC2107" s="269">
        <f t="shared" si="1031"/>
        <v>0</v>
      </c>
      <c r="AD2107" s="279"/>
      <c r="AE2107" s="151"/>
      <c r="AF2107" s="57"/>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row>
    <row r="2108" spans="1:66" s="12" customFormat="1" x14ac:dyDescent="0.25">
      <c r="A2108" s="206"/>
      <c r="B2108" s="74"/>
      <c r="C2108" s="109"/>
      <c r="D2108" s="293"/>
      <c r="E2108" s="109"/>
      <c r="F2108" s="109"/>
      <c r="G2108" s="109"/>
      <c r="H2108" s="143"/>
      <c r="I2108" s="143"/>
      <c r="J2108" s="143"/>
      <c r="K2108" s="143"/>
      <c r="L2108" s="143"/>
      <c r="M2108" s="143"/>
      <c r="N2108" s="143"/>
      <c r="O2108" s="143"/>
      <c r="P2108" s="143"/>
      <c r="Q2108" s="131"/>
      <c r="R2108" s="296"/>
      <c r="S2108" s="296"/>
      <c r="T2108" s="132"/>
      <c r="U2108" s="436"/>
      <c r="V2108" s="132"/>
      <c r="W2108" s="62"/>
      <c r="X2108" s="317"/>
      <c r="Y2108" s="217"/>
      <c r="Z2108" s="269">
        <f t="shared" si="1028"/>
        <v>0</v>
      </c>
      <c r="AA2108" s="269">
        <f t="shared" si="1029"/>
        <v>0</v>
      </c>
      <c r="AB2108" s="269">
        <f t="shared" si="1030"/>
        <v>0</v>
      </c>
      <c r="AC2108" s="269">
        <f t="shared" si="1031"/>
        <v>0</v>
      </c>
      <c r="AD2108" s="16"/>
      <c r="AE2108" s="132"/>
      <c r="AF2108" s="49"/>
      <c r="AG2108" s="47"/>
      <c r="AH2108" s="47"/>
      <c r="AI2108" s="47"/>
      <c r="AJ2108" s="47"/>
      <c r="AK2108" s="47"/>
      <c r="AL2108" s="47"/>
      <c r="AM2108" s="13"/>
      <c r="AN2108" s="13"/>
      <c r="AO2108" s="47"/>
      <c r="AP2108" s="47"/>
      <c r="AQ2108" s="47"/>
      <c r="AR2108" s="47"/>
      <c r="AS2108" s="47"/>
      <c r="AT2108" s="47"/>
      <c r="AU2108" s="47"/>
      <c r="AV2108" s="47"/>
      <c r="AW2108" s="47"/>
      <c r="AX2108" s="47"/>
      <c r="AY2108" s="47"/>
      <c r="AZ2108" s="47"/>
      <c r="BA2108" s="47"/>
      <c r="BB2108" s="47"/>
      <c r="BC2108" s="47"/>
      <c r="BD2108" s="47"/>
      <c r="BE2108" s="13"/>
      <c r="BF2108" s="13"/>
      <c r="BG2108" s="13"/>
      <c r="BH2108" s="13"/>
      <c r="BI2108" s="13"/>
      <c r="BJ2108" s="13"/>
      <c r="BK2108" s="13"/>
      <c r="BL2108" s="13"/>
      <c r="BM2108" s="13"/>
      <c r="BN2108" s="13"/>
    </row>
    <row r="2109" spans="1:66" ht="21" customHeight="1" x14ac:dyDescent="0.25">
      <c r="B2109" s="152"/>
      <c r="C2109" s="143"/>
      <c r="D2109" s="192"/>
      <c r="E2109" s="192"/>
      <c r="F2109" s="192"/>
      <c r="G2109" s="192"/>
      <c r="H2109" s="192"/>
      <c r="I2109" s="192"/>
      <c r="J2109" s="192"/>
      <c r="K2109" s="192"/>
      <c r="L2109" s="192"/>
      <c r="M2109" s="192"/>
      <c r="O2109" s="73"/>
      <c r="W2109" s="62"/>
      <c r="X2109" s="317"/>
      <c r="Y2109" s="76"/>
      <c r="Z2109" s="269">
        <f t="shared" si="1028"/>
        <v>0</v>
      </c>
      <c r="AA2109" s="269">
        <f t="shared" si="1029"/>
        <v>0</v>
      </c>
      <c r="AB2109" s="269">
        <f t="shared" si="1030"/>
        <v>0</v>
      </c>
      <c r="AC2109" s="269">
        <f t="shared" si="1031"/>
        <v>0</v>
      </c>
      <c r="AE2109" s="85"/>
    </row>
    <row r="2110" spans="1:66" s="6" customFormat="1" ht="18.75" x14ac:dyDescent="0.25">
      <c r="A2110" s="195"/>
      <c r="B2110" s="74"/>
      <c r="C2110" s="578" t="s">
        <v>91</v>
      </c>
      <c r="D2110" s="579"/>
      <c r="E2110" s="579"/>
      <c r="F2110" s="579"/>
      <c r="G2110" s="579"/>
      <c r="H2110" s="579"/>
      <c r="I2110" s="579"/>
      <c r="J2110" s="579"/>
      <c r="K2110" s="579"/>
      <c r="L2110" s="579"/>
      <c r="M2110" s="579"/>
      <c r="N2110" s="579"/>
      <c r="O2110" s="579"/>
      <c r="P2110" s="580"/>
      <c r="Q2110" s="196"/>
      <c r="R2110" s="310"/>
      <c r="S2110" s="310"/>
      <c r="T2110" s="197"/>
      <c r="U2110" s="196"/>
      <c r="V2110" s="197"/>
      <c r="W2110" s="318"/>
      <c r="X2110" s="319"/>
      <c r="Y2110" s="76"/>
      <c r="Z2110" s="269">
        <f t="shared" si="1028"/>
        <v>0</v>
      </c>
      <c r="AA2110" s="269">
        <f t="shared" si="1029"/>
        <v>0</v>
      </c>
      <c r="AB2110" s="269">
        <f t="shared" si="1030"/>
        <v>0</v>
      </c>
      <c r="AC2110" s="269">
        <f t="shared" si="1031"/>
        <v>0</v>
      </c>
      <c r="AD2110" s="1"/>
      <c r="AE2110" s="197"/>
      <c r="AF2110" s="64"/>
      <c r="AG2110" s="5"/>
      <c r="AH2110" s="65"/>
      <c r="AI2110" s="65"/>
      <c r="AJ2110" s="65"/>
      <c r="AK2110" s="65"/>
      <c r="AL2110" s="65"/>
      <c r="AM2110" s="65"/>
      <c r="AN2110" s="65"/>
      <c r="AO2110" s="65"/>
      <c r="AP2110" s="65"/>
      <c r="AQ2110" s="65"/>
      <c r="AR2110" s="65"/>
      <c r="AS2110" s="65"/>
      <c r="AT2110" s="65"/>
      <c r="AU2110" s="65"/>
      <c r="AV2110" s="65"/>
      <c r="AW2110" s="65"/>
      <c r="AX2110" s="65"/>
      <c r="AY2110" s="65"/>
      <c r="AZ2110" s="65"/>
      <c r="BA2110" s="65"/>
      <c r="BB2110" s="65"/>
      <c r="BC2110" s="65"/>
      <c r="BD2110" s="65"/>
      <c r="BE2110" s="65"/>
      <c r="BF2110" s="65"/>
      <c r="BG2110" s="65"/>
      <c r="BH2110" s="65"/>
      <c r="BI2110" s="65"/>
      <c r="BJ2110" s="5"/>
      <c r="BK2110" s="5"/>
    </row>
    <row r="2111" spans="1:66" ht="16.5" thickBot="1" x14ac:dyDescent="0.3">
      <c r="C2111" s="198"/>
      <c r="D2111" s="389"/>
      <c r="E2111" s="199"/>
      <c r="F2111" s="199"/>
      <c r="G2111" s="199"/>
      <c r="H2111" s="199"/>
      <c r="I2111" s="199"/>
      <c r="J2111" s="199"/>
      <c r="K2111" s="199"/>
      <c r="L2111" s="199"/>
      <c r="M2111" s="199"/>
      <c r="N2111" s="193"/>
      <c r="O2111" s="192"/>
      <c r="P2111" s="192"/>
      <c r="Q2111" s="193"/>
      <c r="R2111" s="311"/>
      <c r="S2111" s="311"/>
      <c r="T2111" s="194"/>
      <c r="U2111" s="193"/>
      <c r="V2111" s="194"/>
      <c r="W2111" s="62"/>
      <c r="X2111" s="317"/>
      <c r="Y2111" s="413"/>
      <c r="Z2111" s="269">
        <f t="shared" si="1028"/>
        <v>0</v>
      </c>
      <c r="AA2111" s="269">
        <f t="shared" si="1029"/>
        <v>0</v>
      </c>
      <c r="AB2111" s="269">
        <f t="shared" si="1030"/>
        <v>0</v>
      </c>
      <c r="AC2111" s="269">
        <f t="shared" si="1031"/>
        <v>0</v>
      </c>
      <c r="AD2111" s="289"/>
      <c r="AE2111" s="194"/>
      <c r="AF2111" s="62"/>
      <c r="AG2111" s="63"/>
      <c r="AH2111" s="63"/>
      <c r="AI2111" s="63"/>
      <c r="AJ2111" s="63"/>
      <c r="AK2111" s="63"/>
      <c r="AL2111" s="63"/>
      <c r="AO2111" s="63"/>
      <c r="AP2111" s="63"/>
      <c r="AQ2111" s="63"/>
      <c r="AR2111" s="63"/>
      <c r="AS2111" s="63"/>
      <c r="AT2111" s="63"/>
      <c r="AU2111" s="63"/>
      <c r="AV2111" s="63"/>
      <c r="AW2111" s="63"/>
      <c r="AX2111" s="63"/>
      <c r="AY2111" s="63"/>
      <c r="AZ2111" s="63"/>
      <c r="BA2111" s="63"/>
      <c r="BB2111" s="63"/>
      <c r="BC2111" s="63"/>
      <c r="BD2111" s="63"/>
      <c r="BJ2111" s="2"/>
      <c r="BK2111" s="2"/>
      <c r="BL2111" s="2"/>
      <c r="BM2111" s="2"/>
      <c r="BN2111" s="2"/>
    </row>
    <row r="2112" spans="1:66" s="12" customFormat="1" ht="30.75" thickBot="1" x14ac:dyDescent="0.3">
      <c r="A2112" s="206"/>
      <c r="B2112" s="74"/>
      <c r="C2112" s="125" t="s">
        <v>124</v>
      </c>
      <c r="D2112" s="185" t="s">
        <v>117</v>
      </c>
      <c r="E2112" s="156" t="s">
        <v>77</v>
      </c>
      <c r="F2112" s="155" t="s">
        <v>66</v>
      </c>
      <c r="G2112" s="177" t="s">
        <v>67</v>
      </c>
      <c r="H2112" s="155" t="s">
        <v>68</v>
      </c>
      <c r="I2112" s="177" t="s">
        <v>69</v>
      </c>
      <c r="J2112" s="156" t="s">
        <v>70</v>
      </c>
      <c r="K2112" s="156" t="s">
        <v>71</v>
      </c>
      <c r="L2112" s="155" t="s">
        <v>72</v>
      </c>
      <c r="M2112" s="155" t="s">
        <v>73</v>
      </c>
      <c r="N2112" s="178" t="s">
        <v>74</v>
      </c>
      <c r="O2112" s="178" t="s">
        <v>75</v>
      </c>
      <c r="P2112" s="178" t="s">
        <v>76</v>
      </c>
      <c r="Q2112" s="141"/>
      <c r="R2112" s="296">
        <f>COUNTA(E2113:P2124)</f>
        <v>0</v>
      </c>
      <c r="S2112" s="308">
        <v>144</v>
      </c>
      <c r="T2112" s="132"/>
      <c r="U2112" s="278" t="s">
        <v>257</v>
      </c>
      <c r="V2112" s="278" t="s">
        <v>234</v>
      </c>
      <c r="W2112" s="278" t="s">
        <v>189</v>
      </c>
      <c r="X2112" s="278" t="s">
        <v>190</v>
      </c>
      <c r="Y2112" s="407" t="str">
        <f>IF(X2113&gt;0,"Explication(s) sur le(s) NR et autre(s) remarque(s)/commentaire(s)","Remarque(s)/Commentaire(s)")</f>
        <v>Remarque(s)/Commentaire(s)</v>
      </c>
      <c r="Z2112" s="269">
        <f t="shared" si="1028"/>
        <v>0</v>
      </c>
      <c r="AA2112" s="269">
        <f t="shared" si="1029"/>
        <v>1</v>
      </c>
      <c r="AB2112" s="269">
        <f t="shared" si="1030"/>
        <v>0</v>
      </c>
      <c r="AC2112" s="269">
        <f t="shared" si="1031"/>
        <v>0</v>
      </c>
      <c r="AD2112" s="288"/>
      <c r="AE2112" s="132"/>
      <c r="AF2112" s="49"/>
      <c r="AG2112" s="13"/>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13"/>
      <c r="BK2112" s="13"/>
    </row>
    <row r="2113" spans="1:66" s="16" customFormat="1" ht="21" customHeight="1" x14ac:dyDescent="0.25">
      <c r="A2113" s="119"/>
      <c r="B2113" s="74"/>
      <c r="C2113" s="187" t="s">
        <v>155</v>
      </c>
      <c r="D2113" s="134" t="s">
        <v>3</v>
      </c>
      <c r="E2113" s="252"/>
      <c r="F2113" s="252"/>
      <c r="G2113" s="252"/>
      <c r="H2113" s="252"/>
      <c r="I2113" s="252"/>
      <c r="J2113" s="252"/>
      <c r="K2113" s="252"/>
      <c r="L2113" s="252"/>
      <c r="M2113" s="252"/>
      <c r="N2113" s="252"/>
      <c r="O2113" s="252"/>
      <c r="P2113" s="24"/>
      <c r="Q2113" s="141"/>
      <c r="R2113" s="296"/>
      <c r="S2113" s="296"/>
      <c r="T2113" s="132"/>
      <c r="U2113" s="517" t="s">
        <v>261</v>
      </c>
      <c r="V2113" s="517" t="s">
        <v>236</v>
      </c>
      <c r="W2113" s="517" t="s">
        <v>243</v>
      </c>
      <c r="X2113" s="517">
        <f>COUNTIF(E2113:P2124,"NR")</f>
        <v>0</v>
      </c>
      <c r="Y2113" s="542"/>
      <c r="Z2113" s="269">
        <f t="shared" si="1028"/>
        <v>0</v>
      </c>
      <c r="AA2113" s="269">
        <f t="shared" si="1029"/>
        <v>0</v>
      </c>
      <c r="AB2113" s="269">
        <f t="shared" si="1030"/>
        <v>0</v>
      </c>
      <c r="AC2113" s="269">
        <f t="shared" si="1031"/>
        <v>0</v>
      </c>
      <c r="AD2113" s="279"/>
      <c r="AE2113" s="132"/>
      <c r="AF2113" s="49"/>
      <c r="AG2113" s="33"/>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33"/>
      <c r="BK2113" s="33"/>
    </row>
    <row r="2114" spans="1:66" s="16" customFormat="1" ht="78.75" x14ac:dyDescent="0.25">
      <c r="A2114" s="119"/>
      <c r="B2114" s="74"/>
      <c r="C2114" s="188" t="s">
        <v>155</v>
      </c>
      <c r="D2114" s="388" t="s">
        <v>4</v>
      </c>
      <c r="E2114" s="253"/>
      <c r="F2114" s="253"/>
      <c r="G2114" s="253"/>
      <c r="H2114" s="253"/>
      <c r="I2114" s="253"/>
      <c r="J2114" s="253"/>
      <c r="K2114" s="253"/>
      <c r="L2114" s="253"/>
      <c r="M2114" s="253"/>
      <c r="N2114" s="253"/>
      <c r="O2114" s="253"/>
      <c r="P2114" s="249"/>
      <c r="Q2114" s="141"/>
      <c r="R2114" s="296"/>
      <c r="S2114" s="296"/>
      <c r="T2114" s="132"/>
      <c r="U2114" s="518"/>
      <c r="V2114" s="518"/>
      <c r="W2114" s="518"/>
      <c r="X2114" s="518"/>
      <c r="Y2114" s="543"/>
      <c r="Z2114" s="269">
        <f t="shared" si="1028"/>
        <v>0</v>
      </c>
      <c r="AA2114" s="269">
        <f t="shared" si="1029"/>
        <v>0</v>
      </c>
      <c r="AB2114" s="269">
        <f t="shared" si="1030"/>
        <v>0</v>
      </c>
      <c r="AC2114" s="269">
        <f t="shared" si="1031"/>
        <v>0</v>
      </c>
      <c r="AD2114" s="279"/>
      <c r="AE2114" s="132"/>
      <c r="AF2114" s="49"/>
      <c r="AG2114" s="33"/>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33"/>
      <c r="BK2114" s="33"/>
    </row>
    <row r="2115" spans="1:66" s="16" customFormat="1" ht="21" customHeight="1" thickBot="1" x14ac:dyDescent="0.3">
      <c r="A2115" s="119"/>
      <c r="B2115" s="74"/>
      <c r="C2115" s="189" t="s">
        <v>155</v>
      </c>
      <c r="D2115" s="138" t="s">
        <v>61</v>
      </c>
      <c r="E2115" s="254"/>
      <c r="F2115" s="254"/>
      <c r="G2115" s="254"/>
      <c r="H2115" s="254"/>
      <c r="I2115" s="254"/>
      <c r="J2115" s="254"/>
      <c r="K2115" s="254"/>
      <c r="L2115" s="254"/>
      <c r="M2115" s="254"/>
      <c r="N2115" s="254"/>
      <c r="O2115" s="254"/>
      <c r="P2115" s="255"/>
      <c r="Q2115" s="141"/>
      <c r="R2115" s="296"/>
      <c r="S2115" s="296"/>
      <c r="T2115" s="132"/>
      <c r="U2115" s="519"/>
      <c r="V2115" s="519"/>
      <c r="W2115" s="519"/>
      <c r="X2115" s="519"/>
      <c r="Y2115" s="544"/>
      <c r="Z2115" s="269">
        <f t="shared" si="1028"/>
        <v>0</v>
      </c>
      <c r="AA2115" s="269">
        <f t="shared" si="1029"/>
        <v>0</v>
      </c>
      <c r="AB2115" s="269">
        <f t="shared" si="1030"/>
        <v>0</v>
      </c>
      <c r="AC2115" s="269">
        <f t="shared" si="1031"/>
        <v>0</v>
      </c>
      <c r="AD2115" s="279"/>
      <c r="AE2115" s="132"/>
      <c r="AF2115" s="49"/>
      <c r="AG2115" s="33"/>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33"/>
      <c r="BK2115" s="33"/>
    </row>
    <row r="2116" spans="1:66" s="16" customFormat="1" ht="21" customHeight="1" x14ac:dyDescent="0.25">
      <c r="A2116" s="119"/>
      <c r="B2116" s="74"/>
      <c r="C2116" s="187" t="s">
        <v>97</v>
      </c>
      <c r="D2116" s="134" t="s">
        <v>3</v>
      </c>
      <c r="E2116" s="252"/>
      <c r="F2116" s="252"/>
      <c r="G2116" s="252"/>
      <c r="H2116" s="252"/>
      <c r="I2116" s="252"/>
      <c r="J2116" s="252"/>
      <c r="K2116" s="252"/>
      <c r="L2116" s="252"/>
      <c r="M2116" s="252"/>
      <c r="N2116" s="252"/>
      <c r="O2116" s="252"/>
      <c r="P2116" s="24"/>
      <c r="Q2116" s="141"/>
      <c r="R2116" s="296"/>
      <c r="S2116" s="296"/>
      <c r="T2116" s="132"/>
      <c r="U2116" s="436"/>
      <c r="V2116" s="132"/>
      <c r="W2116" s="318"/>
      <c r="X2116" s="318"/>
      <c r="Y2116" s="412"/>
      <c r="Z2116" s="269">
        <f t="shared" si="1028"/>
        <v>0</v>
      </c>
      <c r="AA2116" s="269">
        <f t="shared" si="1029"/>
        <v>0</v>
      </c>
      <c r="AB2116" s="269">
        <f t="shared" si="1030"/>
        <v>0</v>
      </c>
      <c r="AC2116" s="269">
        <f t="shared" si="1031"/>
        <v>0</v>
      </c>
      <c r="AD2116" s="279"/>
      <c r="AE2116" s="132"/>
      <c r="AF2116" s="49"/>
      <c r="AG2116" s="33"/>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33"/>
      <c r="BK2116" s="33"/>
    </row>
    <row r="2117" spans="1:66" s="16" customFormat="1" ht="21" customHeight="1" x14ac:dyDescent="0.25">
      <c r="A2117" s="119"/>
      <c r="B2117" s="74"/>
      <c r="C2117" s="188" t="s">
        <v>97</v>
      </c>
      <c r="D2117" s="388" t="s">
        <v>4</v>
      </c>
      <c r="E2117" s="253"/>
      <c r="F2117" s="253"/>
      <c r="G2117" s="253"/>
      <c r="H2117" s="253"/>
      <c r="I2117" s="253"/>
      <c r="J2117" s="253"/>
      <c r="K2117" s="253"/>
      <c r="L2117" s="253"/>
      <c r="M2117" s="253"/>
      <c r="N2117" s="253"/>
      <c r="O2117" s="253"/>
      <c r="P2117" s="249"/>
      <c r="Q2117" s="141"/>
      <c r="R2117" s="296"/>
      <c r="S2117" s="296"/>
      <c r="T2117" s="132"/>
      <c r="U2117" s="436"/>
      <c r="V2117" s="132"/>
      <c r="W2117" s="318"/>
      <c r="X2117" s="318"/>
      <c r="Y2117" s="217"/>
      <c r="Z2117" s="269">
        <f t="shared" si="1028"/>
        <v>0</v>
      </c>
      <c r="AA2117" s="269">
        <f t="shared" si="1029"/>
        <v>0</v>
      </c>
      <c r="AB2117" s="269">
        <f t="shared" si="1030"/>
        <v>0</v>
      </c>
      <c r="AC2117" s="269">
        <f t="shared" si="1031"/>
        <v>0</v>
      </c>
      <c r="AD2117" s="279"/>
      <c r="AE2117" s="132"/>
      <c r="AF2117" s="49"/>
      <c r="AG2117" s="33"/>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33"/>
      <c r="BK2117" s="33"/>
    </row>
    <row r="2118" spans="1:66" s="16" customFormat="1" ht="21" customHeight="1" thickBot="1" x14ac:dyDescent="0.3">
      <c r="A2118" s="119"/>
      <c r="B2118" s="74"/>
      <c r="C2118" s="189" t="s">
        <v>97</v>
      </c>
      <c r="D2118" s="138" t="s">
        <v>61</v>
      </c>
      <c r="E2118" s="254"/>
      <c r="F2118" s="254"/>
      <c r="G2118" s="254"/>
      <c r="H2118" s="254"/>
      <c r="I2118" s="254"/>
      <c r="J2118" s="254"/>
      <c r="K2118" s="254"/>
      <c r="L2118" s="254"/>
      <c r="M2118" s="254"/>
      <c r="N2118" s="254"/>
      <c r="O2118" s="254"/>
      <c r="P2118" s="255"/>
      <c r="Q2118" s="141"/>
      <c r="R2118" s="296"/>
      <c r="S2118" s="296"/>
      <c r="T2118" s="132"/>
      <c r="U2118" s="436"/>
      <c r="V2118" s="132"/>
      <c r="W2118" s="318"/>
      <c r="X2118" s="318"/>
      <c r="Y2118" s="217"/>
      <c r="Z2118" s="269">
        <f t="shared" si="1028"/>
        <v>0</v>
      </c>
      <c r="AA2118" s="269">
        <f t="shared" si="1029"/>
        <v>0</v>
      </c>
      <c r="AB2118" s="269">
        <f t="shared" si="1030"/>
        <v>0</v>
      </c>
      <c r="AC2118" s="269">
        <f t="shared" si="1031"/>
        <v>0</v>
      </c>
      <c r="AD2118" s="279"/>
      <c r="AE2118" s="132"/>
      <c r="AF2118" s="49"/>
      <c r="AG2118" s="33"/>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33"/>
      <c r="BK2118" s="33"/>
    </row>
    <row r="2119" spans="1:66" s="16" customFormat="1" ht="21" customHeight="1" x14ac:dyDescent="0.25">
      <c r="A2119" s="119"/>
      <c r="B2119" s="74"/>
      <c r="C2119" s="190" t="s">
        <v>145</v>
      </c>
      <c r="D2119" s="183" t="s">
        <v>3</v>
      </c>
      <c r="E2119" s="252"/>
      <c r="F2119" s="252"/>
      <c r="G2119" s="252"/>
      <c r="H2119" s="252"/>
      <c r="I2119" s="252"/>
      <c r="J2119" s="252"/>
      <c r="K2119" s="252"/>
      <c r="L2119" s="252"/>
      <c r="M2119" s="252"/>
      <c r="N2119" s="252"/>
      <c r="O2119" s="252"/>
      <c r="P2119" s="24"/>
      <c r="Q2119" s="141"/>
      <c r="R2119" s="296"/>
      <c r="S2119" s="296"/>
      <c r="T2119" s="132"/>
      <c r="U2119" s="436"/>
      <c r="V2119" s="132"/>
      <c r="W2119" s="62"/>
      <c r="X2119" s="317"/>
      <c r="Y2119" s="217"/>
      <c r="Z2119" s="269">
        <f t="shared" si="1028"/>
        <v>0</v>
      </c>
      <c r="AA2119" s="269">
        <f t="shared" si="1029"/>
        <v>0</v>
      </c>
      <c r="AB2119" s="269">
        <f t="shared" si="1030"/>
        <v>0</v>
      </c>
      <c r="AC2119" s="269">
        <f t="shared" si="1031"/>
        <v>0</v>
      </c>
      <c r="AD2119" s="279"/>
      <c r="AE2119" s="132"/>
      <c r="AF2119" s="49"/>
      <c r="AG2119" s="33"/>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33"/>
      <c r="BK2119" s="33"/>
    </row>
    <row r="2120" spans="1:66" s="16" customFormat="1" ht="31.5" x14ac:dyDescent="0.25">
      <c r="A2120" s="119"/>
      <c r="B2120" s="74"/>
      <c r="C2120" s="188" t="s">
        <v>145</v>
      </c>
      <c r="D2120" s="388" t="s">
        <v>4</v>
      </c>
      <c r="E2120" s="253"/>
      <c r="F2120" s="253"/>
      <c r="G2120" s="253"/>
      <c r="H2120" s="253"/>
      <c r="I2120" s="253"/>
      <c r="J2120" s="253"/>
      <c r="K2120" s="253"/>
      <c r="L2120" s="253"/>
      <c r="M2120" s="253"/>
      <c r="N2120" s="253"/>
      <c r="O2120" s="253"/>
      <c r="P2120" s="249"/>
      <c r="Q2120" s="141"/>
      <c r="R2120" s="296"/>
      <c r="S2120" s="296"/>
      <c r="T2120" s="132"/>
      <c r="U2120" s="436"/>
      <c r="V2120" s="132"/>
      <c r="W2120" s="62"/>
      <c r="X2120" s="317"/>
      <c r="Y2120" s="217"/>
      <c r="Z2120" s="269">
        <f t="shared" ref="Z2120:Z2183" si="1065">IF(AND($Y2120="Remarque(s)/Commentaire(s)",$Y2121&gt;0),1,0)</f>
        <v>0</v>
      </c>
      <c r="AA2120" s="269">
        <f t="shared" ref="AA2120:AA2183" si="1066">IF($Y2120="Remarque(s)/Commentaire(s)",1,0)</f>
        <v>0</v>
      </c>
      <c r="AB2120" s="269">
        <f t="shared" ref="AB2120:AB2183" si="1067">IF(AND($Y2120="Explication(s) sur le(s) NR et autre(s) remarque(s)/commentaire(s)",$Y2121&gt;0),1,0)</f>
        <v>0</v>
      </c>
      <c r="AC2120" s="269">
        <f t="shared" ref="AC2120:AC2183" si="1068">IF($Y2120="Explication(s) sur le(s) NR et autre(s) remarque(s)/commentaire(s)",1,0)</f>
        <v>0</v>
      </c>
      <c r="AD2120" s="279"/>
      <c r="AE2120" s="132"/>
      <c r="AF2120" s="49"/>
      <c r="AG2120" s="33"/>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33"/>
      <c r="BK2120" s="33"/>
    </row>
    <row r="2121" spans="1:66" s="16" customFormat="1" ht="21" customHeight="1" thickBot="1" x14ac:dyDescent="0.3">
      <c r="A2121" s="119"/>
      <c r="B2121" s="74"/>
      <c r="C2121" s="190" t="s">
        <v>145</v>
      </c>
      <c r="D2121" s="184" t="s">
        <v>61</v>
      </c>
      <c r="E2121" s="254"/>
      <c r="F2121" s="254"/>
      <c r="G2121" s="254"/>
      <c r="H2121" s="254"/>
      <c r="I2121" s="254"/>
      <c r="J2121" s="254"/>
      <c r="K2121" s="254"/>
      <c r="L2121" s="254"/>
      <c r="M2121" s="254"/>
      <c r="N2121" s="254"/>
      <c r="O2121" s="254"/>
      <c r="P2121" s="255"/>
      <c r="Q2121" s="141"/>
      <c r="R2121" s="296"/>
      <c r="S2121" s="296"/>
      <c r="T2121" s="132"/>
      <c r="U2121" s="436"/>
      <c r="V2121" s="132"/>
      <c r="W2121" s="62"/>
      <c r="X2121" s="317"/>
      <c r="Y2121" s="217"/>
      <c r="Z2121" s="269">
        <f t="shared" si="1065"/>
        <v>0</v>
      </c>
      <c r="AA2121" s="269">
        <f t="shared" si="1066"/>
        <v>0</v>
      </c>
      <c r="AB2121" s="269">
        <f t="shared" si="1067"/>
        <v>0</v>
      </c>
      <c r="AC2121" s="269">
        <f t="shared" si="1068"/>
        <v>0</v>
      </c>
      <c r="AD2121" s="279"/>
      <c r="AE2121" s="132"/>
      <c r="AF2121" s="49"/>
      <c r="AG2121" s="33"/>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33"/>
      <c r="BK2121" s="33"/>
    </row>
    <row r="2122" spans="1:66" s="16" customFormat="1" ht="21" customHeight="1" x14ac:dyDescent="0.25">
      <c r="A2122" s="119"/>
      <c r="B2122" s="74"/>
      <c r="C2122" s="187" t="s">
        <v>98</v>
      </c>
      <c r="D2122" s="134" t="s">
        <v>3</v>
      </c>
      <c r="E2122" s="252"/>
      <c r="F2122" s="252"/>
      <c r="G2122" s="252"/>
      <c r="H2122" s="252"/>
      <c r="I2122" s="252"/>
      <c r="J2122" s="252"/>
      <c r="K2122" s="252"/>
      <c r="L2122" s="252"/>
      <c r="M2122" s="252"/>
      <c r="N2122" s="252"/>
      <c r="O2122" s="252"/>
      <c r="P2122" s="24"/>
      <c r="Q2122" s="141"/>
      <c r="R2122" s="296"/>
      <c r="S2122" s="296"/>
      <c r="T2122" s="132"/>
      <c r="U2122" s="436"/>
      <c r="V2122" s="132"/>
      <c r="W2122" s="62"/>
      <c r="X2122" s="317"/>
      <c r="Y2122" s="217"/>
      <c r="Z2122" s="269">
        <f t="shared" si="1065"/>
        <v>0</v>
      </c>
      <c r="AA2122" s="269">
        <f t="shared" si="1066"/>
        <v>0</v>
      </c>
      <c r="AB2122" s="269">
        <f t="shared" si="1067"/>
        <v>0</v>
      </c>
      <c r="AC2122" s="269">
        <f t="shared" si="1068"/>
        <v>0</v>
      </c>
      <c r="AD2122" s="279"/>
      <c r="AE2122" s="132"/>
      <c r="AF2122" s="49"/>
      <c r="AG2122" s="33"/>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33"/>
      <c r="BK2122" s="33"/>
    </row>
    <row r="2123" spans="1:66" s="16" customFormat="1" ht="21" customHeight="1" x14ac:dyDescent="0.25">
      <c r="A2123" s="119"/>
      <c r="B2123" s="74"/>
      <c r="C2123" s="188" t="s">
        <v>98</v>
      </c>
      <c r="D2123" s="388" t="s">
        <v>4</v>
      </c>
      <c r="E2123" s="253"/>
      <c r="F2123" s="253"/>
      <c r="G2123" s="253"/>
      <c r="H2123" s="253"/>
      <c r="I2123" s="253"/>
      <c r="J2123" s="253"/>
      <c r="K2123" s="253"/>
      <c r="L2123" s="253"/>
      <c r="M2123" s="253"/>
      <c r="N2123" s="253"/>
      <c r="O2123" s="253"/>
      <c r="P2123" s="249"/>
      <c r="Q2123" s="141"/>
      <c r="R2123" s="296"/>
      <c r="S2123" s="296"/>
      <c r="T2123" s="132"/>
      <c r="U2123" s="436"/>
      <c r="V2123" s="132"/>
      <c r="W2123" s="62"/>
      <c r="X2123" s="317"/>
      <c r="Y2123" s="217"/>
      <c r="Z2123" s="269">
        <f t="shared" si="1065"/>
        <v>0</v>
      </c>
      <c r="AA2123" s="269">
        <f t="shared" si="1066"/>
        <v>0</v>
      </c>
      <c r="AB2123" s="269">
        <f t="shared" si="1067"/>
        <v>0</v>
      </c>
      <c r="AC2123" s="269">
        <f t="shared" si="1068"/>
        <v>0</v>
      </c>
      <c r="AD2123" s="279"/>
      <c r="AE2123" s="132"/>
      <c r="AF2123" s="49"/>
      <c r="AG2123" s="33"/>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33"/>
      <c r="BK2123" s="33"/>
    </row>
    <row r="2124" spans="1:66" s="16" customFormat="1" ht="21" customHeight="1" thickBot="1" x14ac:dyDescent="0.3">
      <c r="A2124" s="119"/>
      <c r="B2124" s="74"/>
      <c r="C2124" s="189" t="s">
        <v>98</v>
      </c>
      <c r="D2124" s="138" t="s">
        <v>61</v>
      </c>
      <c r="E2124" s="254"/>
      <c r="F2124" s="254"/>
      <c r="G2124" s="254"/>
      <c r="H2124" s="254"/>
      <c r="I2124" s="254"/>
      <c r="J2124" s="254"/>
      <c r="K2124" s="254"/>
      <c r="L2124" s="254"/>
      <c r="M2124" s="254"/>
      <c r="N2124" s="254"/>
      <c r="O2124" s="254"/>
      <c r="P2124" s="255"/>
      <c r="Q2124" s="141"/>
      <c r="R2124" s="296"/>
      <c r="S2124" s="296"/>
      <c r="T2124" s="132"/>
      <c r="U2124" s="436"/>
      <c r="V2124" s="132"/>
      <c r="W2124" s="62"/>
      <c r="X2124" s="317"/>
      <c r="Y2124" s="217"/>
      <c r="Z2124" s="269">
        <f t="shared" si="1065"/>
        <v>0</v>
      </c>
      <c r="AA2124" s="269">
        <f t="shared" si="1066"/>
        <v>0</v>
      </c>
      <c r="AB2124" s="269">
        <f t="shared" si="1067"/>
        <v>0</v>
      </c>
      <c r="AC2124" s="269">
        <f t="shared" si="1068"/>
        <v>0</v>
      </c>
      <c r="AD2124" s="279"/>
      <c r="AE2124" s="132"/>
      <c r="AF2124" s="49"/>
      <c r="AG2124" s="33"/>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33"/>
      <c r="BK2124" s="33"/>
    </row>
    <row r="2125" spans="1:66" s="16" customFormat="1" ht="20.25" customHeight="1" thickTop="1" thickBot="1" x14ac:dyDescent="0.3">
      <c r="A2125" s="119"/>
      <c r="B2125" s="152"/>
      <c r="C2125" s="576" t="s">
        <v>88</v>
      </c>
      <c r="D2125" s="577"/>
      <c r="E2125" s="344" t="str">
        <f>IF(AND(COUNTA(E2113:E2124)&gt;0,COUNTA(E2113:E2124)=COUNTIF(E2113:E2124,"NR")),"NR",IF(COUNTA(E2113:E2124)&gt;0,SUM(E2113:E2124),"-"))</f>
        <v>-</v>
      </c>
      <c r="F2125" s="344" t="str">
        <f t="shared" ref="F2125" si="1069">IF(AND(COUNTA(F2113:F2124)&gt;0,COUNTA(F2113:F2124)=COUNTIF(F2113:F2124,"NR")),"NR",IF(COUNTA(F2113:F2124)&gt;0,SUM(F2113:F2124),"-"))</f>
        <v>-</v>
      </c>
      <c r="G2125" s="344" t="str">
        <f t="shared" ref="G2125" si="1070">IF(AND(COUNTA(G2113:G2124)&gt;0,COUNTA(G2113:G2124)=COUNTIF(G2113:G2124,"NR")),"NR",IF(COUNTA(G2113:G2124)&gt;0,SUM(G2113:G2124),"-"))</f>
        <v>-</v>
      </c>
      <c r="H2125" s="344" t="str">
        <f t="shared" ref="H2125" si="1071">IF(AND(COUNTA(H2113:H2124)&gt;0,COUNTA(H2113:H2124)=COUNTIF(H2113:H2124,"NR")),"NR",IF(COUNTA(H2113:H2124)&gt;0,SUM(H2113:H2124),"-"))</f>
        <v>-</v>
      </c>
      <c r="I2125" s="344" t="str">
        <f t="shared" ref="I2125" si="1072">IF(AND(COUNTA(I2113:I2124)&gt;0,COUNTA(I2113:I2124)=COUNTIF(I2113:I2124,"NR")),"NR",IF(COUNTA(I2113:I2124)&gt;0,SUM(I2113:I2124),"-"))</f>
        <v>-</v>
      </c>
      <c r="J2125" s="344" t="str">
        <f t="shared" ref="J2125" si="1073">IF(AND(COUNTA(J2113:J2124)&gt;0,COUNTA(J2113:J2124)=COUNTIF(J2113:J2124,"NR")),"NR",IF(COUNTA(J2113:J2124)&gt;0,SUM(J2113:J2124),"-"))</f>
        <v>-</v>
      </c>
      <c r="K2125" s="344" t="str">
        <f t="shared" ref="K2125" si="1074">IF(AND(COUNTA(K2113:K2124)&gt;0,COUNTA(K2113:K2124)=COUNTIF(K2113:K2124,"NR")),"NR",IF(COUNTA(K2113:K2124)&gt;0,SUM(K2113:K2124),"-"))</f>
        <v>-</v>
      </c>
      <c r="L2125" s="344" t="str">
        <f t="shared" ref="L2125" si="1075">IF(AND(COUNTA(L2113:L2124)&gt;0,COUNTA(L2113:L2124)=COUNTIF(L2113:L2124,"NR")),"NR",IF(COUNTA(L2113:L2124)&gt;0,SUM(L2113:L2124),"-"))</f>
        <v>-</v>
      </c>
      <c r="M2125" s="344" t="str">
        <f t="shared" ref="M2125" si="1076">IF(AND(COUNTA(M2113:M2124)&gt;0,COUNTA(M2113:M2124)=COUNTIF(M2113:M2124,"NR")),"NR",IF(COUNTA(M2113:M2124)&gt;0,SUM(M2113:M2124),"-"))</f>
        <v>-</v>
      </c>
      <c r="N2125" s="344" t="str">
        <f t="shared" ref="N2125" si="1077">IF(AND(COUNTA(N2113:N2124)&gt;0,COUNTA(N2113:N2124)=COUNTIF(N2113:N2124,"NR")),"NR",IF(COUNTA(N2113:N2124)&gt;0,SUM(N2113:N2124),"-"))</f>
        <v>-</v>
      </c>
      <c r="O2125" s="344" t="str">
        <f t="shared" ref="O2125" si="1078">IF(AND(COUNTA(O2113:O2124)&gt;0,COUNTA(O2113:O2124)=COUNTIF(O2113:O2124,"NR")),"NR",IF(COUNTA(O2113:O2124)&gt;0,SUM(O2113:O2124),"-"))</f>
        <v>-</v>
      </c>
      <c r="P2125" s="345" t="str">
        <f t="shared" ref="P2125" si="1079">IF(AND(COUNTA(P2113:P2124)&gt;0,COUNTA(P2113:P2124)=COUNTIF(P2113:P2124,"NR")),"NR",IF(COUNTA(P2113:P2124)&gt;0,SUM(P2113:P2124),"-"))</f>
        <v>-</v>
      </c>
      <c r="Q2125" s="119"/>
      <c r="R2125" s="305"/>
      <c r="S2125" s="305"/>
      <c r="T2125" s="151"/>
      <c r="U2125" s="119"/>
      <c r="V2125" s="151"/>
      <c r="W2125" s="62"/>
      <c r="X2125" s="317"/>
      <c r="Y2125" s="217"/>
      <c r="Z2125" s="269">
        <f t="shared" si="1065"/>
        <v>0</v>
      </c>
      <c r="AA2125" s="269">
        <f t="shared" si="1066"/>
        <v>0</v>
      </c>
      <c r="AB2125" s="269">
        <f t="shared" si="1067"/>
        <v>0</v>
      </c>
      <c r="AC2125" s="269">
        <f t="shared" si="1068"/>
        <v>0</v>
      </c>
      <c r="AD2125" s="279"/>
      <c r="AE2125" s="151"/>
      <c r="AF2125" s="57"/>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row>
    <row r="2126" spans="1:66" s="12" customFormat="1" x14ac:dyDescent="0.25">
      <c r="A2126" s="206"/>
      <c r="B2126" s="74"/>
      <c r="C2126" s="109"/>
      <c r="D2126" s="293"/>
      <c r="E2126" s="109"/>
      <c r="F2126" s="109"/>
      <c r="G2126" s="109"/>
      <c r="H2126" s="143"/>
      <c r="I2126" s="143"/>
      <c r="J2126" s="143"/>
      <c r="K2126" s="143"/>
      <c r="L2126" s="143"/>
      <c r="M2126" s="143"/>
      <c r="N2126" s="143"/>
      <c r="O2126" s="143"/>
      <c r="P2126" s="143"/>
      <c r="Q2126" s="131"/>
      <c r="R2126" s="296"/>
      <c r="S2126" s="296"/>
      <c r="T2126" s="132"/>
      <c r="U2126" s="436"/>
      <c r="V2126" s="132"/>
      <c r="W2126" s="62"/>
      <c r="X2126" s="317"/>
      <c r="Y2126" s="217"/>
      <c r="Z2126" s="269">
        <f t="shared" si="1065"/>
        <v>0</v>
      </c>
      <c r="AA2126" s="269">
        <f t="shared" si="1066"/>
        <v>0</v>
      </c>
      <c r="AB2126" s="269">
        <f t="shared" si="1067"/>
        <v>0</v>
      </c>
      <c r="AC2126" s="269">
        <f t="shared" si="1068"/>
        <v>0</v>
      </c>
      <c r="AD2126" s="279"/>
      <c r="AE2126" s="132"/>
      <c r="AF2126" s="49"/>
      <c r="AG2126" s="47"/>
      <c r="AH2126" s="47"/>
      <c r="AI2126" s="47"/>
      <c r="AJ2126" s="47"/>
      <c r="AK2126" s="47"/>
      <c r="AL2126" s="47"/>
      <c r="AM2126" s="13"/>
      <c r="AN2126" s="13"/>
      <c r="AO2126" s="47"/>
      <c r="AP2126" s="47"/>
      <c r="AQ2126" s="47"/>
      <c r="AR2126" s="47"/>
      <c r="AS2126" s="47"/>
      <c r="AT2126" s="47"/>
      <c r="AU2126" s="47"/>
      <c r="AV2126" s="47"/>
      <c r="AW2126" s="47"/>
      <c r="AX2126" s="47"/>
      <c r="AY2126" s="47"/>
      <c r="AZ2126" s="47"/>
      <c r="BA2126" s="47"/>
      <c r="BB2126" s="47"/>
      <c r="BC2126" s="47"/>
      <c r="BD2126" s="47"/>
      <c r="BE2126" s="13"/>
      <c r="BF2126" s="13"/>
      <c r="BG2126" s="13"/>
      <c r="BH2126" s="13"/>
      <c r="BI2126" s="13"/>
      <c r="BJ2126" s="13"/>
      <c r="BK2126" s="13"/>
      <c r="BL2126" s="13"/>
      <c r="BM2126" s="13"/>
      <c r="BN2126" s="13"/>
    </row>
    <row r="2127" spans="1:66" s="12" customFormat="1" ht="21" customHeight="1" x14ac:dyDescent="0.25">
      <c r="A2127" s="206"/>
      <c r="B2127" s="152"/>
      <c r="C2127" s="143"/>
      <c r="D2127" s="293"/>
      <c r="E2127" s="143"/>
      <c r="F2127" s="143"/>
      <c r="G2127" s="143"/>
      <c r="H2127" s="143"/>
      <c r="I2127" s="143"/>
      <c r="J2127" s="143"/>
      <c r="K2127" s="143"/>
      <c r="L2127" s="143"/>
      <c r="M2127" s="143"/>
      <c r="N2127" s="206"/>
      <c r="O2127" s="206"/>
      <c r="P2127" s="206"/>
      <c r="Q2127" s="206"/>
      <c r="R2127" s="305"/>
      <c r="S2127" s="305"/>
      <c r="T2127" s="207"/>
      <c r="U2127" s="206"/>
      <c r="V2127" s="207"/>
      <c r="W2127" s="62"/>
      <c r="X2127" s="317"/>
      <c r="Y2127" s="217"/>
      <c r="Z2127" s="269">
        <f t="shared" si="1065"/>
        <v>0</v>
      </c>
      <c r="AA2127" s="269">
        <f t="shared" si="1066"/>
        <v>0</v>
      </c>
      <c r="AB2127" s="269">
        <f t="shared" si="1067"/>
        <v>0</v>
      </c>
      <c r="AC2127" s="269">
        <f t="shared" si="1068"/>
        <v>0</v>
      </c>
      <c r="AD2127" s="279"/>
      <c r="AE2127" s="207"/>
      <c r="AF2127" s="71"/>
      <c r="AH2127" s="13"/>
      <c r="AI2127" s="13"/>
      <c r="AJ2127" s="13"/>
      <c r="AK2127" s="13"/>
      <c r="AL2127" s="13"/>
      <c r="AM2127" s="13"/>
      <c r="AN2127" s="13"/>
      <c r="AO2127" s="13"/>
      <c r="AP2127" s="13"/>
      <c r="AQ2127" s="13"/>
      <c r="AR2127" s="13"/>
      <c r="AS2127" s="13"/>
      <c r="AT2127" s="13"/>
      <c r="AU2127" s="13"/>
      <c r="AV2127" s="13"/>
      <c r="AW2127" s="13"/>
      <c r="AX2127" s="13"/>
      <c r="AY2127" s="13"/>
      <c r="AZ2127" s="13"/>
      <c r="BA2127" s="13"/>
      <c r="BB2127" s="13"/>
      <c r="BC2127" s="13"/>
      <c r="BD2127" s="13"/>
      <c r="BE2127" s="13"/>
      <c r="BF2127" s="13"/>
      <c r="BG2127" s="13"/>
      <c r="BH2127" s="13"/>
      <c r="BI2127" s="13"/>
    </row>
    <row r="2128" spans="1:66" s="6" customFormat="1" ht="18.75" x14ac:dyDescent="0.25">
      <c r="A2128" s="195"/>
      <c r="B2128" s="74"/>
      <c r="C2128" s="578" t="s">
        <v>99</v>
      </c>
      <c r="D2128" s="579"/>
      <c r="E2128" s="579"/>
      <c r="F2128" s="579"/>
      <c r="G2128" s="579"/>
      <c r="H2128" s="579"/>
      <c r="I2128" s="579"/>
      <c r="J2128" s="579"/>
      <c r="K2128" s="579"/>
      <c r="L2128" s="579"/>
      <c r="M2128" s="579"/>
      <c r="N2128" s="579"/>
      <c r="O2128" s="579"/>
      <c r="P2128" s="580"/>
      <c r="Q2128" s="196"/>
      <c r="R2128" s="310"/>
      <c r="S2128" s="310"/>
      <c r="T2128" s="197"/>
      <c r="U2128" s="196"/>
      <c r="V2128" s="197"/>
      <c r="W2128" s="62"/>
      <c r="X2128" s="317"/>
      <c r="Y2128" s="217"/>
      <c r="Z2128" s="269">
        <f t="shared" si="1065"/>
        <v>0</v>
      </c>
      <c r="AA2128" s="269">
        <f t="shared" si="1066"/>
        <v>0</v>
      </c>
      <c r="AB2128" s="269">
        <f t="shared" si="1067"/>
        <v>0</v>
      </c>
      <c r="AC2128" s="269">
        <f t="shared" si="1068"/>
        <v>0</v>
      </c>
      <c r="AD2128" s="279"/>
      <c r="AE2128" s="197"/>
      <c r="AF2128" s="64"/>
      <c r="AG2128" s="5"/>
      <c r="AH2128" s="65"/>
      <c r="AI2128" s="65"/>
      <c r="AJ2128" s="65"/>
      <c r="AK2128" s="65"/>
      <c r="AL2128" s="65"/>
      <c r="AM2128" s="65"/>
      <c r="AN2128" s="65"/>
      <c r="AO2128" s="65"/>
      <c r="AP2128" s="65"/>
      <c r="AQ2128" s="65"/>
      <c r="AR2128" s="65"/>
      <c r="AS2128" s="65"/>
      <c r="AT2128" s="65"/>
      <c r="AU2128" s="65"/>
      <c r="AV2128" s="65"/>
      <c r="AW2128" s="65"/>
      <c r="AX2128" s="65"/>
      <c r="AY2128" s="65"/>
      <c r="AZ2128" s="65"/>
      <c r="BA2128" s="65"/>
      <c r="BB2128" s="65"/>
      <c r="BC2128" s="65"/>
      <c r="BD2128" s="65"/>
      <c r="BE2128" s="65"/>
      <c r="BF2128" s="65"/>
      <c r="BG2128" s="65"/>
      <c r="BH2128" s="65"/>
      <c r="BI2128" s="65"/>
      <c r="BJ2128" s="5"/>
      <c r="BK2128" s="5"/>
    </row>
    <row r="2129" spans="1:66" ht="16.5" thickBot="1" x14ac:dyDescent="0.3">
      <c r="C2129" s="198"/>
      <c r="D2129" s="389"/>
      <c r="E2129" s="199"/>
      <c r="F2129" s="199"/>
      <c r="G2129" s="199"/>
      <c r="H2129" s="199"/>
      <c r="I2129" s="199"/>
      <c r="J2129" s="199"/>
      <c r="K2129" s="199"/>
      <c r="L2129" s="199"/>
      <c r="M2129" s="199"/>
      <c r="N2129" s="193"/>
      <c r="O2129" s="192"/>
      <c r="P2129" s="192"/>
      <c r="Q2129" s="193"/>
      <c r="R2129" s="311"/>
      <c r="S2129" s="311"/>
      <c r="T2129" s="194"/>
      <c r="U2129" s="193"/>
      <c r="V2129" s="194"/>
      <c r="W2129" s="62"/>
      <c r="X2129" s="317"/>
      <c r="Y2129" s="217"/>
      <c r="Z2129" s="269">
        <f t="shared" si="1065"/>
        <v>0</v>
      </c>
      <c r="AA2129" s="269">
        <f t="shared" si="1066"/>
        <v>0</v>
      </c>
      <c r="AB2129" s="269">
        <f t="shared" si="1067"/>
        <v>0</v>
      </c>
      <c r="AC2129" s="269">
        <f t="shared" si="1068"/>
        <v>0</v>
      </c>
      <c r="AD2129" s="16"/>
      <c r="AE2129" s="194"/>
      <c r="AF2129" s="62"/>
      <c r="AG2129" s="63"/>
      <c r="AH2129" s="63"/>
      <c r="AI2129" s="63"/>
      <c r="AJ2129" s="63"/>
      <c r="AK2129" s="63"/>
      <c r="AL2129" s="63"/>
      <c r="AO2129" s="63"/>
      <c r="AP2129" s="63"/>
      <c r="AQ2129" s="63"/>
      <c r="AR2129" s="63"/>
      <c r="AS2129" s="63"/>
      <c r="AT2129" s="63"/>
      <c r="AU2129" s="63"/>
      <c r="AV2129" s="63"/>
      <c r="AW2129" s="63"/>
      <c r="AX2129" s="63"/>
      <c r="AY2129" s="63"/>
      <c r="AZ2129" s="63"/>
      <c r="BA2129" s="63"/>
      <c r="BB2129" s="63"/>
      <c r="BC2129" s="63"/>
      <c r="BD2129" s="63"/>
      <c r="BJ2129" s="2"/>
      <c r="BK2129" s="2"/>
      <c r="BL2129" s="2"/>
      <c r="BM2129" s="2"/>
      <c r="BN2129" s="2"/>
    </row>
    <row r="2130" spans="1:66" s="12" customFormat="1" ht="30.75" thickBot="1" x14ac:dyDescent="0.3">
      <c r="A2130" s="206"/>
      <c r="B2130" s="74"/>
      <c r="C2130" s="125" t="s">
        <v>124</v>
      </c>
      <c r="D2130" s="185" t="s">
        <v>117</v>
      </c>
      <c r="E2130" s="156" t="s">
        <v>77</v>
      </c>
      <c r="F2130" s="155" t="s">
        <v>66</v>
      </c>
      <c r="G2130" s="177" t="s">
        <v>67</v>
      </c>
      <c r="H2130" s="155" t="s">
        <v>68</v>
      </c>
      <c r="I2130" s="177" t="s">
        <v>69</v>
      </c>
      <c r="J2130" s="156" t="s">
        <v>70</v>
      </c>
      <c r="K2130" s="156" t="s">
        <v>71</v>
      </c>
      <c r="L2130" s="155" t="s">
        <v>72</v>
      </c>
      <c r="M2130" s="155" t="s">
        <v>73</v>
      </c>
      <c r="N2130" s="178" t="s">
        <v>74</v>
      </c>
      <c r="O2130" s="178" t="s">
        <v>75</v>
      </c>
      <c r="P2130" s="178" t="s">
        <v>76</v>
      </c>
      <c r="Q2130" s="141"/>
      <c r="R2130" s="296">
        <f>COUNTA(E2131:P2142)</f>
        <v>0</v>
      </c>
      <c r="S2130" s="308">
        <v>144</v>
      </c>
      <c r="T2130" s="132"/>
      <c r="U2130" s="278" t="s">
        <v>257</v>
      </c>
      <c r="V2130" s="278" t="s">
        <v>234</v>
      </c>
      <c r="W2130" s="278" t="s">
        <v>189</v>
      </c>
      <c r="X2130" s="278" t="s">
        <v>190</v>
      </c>
      <c r="Y2130" s="407" t="str">
        <f>IF(X2131&gt;0,"Explication(s) sur le(s) NR et autre(s) remarque(s)/commentaire(s)","Remarque(s)/Commentaire(s)")</f>
        <v>Remarque(s)/Commentaire(s)</v>
      </c>
      <c r="Z2130" s="269">
        <f t="shared" si="1065"/>
        <v>0</v>
      </c>
      <c r="AA2130" s="269">
        <f t="shared" si="1066"/>
        <v>1</v>
      </c>
      <c r="AB2130" s="269">
        <f t="shared" si="1067"/>
        <v>0</v>
      </c>
      <c r="AC2130" s="269">
        <f t="shared" si="1068"/>
        <v>0</v>
      </c>
      <c r="AD2130" s="288"/>
      <c r="AE2130" s="132"/>
      <c r="AF2130" s="49"/>
      <c r="AG2130" s="13"/>
      <c r="AH2130" s="47"/>
      <c r="AI2130" s="47"/>
      <c r="AJ2130" s="47"/>
      <c r="AK2130" s="47"/>
      <c r="AL2130" s="47"/>
      <c r="AM2130" s="47"/>
      <c r="AN2130" s="47"/>
      <c r="AO2130" s="47"/>
      <c r="AP2130" s="47"/>
      <c r="AQ2130" s="47"/>
      <c r="AR2130" s="47"/>
      <c r="AS2130" s="47"/>
      <c r="AT2130" s="47"/>
      <c r="AU2130" s="47"/>
      <c r="AV2130" s="47"/>
      <c r="AW2130" s="47"/>
      <c r="AX2130" s="47"/>
      <c r="AY2130" s="47"/>
      <c r="AZ2130" s="47"/>
      <c r="BA2130" s="47"/>
      <c r="BB2130" s="47"/>
      <c r="BC2130" s="47"/>
      <c r="BD2130" s="47"/>
      <c r="BE2130" s="47"/>
      <c r="BF2130" s="47"/>
      <c r="BG2130" s="47"/>
      <c r="BH2130" s="47"/>
      <c r="BI2130" s="47"/>
      <c r="BJ2130" s="13"/>
      <c r="BK2130" s="13"/>
    </row>
    <row r="2131" spans="1:66" s="16" customFormat="1" ht="21" customHeight="1" x14ac:dyDescent="0.25">
      <c r="A2131" s="119"/>
      <c r="B2131" s="74"/>
      <c r="C2131" s="187" t="s">
        <v>155</v>
      </c>
      <c r="D2131" s="134" t="s">
        <v>3</v>
      </c>
      <c r="E2131" s="252"/>
      <c r="F2131" s="252"/>
      <c r="G2131" s="252"/>
      <c r="H2131" s="252"/>
      <c r="I2131" s="252"/>
      <c r="J2131" s="252"/>
      <c r="K2131" s="252"/>
      <c r="L2131" s="252"/>
      <c r="M2131" s="252"/>
      <c r="N2131" s="252"/>
      <c r="O2131" s="252"/>
      <c r="P2131" s="24"/>
      <c r="Q2131" s="141"/>
      <c r="R2131" s="296"/>
      <c r="S2131" s="296"/>
      <c r="T2131" s="132"/>
      <c r="U2131" s="517" t="s">
        <v>261</v>
      </c>
      <c r="V2131" s="517" t="s">
        <v>237</v>
      </c>
      <c r="W2131" s="517" t="s">
        <v>243</v>
      </c>
      <c r="X2131" s="517">
        <f>COUNTIF(E2131:P2142,"NR")</f>
        <v>0</v>
      </c>
      <c r="Y2131" s="542"/>
      <c r="Z2131" s="269">
        <f t="shared" si="1065"/>
        <v>0</v>
      </c>
      <c r="AA2131" s="269">
        <f t="shared" si="1066"/>
        <v>0</v>
      </c>
      <c r="AB2131" s="269">
        <f t="shared" si="1067"/>
        <v>0</v>
      </c>
      <c r="AC2131" s="269">
        <f t="shared" si="1068"/>
        <v>0</v>
      </c>
      <c r="AD2131" s="1"/>
      <c r="AE2131" s="132"/>
      <c r="AF2131" s="49"/>
      <c r="AG2131" s="33"/>
      <c r="AH2131" s="47"/>
      <c r="AI2131" s="47"/>
      <c r="AJ2131" s="47"/>
      <c r="AK2131" s="47"/>
      <c r="AL2131" s="47"/>
      <c r="AM2131" s="47"/>
      <c r="AN2131" s="47"/>
      <c r="AO2131" s="47"/>
      <c r="AP2131" s="47"/>
      <c r="AQ2131" s="47"/>
      <c r="AR2131" s="47"/>
      <c r="AS2131" s="47"/>
      <c r="AT2131" s="47"/>
      <c r="AU2131" s="47"/>
      <c r="AV2131" s="47"/>
      <c r="AW2131" s="47"/>
      <c r="AX2131" s="47"/>
      <c r="AY2131" s="47"/>
      <c r="AZ2131" s="47"/>
      <c r="BA2131" s="47"/>
      <c r="BB2131" s="47"/>
      <c r="BC2131" s="47"/>
      <c r="BD2131" s="47"/>
      <c r="BE2131" s="47"/>
      <c r="BF2131" s="47"/>
      <c r="BG2131" s="47"/>
      <c r="BH2131" s="47"/>
      <c r="BI2131" s="47"/>
      <c r="BJ2131" s="33"/>
      <c r="BK2131" s="33"/>
    </row>
    <row r="2132" spans="1:66" s="16" customFormat="1" ht="78.75" x14ac:dyDescent="0.25">
      <c r="A2132" s="119"/>
      <c r="B2132" s="74"/>
      <c r="C2132" s="188" t="s">
        <v>155</v>
      </c>
      <c r="D2132" s="388" t="s">
        <v>4</v>
      </c>
      <c r="E2132" s="253"/>
      <c r="F2132" s="253"/>
      <c r="G2132" s="253"/>
      <c r="H2132" s="253"/>
      <c r="I2132" s="253"/>
      <c r="J2132" s="253"/>
      <c r="K2132" s="253"/>
      <c r="L2132" s="253"/>
      <c r="M2132" s="253"/>
      <c r="N2132" s="253"/>
      <c r="O2132" s="253"/>
      <c r="P2132" s="249"/>
      <c r="Q2132" s="141"/>
      <c r="R2132" s="296"/>
      <c r="S2132" s="296"/>
      <c r="T2132" s="132"/>
      <c r="U2132" s="518"/>
      <c r="V2132" s="518"/>
      <c r="W2132" s="518"/>
      <c r="X2132" s="518"/>
      <c r="Y2132" s="543"/>
      <c r="Z2132" s="269">
        <f t="shared" si="1065"/>
        <v>0</v>
      </c>
      <c r="AA2132" s="269">
        <f t="shared" si="1066"/>
        <v>0</v>
      </c>
      <c r="AB2132" s="269">
        <f t="shared" si="1067"/>
        <v>0</v>
      </c>
      <c r="AC2132" s="269">
        <f t="shared" si="1068"/>
        <v>0</v>
      </c>
      <c r="AE2132" s="132"/>
      <c r="AF2132" s="49"/>
      <c r="AG2132" s="33"/>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33"/>
      <c r="BK2132" s="33"/>
    </row>
    <row r="2133" spans="1:66" s="16" customFormat="1" ht="21" customHeight="1" thickBot="1" x14ac:dyDescent="0.3">
      <c r="A2133" s="119"/>
      <c r="B2133" s="74"/>
      <c r="C2133" s="189" t="s">
        <v>155</v>
      </c>
      <c r="D2133" s="138" t="s">
        <v>61</v>
      </c>
      <c r="E2133" s="254"/>
      <c r="F2133" s="254"/>
      <c r="G2133" s="254"/>
      <c r="H2133" s="254"/>
      <c r="I2133" s="254"/>
      <c r="J2133" s="254"/>
      <c r="K2133" s="254"/>
      <c r="L2133" s="254"/>
      <c r="M2133" s="254"/>
      <c r="N2133" s="254"/>
      <c r="O2133" s="254"/>
      <c r="P2133" s="255"/>
      <c r="Q2133" s="141"/>
      <c r="R2133" s="296"/>
      <c r="S2133" s="296"/>
      <c r="T2133" s="132"/>
      <c r="U2133" s="519"/>
      <c r="V2133" s="519"/>
      <c r="W2133" s="519"/>
      <c r="X2133" s="519"/>
      <c r="Y2133" s="544"/>
      <c r="Z2133" s="269">
        <f t="shared" si="1065"/>
        <v>0</v>
      </c>
      <c r="AA2133" s="269">
        <f t="shared" si="1066"/>
        <v>0</v>
      </c>
      <c r="AB2133" s="269">
        <f t="shared" si="1067"/>
        <v>0</v>
      </c>
      <c r="AC2133" s="269">
        <f t="shared" si="1068"/>
        <v>0</v>
      </c>
      <c r="AD2133" s="1"/>
      <c r="AE2133" s="132"/>
      <c r="AF2133" s="49"/>
      <c r="AG2133" s="33"/>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33"/>
      <c r="BK2133" s="33"/>
    </row>
    <row r="2134" spans="1:66" s="16" customFormat="1" ht="21" customHeight="1" x14ac:dyDescent="0.25">
      <c r="A2134" s="119"/>
      <c r="B2134" s="74"/>
      <c r="C2134" s="187" t="s">
        <v>97</v>
      </c>
      <c r="D2134" s="134" t="s">
        <v>3</v>
      </c>
      <c r="E2134" s="252"/>
      <c r="F2134" s="252"/>
      <c r="G2134" s="252"/>
      <c r="H2134" s="252"/>
      <c r="I2134" s="252"/>
      <c r="J2134" s="252"/>
      <c r="K2134" s="252"/>
      <c r="L2134" s="252"/>
      <c r="M2134" s="252"/>
      <c r="N2134" s="252"/>
      <c r="O2134" s="252"/>
      <c r="P2134" s="24"/>
      <c r="Q2134" s="141"/>
      <c r="R2134" s="296"/>
      <c r="S2134" s="296"/>
      <c r="T2134" s="132"/>
      <c r="U2134" s="436"/>
      <c r="V2134" s="132"/>
      <c r="W2134" s="320"/>
      <c r="X2134" s="321"/>
      <c r="Y2134" s="413"/>
      <c r="Z2134" s="269">
        <f t="shared" si="1065"/>
        <v>0</v>
      </c>
      <c r="AA2134" s="269">
        <f t="shared" si="1066"/>
        <v>0</v>
      </c>
      <c r="AB2134" s="269">
        <f t="shared" si="1067"/>
        <v>0</v>
      </c>
      <c r="AC2134" s="269">
        <f t="shared" si="1068"/>
        <v>0</v>
      </c>
      <c r="AD2134" s="289"/>
      <c r="AE2134" s="132"/>
      <c r="AF2134" s="49"/>
      <c r="AG2134" s="33"/>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33"/>
      <c r="BK2134" s="33"/>
    </row>
    <row r="2135" spans="1:66" s="16" customFormat="1" ht="21" customHeight="1" x14ac:dyDescent="0.25">
      <c r="A2135" s="119"/>
      <c r="B2135" s="74"/>
      <c r="C2135" s="188" t="s">
        <v>97</v>
      </c>
      <c r="D2135" s="388" t="s">
        <v>4</v>
      </c>
      <c r="E2135" s="253"/>
      <c r="F2135" s="253"/>
      <c r="G2135" s="253"/>
      <c r="H2135" s="253"/>
      <c r="I2135" s="253"/>
      <c r="J2135" s="253"/>
      <c r="K2135" s="253"/>
      <c r="L2135" s="253"/>
      <c r="M2135" s="253"/>
      <c r="N2135" s="253"/>
      <c r="O2135" s="253"/>
      <c r="P2135" s="249"/>
      <c r="Q2135" s="141"/>
      <c r="R2135" s="296"/>
      <c r="S2135" s="296"/>
      <c r="T2135" s="132"/>
      <c r="U2135" s="436"/>
      <c r="V2135" s="132"/>
      <c r="W2135" s="62"/>
      <c r="X2135" s="317"/>
      <c r="Y2135" s="193"/>
      <c r="Z2135" s="269">
        <f t="shared" si="1065"/>
        <v>0</v>
      </c>
      <c r="AA2135" s="269">
        <f t="shared" si="1066"/>
        <v>0</v>
      </c>
      <c r="AB2135" s="269">
        <f t="shared" si="1067"/>
        <v>0</v>
      </c>
      <c r="AC2135" s="269">
        <f t="shared" si="1068"/>
        <v>0</v>
      </c>
      <c r="AD2135" s="288"/>
      <c r="AE2135" s="132"/>
      <c r="AF2135" s="49"/>
      <c r="AG2135" s="33"/>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33"/>
      <c r="BK2135" s="33"/>
    </row>
    <row r="2136" spans="1:66" s="16" customFormat="1" ht="21" customHeight="1" thickBot="1" x14ac:dyDescent="0.3">
      <c r="A2136" s="119"/>
      <c r="B2136" s="74"/>
      <c r="C2136" s="189" t="s">
        <v>97</v>
      </c>
      <c r="D2136" s="138" t="s">
        <v>61</v>
      </c>
      <c r="E2136" s="254"/>
      <c r="F2136" s="254"/>
      <c r="G2136" s="254"/>
      <c r="H2136" s="254"/>
      <c r="I2136" s="254"/>
      <c r="J2136" s="254"/>
      <c r="K2136" s="254"/>
      <c r="L2136" s="254"/>
      <c r="M2136" s="254"/>
      <c r="N2136" s="254"/>
      <c r="O2136" s="254"/>
      <c r="P2136" s="255"/>
      <c r="Q2136" s="141"/>
      <c r="R2136" s="296"/>
      <c r="S2136" s="296"/>
      <c r="T2136" s="132"/>
      <c r="U2136" s="436"/>
      <c r="V2136" s="132"/>
      <c r="W2136" s="322"/>
      <c r="X2136" s="322"/>
      <c r="Y2136" s="411"/>
      <c r="Z2136" s="269">
        <f t="shared" si="1065"/>
        <v>0</v>
      </c>
      <c r="AA2136" s="269">
        <f t="shared" si="1066"/>
        <v>0</v>
      </c>
      <c r="AB2136" s="269">
        <f t="shared" si="1067"/>
        <v>0</v>
      </c>
      <c r="AC2136" s="269">
        <f t="shared" si="1068"/>
        <v>0</v>
      </c>
      <c r="AD2136" s="279"/>
      <c r="AE2136" s="132"/>
      <c r="AF2136" s="49"/>
      <c r="AG2136" s="33"/>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33"/>
      <c r="BK2136" s="33"/>
    </row>
    <row r="2137" spans="1:66" s="16" customFormat="1" ht="21" customHeight="1" x14ac:dyDescent="0.25">
      <c r="A2137" s="119"/>
      <c r="B2137" s="74"/>
      <c r="C2137" s="190" t="s">
        <v>145</v>
      </c>
      <c r="D2137" s="183" t="s">
        <v>3</v>
      </c>
      <c r="E2137" s="252"/>
      <c r="F2137" s="252"/>
      <c r="G2137" s="252"/>
      <c r="H2137" s="252"/>
      <c r="I2137" s="252"/>
      <c r="J2137" s="252"/>
      <c r="K2137" s="252"/>
      <c r="L2137" s="252"/>
      <c r="M2137" s="252"/>
      <c r="N2137" s="252"/>
      <c r="O2137" s="252"/>
      <c r="P2137" s="24"/>
      <c r="Q2137" s="141"/>
      <c r="R2137" s="296"/>
      <c r="S2137" s="296"/>
      <c r="T2137" s="132"/>
      <c r="U2137" s="436"/>
      <c r="V2137" s="132"/>
      <c r="W2137" s="318"/>
      <c r="X2137" s="318"/>
      <c r="Y2137" s="412"/>
      <c r="Z2137" s="269">
        <f t="shared" si="1065"/>
        <v>0</v>
      </c>
      <c r="AA2137" s="269">
        <f t="shared" si="1066"/>
        <v>0</v>
      </c>
      <c r="AB2137" s="269">
        <f t="shared" si="1067"/>
        <v>0</v>
      </c>
      <c r="AC2137" s="269">
        <f t="shared" si="1068"/>
        <v>0</v>
      </c>
      <c r="AD2137" s="279"/>
      <c r="AE2137" s="132"/>
      <c r="AF2137" s="49"/>
      <c r="AG2137" s="33"/>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33"/>
      <c r="BK2137" s="33"/>
    </row>
    <row r="2138" spans="1:66" s="16" customFormat="1" ht="31.5" x14ac:dyDescent="0.25">
      <c r="A2138" s="119"/>
      <c r="B2138" s="74"/>
      <c r="C2138" s="188" t="s">
        <v>145</v>
      </c>
      <c r="D2138" s="388" t="s">
        <v>4</v>
      </c>
      <c r="E2138" s="253"/>
      <c r="F2138" s="253"/>
      <c r="G2138" s="253"/>
      <c r="H2138" s="253"/>
      <c r="I2138" s="253"/>
      <c r="J2138" s="253"/>
      <c r="K2138" s="253"/>
      <c r="L2138" s="253"/>
      <c r="M2138" s="253"/>
      <c r="N2138" s="253"/>
      <c r="O2138" s="253"/>
      <c r="P2138" s="249"/>
      <c r="Q2138" s="141"/>
      <c r="R2138" s="296"/>
      <c r="S2138" s="296"/>
      <c r="T2138" s="132"/>
      <c r="U2138" s="436"/>
      <c r="V2138" s="132"/>
      <c r="W2138" s="318"/>
      <c r="X2138" s="318"/>
      <c r="Y2138" s="412"/>
      <c r="Z2138" s="269">
        <f t="shared" si="1065"/>
        <v>0</v>
      </c>
      <c r="AA2138" s="269">
        <f t="shared" si="1066"/>
        <v>0</v>
      </c>
      <c r="AB2138" s="269">
        <f t="shared" si="1067"/>
        <v>0</v>
      </c>
      <c r="AC2138" s="269">
        <f t="shared" si="1068"/>
        <v>0</v>
      </c>
      <c r="AD2138" s="279"/>
      <c r="AE2138" s="132"/>
      <c r="AF2138" s="49"/>
      <c r="AG2138" s="33"/>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33"/>
      <c r="BK2138" s="33"/>
    </row>
    <row r="2139" spans="1:66" s="16" customFormat="1" ht="21" customHeight="1" thickBot="1" x14ac:dyDescent="0.3">
      <c r="A2139" s="119"/>
      <c r="B2139" s="74"/>
      <c r="C2139" s="190" t="s">
        <v>145</v>
      </c>
      <c r="D2139" s="184" t="s">
        <v>61</v>
      </c>
      <c r="E2139" s="254"/>
      <c r="F2139" s="254"/>
      <c r="G2139" s="254"/>
      <c r="H2139" s="254"/>
      <c r="I2139" s="254"/>
      <c r="J2139" s="254"/>
      <c r="K2139" s="254"/>
      <c r="L2139" s="254"/>
      <c r="M2139" s="254"/>
      <c r="N2139" s="254"/>
      <c r="O2139" s="254"/>
      <c r="P2139" s="255"/>
      <c r="Q2139" s="141"/>
      <c r="R2139" s="296"/>
      <c r="S2139" s="296"/>
      <c r="T2139" s="132"/>
      <c r="U2139" s="436"/>
      <c r="V2139" s="132"/>
      <c r="W2139" s="318"/>
      <c r="X2139" s="318"/>
      <c r="Y2139" s="412"/>
      <c r="Z2139" s="269">
        <f t="shared" si="1065"/>
        <v>0</v>
      </c>
      <c r="AA2139" s="269">
        <f t="shared" si="1066"/>
        <v>0</v>
      </c>
      <c r="AB2139" s="269">
        <f t="shared" si="1067"/>
        <v>0</v>
      </c>
      <c r="AC2139" s="269">
        <f t="shared" si="1068"/>
        <v>0</v>
      </c>
      <c r="AD2139" s="279"/>
      <c r="AE2139" s="132"/>
      <c r="AF2139" s="49"/>
      <c r="AG2139" s="33"/>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33"/>
      <c r="BK2139" s="33"/>
    </row>
    <row r="2140" spans="1:66" s="16" customFormat="1" ht="21" customHeight="1" x14ac:dyDescent="0.25">
      <c r="A2140" s="119"/>
      <c r="B2140" s="74"/>
      <c r="C2140" s="187" t="s">
        <v>98</v>
      </c>
      <c r="D2140" s="134" t="s">
        <v>3</v>
      </c>
      <c r="E2140" s="252"/>
      <c r="F2140" s="252"/>
      <c r="G2140" s="252"/>
      <c r="H2140" s="252"/>
      <c r="I2140" s="252"/>
      <c r="J2140" s="252"/>
      <c r="K2140" s="252"/>
      <c r="L2140" s="252"/>
      <c r="M2140" s="252"/>
      <c r="N2140" s="252"/>
      <c r="O2140" s="252"/>
      <c r="P2140" s="24"/>
      <c r="Q2140" s="141"/>
      <c r="R2140" s="296"/>
      <c r="S2140" s="296"/>
      <c r="T2140" s="132"/>
      <c r="U2140" s="436"/>
      <c r="V2140" s="132"/>
      <c r="W2140" s="62"/>
      <c r="X2140" s="317"/>
      <c r="Y2140" s="217"/>
      <c r="Z2140" s="269">
        <f t="shared" si="1065"/>
        <v>0</v>
      </c>
      <c r="AA2140" s="269">
        <f t="shared" si="1066"/>
        <v>0</v>
      </c>
      <c r="AB2140" s="269">
        <f t="shared" si="1067"/>
        <v>0</v>
      </c>
      <c r="AC2140" s="269">
        <f t="shared" si="1068"/>
        <v>0</v>
      </c>
      <c r="AD2140" s="279"/>
      <c r="AE2140" s="132"/>
      <c r="AF2140" s="49"/>
      <c r="AG2140" s="33"/>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33"/>
      <c r="BK2140" s="33"/>
    </row>
    <row r="2141" spans="1:66" s="16" customFormat="1" ht="21" customHeight="1" x14ac:dyDescent="0.25">
      <c r="A2141" s="119"/>
      <c r="B2141" s="74"/>
      <c r="C2141" s="188" t="s">
        <v>98</v>
      </c>
      <c r="D2141" s="388" t="s">
        <v>4</v>
      </c>
      <c r="E2141" s="253"/>
      <c r="F2141" s="253"/>
      <c r="G2141" s="253"/>
      <c r="H2141" s="253"/>
      <c r="I2141" s="253"/>
      <c r="J2141" s="253"/>
      <c r="K2141" s="253"/>
      <c r="L2141" s="253"/>
      <c r="M2141" s="253"/>
      <c r="N2141" s="253"/>
      <c r="O2141" s="253"/>
      <c r="P2141" s="249"/>
      <c r="Q2141" s="141"/>
      <c r="R2141" s="296"/>
      <c r="S2141" s="296"/>
      <c r="T2141" s="132"/>
      <c r="U2141" s="436"/>
      <c r="V2141" s="132"/>
      <c r="W2141" s="62"/>
      <c r="X2141" s="317"/>
      <c r="Y2141" s="217"/>
      <c r="Z2141" s="269">
        <f t="shared" si="1065"/>
        <v>0</v>
      </c>
      <c r="AA2141" s="269">
        <f t="shared" si="1066"/>
        <v>0</v>
      </c>
      <c r="AB2141" s="269">
        <f t="shared" si="1067"/>
        <v>0</v>
      </c>
      <c r="AC2141" s="269">
        <f t="shared" si="1068"/>
        <v>0</v>
      </c>
      <c r="AD2141" s="279"/>
      <c r="AE2141" s="132"/>
      <c r="AF2141" s="49"/>
      <c r="AG2141" s="33"/>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33"/>
      <c r="BK2141" s="33"/>
    </row>
    <row r="2142" spans="1:66" s="16" customFormat="1" ht="21" customHeight="1" thickBot="1" x14ac:dyDescent="0.3">
      <c r="A2142" s="119"/>
      <c r="B2142" s="74"/>
      <c r="C2142" s="189" t="s">
        <v>98</v>
      </c>
      <c r="D2142" s="138" t="s">
        <v>61</v>
      </c>
      <c r="E2142" s="254"/>
      <c r="F2142" s="254"/>
      <c r="G2142" s="254"/>
      <c r="H2142" s="254"/>
      <c r="I2142" s="254"/>
      <c r="J2142" s="254"/>
      <c r="K2142" s="254"/>
      <c r="L2142" s="254"/>
      <c r="M2142" s="254"/>
      <c r="N2142" s="254"/>
      <c r="O2142" s="254"/>
      <c r="P2142" s="255"/>
      <c r="Q2142" s="141"/>
      <c r="R2142" s="296"/>
      <c r="S2142" s="296"/>
      <c r="T2142" s="132"/>
      <c r="U2142" s="436"/>
      <c r="V2142" s="132"/>
      <c r="W2142" s="62"/>
      <c r="X2142" s="317"/>
      <c r="Y2142" s="217"/>
      <c r="Z2142" s="269">
        <f t="shared" si="1065"/>
        <v>0</v>
      </c>
      <c r="AA2142" s="269">
        <f t="shared" si="1066"/>
        <v>0</v>
      </c>
      <c r="AB2142" s="269">
        <f t="shared" si="1067"/>
        <v>0</v>
      </c>
      <c r="AC2142" s="269">
        <f t="shared" si="1068"/>
        <v>0</v>
      </c>
      <c r="AD2142" s="279"/>
      <c r="AE2142" s="132"/>
      <c r="AF2142" s="49"/>
      <c r="AG2142" s="33"/>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33"/>
      <c r="BK2142" s="33"/>
    </row>
    <row r="2143" spans="1:66" s="16" customFormat="1" ht="20.25" customHeight="1" thickTop="1" thickBot="1" x14ac:dyDescent="0.3">
      <c r="A2143" s="119"/>
      <c r="B2143" s="152"/>
      <c r="C2143" s="576" t="s">
        <v>88</v>
      </c>
      <c r="D2143" s="577"/>
      <c r="E2143" s="344" t="str">
        <f>IF(AND(COUNTA(E2131:E2142)&gt;0,COUNTA(E2131:E2142)=COUNTIF(E2131:E2142,"NR")),"NR",IF(COUNTA(E2131:E2142)&gt;0,SUM(E2131:E2142),"-"))</f>
        <v>-</v>
      </c>
      <c r="F2143" s="344" t="str">
        <f t="shared" ref="F2143" si="1080">IF(AND(COUNTA(F2131:F2142)&gt;0,COUNTA(F2131:F2142)=COUNTIF(F2131:F2142,"NR")),"NR",IF(COUNTA(F2131:F2142)&gt;0,SUM(F2131:F2142),"-"))</f>
        <v>-</v>
      </c>
      <c r="G2143" s="344" t="str">
        <f t="shared" ref="G2143" si="1081">IF(AND(COUNTA(G2131:G2142)&gt;0,COUNTA(G2131:G2142)=COUNTIF(G2131:G2142,"NR")),"NR",IF(COUNTA(G2131:G2142)&gt;0,SUM(G2131:G2142),"-"))</f>
        <v>-</v>
      </c>
      <c r="H2143" s="344" t="str">
        <f t="shared" ref="H2143" si="1082">IF(AND(COUNTA(H2131:H2142)&gt;0,COUNTA(H2131:H2142)=COUNTIF(H2131:H2142,"NR")),"NR",IF(COUNTA(H2131:H2142)&gt;0,SUM(H2131:H2142),"-"))</f>
        <v>-</v>
      </c>
      <c r="I2143" s="344" t="str">
        <f t="shared" ref="I2143" si="1083">IF(AND(COUNTA(I2131:I2142)&gt;0,COUNTA(I2131:I2142)=COUNTIF(I2131:I2142,"NR")),"NR",IF(COUNTA(I2131:I2142)&gt;0,SUM(I2131:I2142),"-"))</f>
        <v>-</v>
      </c>
      <c r="J2143" s="344" t="str">
        <f t="shared" ref="J2143" si="1084">IF(AND(COUNTA(J2131:J2142)&gt;0,COUNTA(J2131:J2142)=COUNTIF(J2131:J2142,"NR")),"NR",IF(COUNTA(J2131:J2142)&gt;0,SUM(J2131:J2142),"-"))</f>
        <v>-</v>
      </c>
      <c r="K2143" s="344" t="str">
        <f t="shared" ref="K2143" si="1085">IF(AND(COUNTA(K2131:K2142)&gt;0,COUNTA(K2131:K2142)=COUNTIF(K2131:K2142,"NR")),"NR",IF(COUNTA(K2131:K2142)&gt;0,SUM(K2131:K2142),"-"))</f>
        <v>-</v>
      </c>
      <c r="L2143" s="344" t="str">
        <f t="shared" ref="L2143" si="1086">IF(AND(COUNTA(L2131:L2142)&gt;0,COUNTA(L2131:L2142)=COUNTIF(L2131:L2142,"NR")),"NR",IF(COUNTA(L2131:L2142)&gt;0,SUM(L2131:L2142),"-"))</f>
        <v>-</v>
      </c>
      <c r="M2143" s="344" t="str">
        <f t="shared" ref="M2143" si="1087">IF(AND(COUNTA(M2131:M2142)&gt;0,COUNTA(M2131:M2142)=COUNTIF(M2131:M2142,"NR")),"NR",IF(COUNTA(M2131:M2142)&gt;0,SUM(M2131:M2142),"-"))</f>
        <v>-</v>
      </c>
      <c r="N2143" s="344" t="str">
        <f t="shared" ref="N2143" si="1088">IF(AND(COUNTA(N2131:N2142)&gt;0,COUNTA(N2131:N2142)=COUNTIF(N2131:N2142,"NR")),"NR",IF(COUNTA(N2131:N2142)&gt;0,SUM(N2131:N2142),"-"))</f>
        <v>-</v>
      </c>
      <c r="O2143" s="344" t="str">
        <f t="shared" ref="O2143" si="1089">IF(AND(COUNTA(O2131:O2142)&gt;0,COUNTA(O2131:O2142)=COUNTIF(O2131:O2142,"NR")),"NR",IF(COUNTA(O2131:O2142)&gt;0,SUM(O2131:O2142),"-"))</f>
        <v>-</v>
      </c>
      <c r="P2143" s="345" t="str">
        <f t="shared" ref="P2143" si="1090">IF(AND(COUNTA(P2131:P2142)&gt;0,COUNTA(P2131:P2142)=COUNTIF(P2131:P2142,"NR")),"NR",IF(COUNTA(P2131:P2142)&gt;0,SUM(P2131:P2142),"-"))</f>
        <v>-</v>
      </c>
      <c r="Q2143" s="119"/>
      <c r="R2143" s="305"/>
      <c r="S2143" s="305"/>
      <c r="T2143" s="151"/>
      <c r="U2143" s="119"/>
      <c r="V2143" s="151"/>
      <c r="W2143" s="62"/>
      <c r="X2143" s="317"/>
      <c r="Y2143" s="217"/>
      <c r="Z2143" s="269">
        <f t="shared" si="1065"/>
        <v>0</v>
      </c>
      <c r="AA2143" s="269">
        <f t="shared" si="1066"/>
        <v>0</v>
      </c>
      <c r="AB2143" s="269">
        <f t="shared" si="1067"/>
        <v>0</v>
      </c>
      <c r="AC2143" s="269">
        <f t="shared" si="1068"/>
        <v>0</v>
      </c>
      <c r="AD2143" s="279"/>
      <c r="AE2143" s="151"/>
      <c r="AF2143" s="57"/>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row>
    <row r="2144" spans="1:66" s="12" customFormat="1" x14ac:dyDescent="0.25">
      <c r="A2144" s="206"/>
      <c r="B2144" s="74"/>
      <c r="C2144" s="109"/>
      <c r="D2144" s="293"/>
      <c r="E2144" s="109"/>
      <c r="F2144" s="109"/>
      <c r="G2144" s="109"/>
      <c r="H2144" s="143"/>
      <c r="I2144" s="143"/>
      <c r="J2144" s="143"/>
      <c r="K2144" s="143"/>
      <c r="L2144" s="143"/>
      <c r="M2144" s="143"/>
      <c r="N2144" s="143"/>
      <c r="O2144" s="143"/>
      <c r="P2144" s="143"/>
      <c r="Q2144" s="131"/>
      <c r="R2144" s="296"/>
      <c r="S2144" s="296"/>
      <c r="T2144" s="132"/>
      <c r="U2144" s="436"/>
      <c r="V2144" s="132"/>
      <c r="W2144" s="62"/>
      <c r="X2144" s="317"/>
      <c r="Y2144" s="217"/>
      <c r="Z2144" s="269">
        <f t="shared" si="1065"/>
        <v>0</v>
      </c>
      <c r="AA2144" s="269">
        <f t="shared" si="1066"/>
        <v>0</v>
      </c>
      <c r="AB2144" s="269">
        <f t="shared" si="1067"/>
        <v>0</v>
      </c>
      <c r="AC2144" s="269">
        <f t="shared" si="1068"/>
        <v>0</v>
      </c>
      <c r="AD2144" s="279"/>
      <c r="AE2144" s="132"/>
      <c r="AF2144" s="49"/>
      <c r="AG2144" s="47"/>
      <c r="AH2144" s="47"/>
      <c r="AI2144" s="47"/>
      <c r="AJ2144" s="47"/>
      <c r="AK2144" s="47"/>
      <c r="AL2144" s="47"/>
      <c r="AM2144" s="13"/>
      <c r="AN2144" s="13"/>
      <c r="AO2144" s="47"/>
      <c r="AP2144" s="47"/>
      <c r="AQ2144" s="47"/>
      <c r="AR2144" s="47"/>
      <c r="AS2144" s="47"/>
      <c r="AT2144" s="47"/>
      <c r="AU2144" s="47"/>
      <c r="AV2144" s="47"/>
      <c r="AW2144" s="47"/>
      <c r="AX2144" s="47"/>
      <c r="AY2144" s="47"/>
      <c r="AZ2144" s="47"/>
      <c r="BA2144" s="47"/>
      <c r="BB2144" s="47"/>
      <c r="BC2144" s="47"/>
      <c r="BD2144" s="47"/>
      <c r="BE2144" s="13"/>
      <c r="BF2144" s="13"/>
      <c r="BG2144" s="13"/>
      <c r="BH2144" s="13"/>
      <c r="BI2144" s="13"/>
      <c r="BJ2144" s="13"/>
      <c r="BK2144" s="13"/>
      <c r="BL2144" s="13"/>
      <c r="BM2144" s="13"/>
      <c r="BN2144" s="13"/>
    </row>
    <row r="2145" spans="1:66" s="12" customFormat="1" ht="21" customHeight="1" x14ac:dyDescent="0.25">
      <c r="A2145" s="206"/>
      <c r="B2145" s="152"/>
      <c r="C2145" s="143"/>
      <c r="D2145" s="293"/>
      <c r="E2145" s="143"/>
      <c r="F2145" s="143"/>
      <c r="G2145" s="143"/>
      <c r="H2145" s="143"/>
      <c r="I2145" s="143"/>
      <c r="J2145" s="143"/>
      <c r="K2145" s="143"/>
      <c r="L2145" s="143"/>
      <c r="M2145" s="143"/>
      <c r="N2145" s="206"/>
      <c r="O2145" s="206"/>
      <c r="P2145" s="206"/>
      <c r="Q2145" s="206"/>
      <c r="R2145" s="305"/>
      <c r="S2145" s="305"/>
      <c r="T2145" s="207"/>
      <c r="U2145" s="206"/>
      <c r="V2145" s="207"/>
      <c r="W2145" s="62"/>
      <c r="X2145" s="317"/>
      <c r="Y2145" s="217"/>
      <c r="Z2145" s="269">
        <f t="shared" si="1065"/>
        <v>0</v>
      </c>
      <c r="AA2145" s="269">
        <f t="shared" si="1066"/>
        <v>0</v>
      </c>
      <c r="AB2145" s="269">
        <f t="shared" si="1067"/>
        <v>0</v>
      </c>
      <c r="AC2145" s="269">
        <f t="shared" si="1068"/>
        <v>0</v>
      </c>
      <c r="AD2145" s="279"/>
      <c r="AE2145" s="207"/>
      <c r="AF2145" s="71"/>
      <c r="AH2145" s="13"/>
      <c r="AI2145" s="13"/>
      <c r="AJ2145" s="13"/>
      <c r="AK2145" s="13"/>
      <c r="AL2145" s="13"/>
      <c r="AM2145" s="13"/>
      <c r="AN2145" s="13"/>
      <c r="AO2145" s="13"/>
      <c r="AP2145" s="13"/>
      <c r="AQ2145" s="13"/>
      <c r="AR2145" s="13"/>
      <c r="AS2145" s="13"/>
      <c r="AT2145" s="13"/>
      <c r="AU2145" s="13"/>
      <c r="AV2145" s="13"/>
      <c r="AW2145" s="13"/>
      <c r="AX2145" s="13"/>
      <c r="AY2145" s="13"/>
      <c r="AZ2145" s="13"/>
      <c r="BA2145" s="13"/>
      <c r="BB2145" s="13"/>
      <c r="BC2145" s="13"/>
      <c r="BD2145" s="13"/>
      <c r="BE2145" s="13"/>
      <c r="BF2145" s="13"/>
      <c r="BG2145" s="13"/>
      <c r="BH2145" s="13"/>
      <c r="BI2145" s="13"/>
    </row>
    <row r="2146" spans="1:66" s="6" customFormat="1" ht="18.75" x14ac:dyDescent="0.25">
      <c r="A2146" s="195"/>
      <c r="B2146" s="74"/>
      <c r="C2146" s="578" t="s">
        <v>93</v>
      </c>
      <c r="D2146" s="579"/>
      <c r="E2146" s="579"/>
      <c r="F2146" s="579"/>
      <c r="G2146" s="579"/>
      <c r="H2146" s="579"/>
      <c r="I2146" s="579"/>
      <c r="J2146" s="579"/>
      <c r="K2146" s="579"/>
      <c r="L2146" s="579"/>
      <c r="M2146" s="579"/>
      <c r="N2146" s="579"/>
      <c r="O2146" s="579"/>
      <c r="P2146" s="580"/>
      <c r="Q2146" s="196"/>
      <c r="R2146" s="310"/>
      <c r="S2146" s="310"/>
      <c r="T2146" s="197"/>
      <c r="U2146" s="196"/>
      <c r="V2146" s="197"/>
      <c r="W2146" s="62"/>
      <c r="X2146" s="317"/>
      <c r="Y2146" s="217"/>
      <c r="Z2146" s="269">
        <f t="shared" si="1065"/>
        <v>0</v>
      </c>
      <c r="AA2146" s="269">
        <f t="shared" si="1066"/>
        <v>0</v>
      </c>
      <c r="AB2146" s="269">
        <f t="shared" si="1067"/>
        <v>0</v>
      </c>
      <c r="AC2146" s="269">
        <f t="shared" si="1068"/>
        <v>0</v>
      </c>
      <c r="AD2146" s="279"/>
      <c r="AE2146" s="197"/>
      <c r="AF2146" s="64"/>
      <c r="AG2146" s="5"/>
      <c r="AH2146" s="65"/>
      <c r="AI2146" s="65"/>
      <c r="AJ2146" s="65"/>
      <c r="AK2146" s="65"/>
      <c r="AL2146" s="65"/>
      <c r="AM2146" s="65"/>
      <c r="AN2146" s="65"/>
      <c r="AO2146" s="65"/>
      <c r="AP2146" s="65"/>
      <c r="AQ2146" s="65"/>
      <c r="AR2146" s="65"/>
      <c r="AS2146" s="65"/>
      <c r="AT2146" s="65"/>
      <c r="AU2146" s="65"/>
      <c r="AV2146" s="65"/>
      <c r="AW2146" s="65"/>
      <c r="AX2146" s="65"/>
      <c r="AY2146" s="65"/>
      <c r="AZ2146" s="65"/>
      <c r="BA2146" s="65"/>
      <c r="BB2146" s="65"/>
      <c r="BC2146" s="65"/>
      <c r="BD2146" s="65"/>
      <c r="BE2146" s="65"/>
      <c r="BF2146" s="65"/>
      <c r="BG2146" s="65"/>
      <c r="BH2146" s="65"/>
      <c r="BI2146" s="65"/>
      <c r="BJ2146" s="5"/>
      <c r="BK2146" s="5"/>
    </row>
    <row r="2147" spans="1:66" ht="16.5" thickBot="1" x14ac:dyDescent="0.3">
      <c r="C2147" s="198"/>
      <c r="D2147" s="389"/>
      <c r="E2147" s="199"/>
      <c r="F2147" s="199"/>
      <c r="G2147" s="199"/>
      <c r="H2147" s="199"/>
      <c r="I2147" s="199"/>
      <c r="J2147" s="199"/>
      <c r="K2147" s="199"/>
      <c r="L2147" s="199"/>
      <c r="M2147" s="199"/>
      <c r="N2147" s="193"/>
      <c r="O2147" s="192"/>
      <c r="P2147" s="192"/>
      <c r="Q2147" s="193"/>
      <c r="R2147" s="311"/>
      <c r="S2147" s="311"/>
      <c r="T2147" s="194"/>
      <c r="U2147" s="193"/>
      <c r="V2147" s="194"/>
      <c r="W2147" s="62"/>
      <c r="X2147" s="317"/>
      <c r="Y2147" s="217"/>
      <c r="Z2147" s="269">
        <f t="shared" si="1065"/>
        <v>0</v>
      </c>
      <c r="AA2147" s="269">
        <f t="shared" si="1066"/>
        <v>0</v>
      </c>
      <c r="AB2147" s="269">
        <f t="shared" si="1067"/>
        <v>0</v>
      </c>
      <c r="AC2147" s="269">
        <f t="shared" si="1068"/>
        <v>0</v>
      </c>
      <c r="AD2147" s="279"/>
      <c r="AE2147" s="194"/>
      <c r="AF2147" s="62"/>
      <c r="AG2147" s="63"/>
      <c r="AH2147" s="63"/>
      <c r="AI2147" s="63"/>
      <c r="AJ2147" s="63"/>
      <c r="AK2147" s="63"/>
      <c r="AL2147" s="63"/>
      <c r="AO2147" s="63"/>
      <c r="AP2147" s="63"/>
      <c r="AQ2147" s="63"/>
      <c r="AR2147" s="63"/>
      <c r="AS2147" s="63"/>
      <c r="AT2147" s="63"/>
      <c r="AU2147" s="63"/>
      <c r="AV2147" s="63"/>
      <c r="AW2147" s="63"/>
      <c r="AX2147" s="63"/>
      <c r="AY2147" s="63"/>
      <c r="AZ2147" s="63"/>
      <c r="BA2147" s="63"/>
      <c r="BB2147" s="63"/>
      <c r="BC2147" s="63"/>
      <c r="BD2147" s="63"/>
      <c r="BJ2147" s="2"/>
      <c r="BK2147" s="2"/>
      <c r="BL2147" s="2"/>
      <c r="BM2147" s="2"/>
      <c r="BN2147" s="2"/>
    </row>
    <row r="2148" spans="1:66" s="12" customFormat="1" ht="30.75" thickBot="1" x14ac:dyDescent="0.3">
      <c r="A2148" s="206"/>
      <c r="B2148" s="74"/>
      <c r="C2148" s="125" t="s">
        <v>124</v>
      </c>
      <c r="D2148" s="185" t="s">
        <v>117</v>
      </c>
      <c r="E2148" s="156" t="s">
        <v>77</v>
      </c>
      <c r="F2148" s="155" t="s">
        <v>66</v>
      </c>
      <c r="G2148" s="177" t="s">
        <v>67</v>
      </c>
      <c r="H2148" s="155" t="s">
        <v>68</v>
      </c>
      <c r="I2148" s="177" t="s">
        <v>69</v>
      </c>
      <c r="J2148" s="156" t="s">
        <v>70</v>
      </c>
      <c r="K2148" s="156" t="s">
        <v>71</v>
      </c>
      <c r="L2148" s="155" t="s">
        <v>72</v>
      </c>
      <c r="M2148" s="155" t="s">
        <v>73</v>
      </c>
      <c r="N2148" s="178" t="s">
        <v>74</v>
      </c>
      <c r="O2148" s="178" t="s">
        <v>75</v>
      </c>
      <c r="P2148" s="178" t="s">
        <v>76</v>
      </c>
      <c r="Q2148" s="141"/>
      <c r="R2148" s="296">
        <f>COUNTA(E2149:P2160)</f>
        <v>0</v>
      </c>
      <c r="S2148" s="308">
        <v>144</v>
      </c>
      <c r="T2148" s="132"/>
      <c r="U2148" s="278" t="s">
        <v>257</v>
      </c>
      <c r="V2148" s="278" t="s">
        <v>234</v>
      </c>
      <c r="W2148" s="278" t="s">
        <v>189</v>
      </c>
      <c r="X2148" s="278" t="s">
        <v>190</v>
      </c>
      <c r="Y2148" s="407" t="str">
        <f>IF(X2149&gt;0,"Explication(s) sur le(s) NR et autre(s) remarque(s)/commentaire(s)","Remarque(s)/Commentaire(s)")</f>
        <v>Remarque(s)/Commentaire(s)</v>
      </c>
      <c r="Z2148" s="269">
        <f t="shared" si="1065"/>
        <v>0</v>
      </c>
      <c r="AA2148" s="269">
        <f t="shared" si="1066"/>
        <v>1</v>
      </c>
      <c r="AB2148" s="269">
        <f t="shared" si="1067"/>
        <v>0</v>
      </c>
      <c r="AC2148" s="269">
        <f t="shared" si="1068"/>
        <v>0</v>
      </c>
      <c r="AD2148" s="279"/>
      <c r="AE2148" s="132"/>
      <c r="AF2148" s="49"/>
      <c r="AG2148" s="13"/>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13"/>
      <c r="BK2148" s="13"/>
    </row>
    <row r="2149" spans="1:66" s="16" customFormat="1" ht="21" customHeight="1" x14ac:dyDescent="0.25">
      <c r="A2149" s="119"/>
      <c r="B2149" s="74"/>
      <c r="C2149" s="187" t="s">
        <v>155</v>
      </c>
      <c r="D2149" s="134" t="s">
        <v>3</v>
      </c>
      <c r="E2149" s="252"/>
      <c r="F2149" s="252"/>
      <c r="G2149" s="252"/>
      <c r="H2149" s="252"/>
      <c r="I2149" s="252"/>
      <c r="J2149" s="252"/>
      <c r="K2149" s="252"/>
      <c r="L2149" s="252"/>
      <c r="M2149" s="252"/>
      <c r="N2149" s="252"/>
      <c r="O2149" s="252"/>
      <c r="P2149" s="24"/>
      <c r="Q2149" s="141"/>
      <c r="R2149" s="296"/>
      <c r="S2149" s="296"/>
      <c r="T2149" s="132"/>
      <c r="U2149" s="517" t="s">
        <v>261</v>
      </c>
      <c r="V2149" s="517" t="s">
        <v>238</v>
      </c>
      <c r="W2149" s="517" t="s">
        <v>243</v>
      </c>
      <c r="X2149" s="517">
        <f>COUNTIF(E2149:P2160,"NR")</f>
        <v>0</v>
      </c>
      <c r="Y2149" s="542"/>
      <c r="Z2149" s="269">
        <f t="shared" si="1065"/>
        <v>0</v>
      </c>
      <c r="AA2149" s="269">
        <f t="shared" si="1066"/>
        <v>0</v>
      </c>
      <c r="AB2149" s="269">
        <f t="shared" si="1067"/>
        <v>0</v>
      </c>
      <c r="AC2149" s="269">
        <f t="shared" si="1068"/>
        <v>0</v>
      </c>
      <c r="AD2149" s="279"/>
      <c r="AE2149" s="132"/>
      <c r="AF2149" s="49"/>
      <c r="AG2149" s="33"/>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33"/>
      <c r="BK2149" s="33"/>
    </row>
    <row r="2150" spans="1:66" s="16" customFormat="1" ht="78.75" x14ac:dyDescent="0.25">
      <c r="A2150" s="119"/>
      <c r="B2150" s="74"/>
      <c r="C2150" s="188" t="s">
        <v>155</v>
      </c>
      <c r="D2150" s="388" t="s">
        <v>4</v>
      </c>
      <c r="E2150" s="253"/>
      <c r="F2150" s="253"/>
      <c r="G2150" s="253"/>
      <c r="H2150" s="253"/>
      <c r="I2150" s="253"/>
      <c r="J2150" s="253"/>
      <c r="K2150" s="253"/>
      <c r="L2150" s="253"/>
      <c r="M2150" s="253"/>
      <c r="N2150" s="253"/>
      <c r="O2150" s="253"/>
      <c r="P2150" s="249"/>
      <c r="Q2150" s="141"/>
      <c r="R2150" s="296"/>
      <c r="S2150" s="296"/>
      <c r="T2150" s="132"/>
      <c r="U2150" s="518"/>
      <c r="V2150" s="518"/>
      <c r="W2150" s="518"/>
      <c r="X2150" s="518"/>
      <c r="Y2150" s="543"/>
      <c r="Z2150" s="269">
        <f t="shared" si="1065"/>
        <v>0</v>
      </c>
      <c r="AA2150" s="269">
        <f t="shared" si="1066"/>
        <v>0</v>
      </c>
      <c r="AB2150" s="269">
        <f t="shared" si="1067"/>
        <v>0</v>
      </c>
      <c r="AC2150" s="269">
        <f t="shared" si="1068"/>
        <v>0</v>
      </c>
      <c r="AD2150" s="279"/>
      <c r="AE2150" s="132"/>
      <c r="AF2150" s="49"/>
      <c r="AG2150" s="33"/>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33"/>
      <c r="BK2150" s="33"/>
    </row>
    <row r="2151" spans="1:66" s="16" customFormat="1" ht="21" customHeight="1" thickBot="1" x14ac:dyDescent="0.3">
      <c r="A2151" s="119"/>
      <c r="B2151" s="74"/>
      <c r="C2151" s="189" t="s">
        <v>155</v>
      </c>
      <c r="D2151" s="138" t="s">
        <v>61</v>
      </c>
      <c r="E2151" s="254"/>
      <c r="F2151" s="254"/>
      <c r="G2151" s="254"/>
      <c r="H2151" s="254"/>
      <c r="I2151" s="254"/>
      <c r="J2151" s="254"/>
      <c r="K2151" s="254"/>
      <c r="L2151" s="254"/>
      <c r="M2151" s="254"/>
      <c r="N2151" s="254"/>
      <c r="O2151" s="254"/>
      <c r="P2151" s="255"/>
      <c r="Q2151" s="141"/>
      <c r="R2151" s="296"/>
      <c r="S2151" s="296"/>
      <c r="T2151" s="132"/>
      <c r="U2151" s="519"/>
      <c r="V2151" s="519"/>
      <c r="W2151" s="519"/>
      <c r="X2151" s="519"/>
      <c r="Y2151" s="544"/>
      <c r="Z2151" s="269">
        <f t="shared" si="1065"/>
        <v>0</v>
      </c>
      <c r="AA2151" s="269">
        <f t="shared" si="1066"/>
        <v>0</v>
      </c>
      <c r="AB2151" s="269">
        <f t="shared" si="1067"/>
        <v>0</v>
      </c>
      <c r="AC2151" s="269">
        <f t="shared" si="1068"/>
        <v>0</v>
      </c>
      <c r="AD2151" s="279"/>
      <c r="AE2151" s="132"/>
      <c r="AF2151" s="49"/>
      <c r="AG2151" s="33"/>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33"/>
      <c r="BK2151" s="33"/>
    </row>
    <row r="2152" spans="1:66" s="16" customFormat="1" ht="21" customHeight="1" x14ac:dyDescent="0.25">
      <c r="A2152" s="119"/>
      <c r="B2152" s="74"/>
      <c r="C2152" s="187" t="s">
        <v>97</v>
      </c>
      <c r="D2152" s="134" t="s">
        <v>3</v>
      </c>
      <c r="E2152" s="252"/>
      <c r="F2152" s="252"/>
      <c r="G2152" s="252"/>
      <c r="H2152" s="252"/>
      <c r="I2152" s="252"/>
      <c r="J2152" s="252"/>
      <c r="K2152" s="252"/>
      <c r="L2152" s="252"/>
      <c r="M2152" s="252"/>
      <c r="N2152" s="252"/>
      <c r="O2152" s="252"/>
      <c r="P2152" s="24"/>
      <c r="Q2152" s="141"/>
      <c r="R2152" s="296"/>
      <c r="S2152" s="296"/>
      <c r="T2152" s="132"/>
      <c r="U2152" s="436"/>
      <c r="V2152" s="132"/>
      <c r="W2152" s="318"/>
      <c r="X2152" s="319"/>
      <c r="Y2152" s="217"/>
      <c r="Z2152" s="269">
        <f t="shared" si="1065"/>
        <v>0</v>
      </c>
      <c r="AA2152" s="269">
        <f t="shared" si="1066"/>
        <v>0</v>
      </c>
      <c r="AB2152" s="269">
        <f t="shared" si="1067"/>
        <v>0</v>
      </c>
      <c r="AC2152" s="269">
        <f t="shared" si="1068"/>
        <v>0</v>
      </c>
      <c r="AE2152" s="132"/>
      <c r="AF2152" s="49"/>
      <c r="AG2152" s="33"/>
      <c r="AH2152" s="47"/>
      <c r="AI2152" s="47"/>
      <c r="AJ2152" s="47"/>
      <c r="AK2152" s="47"/>
      <c r="AL2152" s="47"/>
      <c r="AM2152" s="47"/>
      <c r="AN2152" s="47"/>
      <c r="AO2152" s="47"/>
      <c r="AP2152" s="47"/>
      <c r="AQ2152" s="47"/>
      <c r="AR2152" s="47"/>
      <c r="AS2152" s="47"/>
      <c r="AT2152" s="47"/>
      <c r="AU2152" s="47"/>
      <c r="AV2152" s="47"/>
      <c r="AW2152" s="47"/>
      <c r="AX2152" s="47"/>
      <c r="AY2152" s="47"/>
      <c r="AZ2152" s="47"/>
      <c r="BA2152" s="47"/>
      <c r="BB2152" s="47"/>
      <c r="BC2152" s="47"/>
      <c r="BD2152" s="47"/>
      <c r="BE2152" s="47"/>
      <c r="BF2152" s="47"/>
      <c r="BG2152" s="47"/>
      <c r="BH2152" s="47"/>
      <c r="BI2152" s="47"/>
      <c r="BJ2152" s="33"/>
      <c r="BK2152" s="33"/>
    </row>
    <row r="2153" spans="1:66" s="16" customFormat="1" ht="21" customHeight="1" x14ac:dyDescent="0.25">
      <c r="A2153" s="119"/>
      <c r="B2153" s="74"/>
      <c r="C2153" s="188" t="s">
        <v>97</v>
      </c>
      <c r="D2153" s="388" t="s">
        <v>4</v>
      </c>
      <c r="E2153" s="253"/>
      <c r="F2153" s="253"/>
      <c r="G2153" s="253"/>
      <c r="H2153" s="253"/>
      <c r="I2153" s="253"/>
      <c r="J2153" s="253"/>
      <c r="K2153" s="253"/>
      <c r="L2153" s="253"/>
      <c r="M2153" s="253"/>
      <c r="N2153" s="253"/>
      <c r="O2153" s="253"/>
      <c r="P2153" s="249"/>
      <c r="Q2153" s="141"/>
      <c r="R2153" s="296"/>
      <c r="S2153" s="296"/>
      <c r="T2153" s="132"/>
      <c r="U2153" s="436"/>
      <c r="V2153" s="132"/>
      <c r="W2153" s="62"/>
      <c r="X2153" s="317"/>
      <c r="Y2153" s="193"/>
      <c r="Z2153" s="269">
        <f t="shared" si="1065"/>
        <v>0</v>
      </c>
      <c r="AA2153" s="269">
        <f t="shared" si="1066"/>
        <v>0</v>
      </c>
      <c r="AB2153" s="269">
        <f t="shared" si="1067"/>
        <v>0</v>
      </c>
      <c r="AC2153" s="269">
        <f t="shared" si="1068"/>
        <v>0</v>
      </c>
      <c r="AD2153" s="279"/>
      <c r="AE2153" s="132"/>
      <c r="AF2153" s="49"/>
      <c r="AG2153" s="33"/>
      <c r="AH2153" s="47"/>
      <c r="AI2153" s="47"/>
      <c r="AJ2153" s="47"/>
      <c r="AK2153" s="47"/>
      <c r="AL2153" s="47"/>
      <c r="AM2153" s="47"/>
      <c r="AN2153" s="47"/>
      <c r="AO2153" s="47"/>
      <c r="AP2153" s="47"/>
      <c r="AQ2153" s="47"/>
      <c r="AR2153" s="47"/>
      <c r="AS2153" s="47"/>
      <c r="AT2153" s="47"/>
      <c r="AU2153" s="47"/>
      <c r="AV2153" s="47"/>
      <c r="AW2153" s="47"/>
      <c r="AX2153" s="47"/>
      <c r="AY2153" s="47"/>
      <c r="AZ2153" s="47"/>
      <c r="BA2153" s="47"/>
      <c r="BB2153" s="47"/>
      <c r="BC2153" s="47"/>
      <c r="BD2153" s="47"/>
      <c r="BE2153" s="47"/>
      <c r="BF2153" s="47"/>
      <c r="BG2153" s="47"/>
      <c r="BH2153" s="47"/>
      <c r="BI2153" s="47"/>
      <c r="BJ2153" s="33"/>
      <c r="BK2153" s="33"/>
    </row>
    <row r="2154" spans="1:66" s="16" customFormat="1" ht="21" customHeight="1" thickBot="1" x14ac:dyDescent="0.3">
      <c r="A2154" s="119"/>
      <c r="B2154" s="74"/>
      <c r="C2154" s="189" t="s">
        <v>97</v>
      </c>
      <c r="D2154" s="138" t="s">
        <v>61</v>
      </c>
      <c r="E2154" s="254"/>
      <c r="F2154" s="254"/>
      <c r="G2154" s="254"/>
      <c r="H2154" s="254"/>
      <c r="I2154" s="254"/>
      <c r="J2154" s="254"/>
      <c r="K2154" s="254"/>
      <c r="L2154" s="254"/>
      <c r="M2154" s="254"/>
      <c r="N2154" s="254"/>
      <c r="O2154" s="254"/>
      <c r="P2154" s="255"/>
      <c r="Q2154" s="141"/>
      <c r="R2154" s="296"/>
      <c r="S2154" s="296"/>
      <c r="T2154" s="132"/>
      <c r="U2154" s="436"/>
      <c r="V2154" s="132"/>
      <c r="W2154" s="318"/>
      <c r="X2154" s="319"/>
      <c r="Y2154" s="76"/>
      <c r="Z2154" s="269">
        <f t="shared" si="1065"/>
        <v>0</v>
      </c>
      <c r="AA2154" s="269">
        <f t="shared" si="1066"/>
        <v>0</v>
      </c>
      <c r="AB2154" s="269">
        <f t="shared" si="1067"/>
        <v>0</v>
      </c>
      <c r="AC2154" s="269">
        <f t="shared" si="1068"/>
        <v>0</v>
      </c>
      <c r="AD2154" s="1"/>
      <c r="AE2154" s="132"/>
      <c r="AF2154" s="49"/>
      <c r="AG2154" s="33"/>
      <c r="AH2154" s="47"/>
      <c r="AI2154" s="47"/>
      <c r="AJ2154" s="47"/>
      <c r="AK2154" s="47"/>
      <c r="AL2154" s="47"/>
      <c r="AM2154" s="47"/>
      <c r="AN2154" s="47"/>
      <c r="AO2154" s="47"/>
      <c r="AP2154" s="47"/>
      <c r="AQ2154" s="47"/>
      <c r="AR2154" s="47"/>
      <c r="AS2154" s="47"/>
      <c r="AT2154" s="47"/>
      <c r="AU2154" s="47"/>
      <c r="AV2154" s="47"/>
      <c r="AW2154" s="47"/>
      <c r="AX2154" s="47"/>
      <c r="AY2154" s="47"/>
      <c r="AZ2154" s="47"/>
      <c r="BA2154" s="47"/>
      <c r="BB2154" s="47"/>
      <c r="BC2154" s="47"/>
      <c r="BD2154" s="47"/>
      <c r="BE2154" s="47"/>
      <c r="BF2154" s="47"/>
      <c r="BG2154" s="47"/>
      <c r="BH2154" s="47"/>
      <c r="BI2154" s="47"/>
      <c r="BJ2154" s="33"/>
      <c r="BK2154" s="33"/>
    </row>
    <row r="2155" spans="1:66" s="16" customFormat="1" ht="21" customHeight="1" x14ac:dyDescent="0.25">
      <c r="A2155" s="119"/>
      <c r="B2155" s="74"/>
      <c r="C2155" s="190" t="s">
        <v>145</v>
      </c>
      <c r="D2155" s="183" t="s">
        <v>3</v>
      </c>
      <c r="E2155" s="252"/>
      <c r="F2155" s="252"/>
      <c r="G2155" s="252"/>
      <c r="H2155" s="252"/>
      <c r="I2155" s="252"/>
      <c r="J2155" s="252"/>
      <c r="K2155" s="252"/>
      <c r="L2155" s="252"/>
      <c r="M2155" s="252"/>
      <c r="N2155" s="252"/>
      <c r="O2155" s="252"/>
      <c r="P2155" s="24"/>
      <c r="Q2155" s="141"/>
      <c r="R2155" s="296"/>
      <c r="S2155" s="296"/>
      <c r="T2155" s="132"/>
      <c r="U2155" s="436"/>
      <c r="V2155" s="132"/>
      <c r="W2155" s="320"/>
      <c r="X2155" s="321"/>
      <c r="Y2155" s="413"/>
      <c r="Z2155" s="269">
        <f t="shared" si="1065"/>
        <v>0</v>
      </c>
      <c r="AA2155" s="269">
        <f t="shared" si="1066"/>
        <v>0</v>
      </c>
      <c r="AB2155" s="269">
        <f t="shared" si="1067"/>
        <v>0</v>
      </c>
      <c r="AC2155" s="269">
        <f t="shared" si="1068"/>
        <v>0</v>
      </c>
      <c r="AD2155" s="289"/>
      <c r="AE2155" s="132"/>
      <c r="AF2155" s="49"/>
      <c r="AG2155" s="33"/>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33"/>
      <c r="BK2155" s="33"/>
    </row>
    <row r="2156" spans="1:66" s="16" customFormat="1" ht="31.5" x14ac:dyDescent="0.25">
      <c r="A2156" s="119"/>
      <c r="B2156" s="74"/>
      <c r="C2156" s="188" t="s">
        <v>145</v>
      </c>
      <c r="D2156" s="388" t="s">
        <v>4</v>
      </c>
      <c r="E2156" s="253"/>
      <c r="F2156" s="253"/>
      <c r="G2156" s="253"/>
      <c r="H2156" s="253"/>
      <c r="I2156" s="253"/>
      <c r="J2156" s="253"/>
      <c r="K2156" s="253"/>
      <c r="L2156" s="253"/>
      <c r="M2156" s="253"/>
      <c r="N2156" s="253"/>
      <c r="O2156" s="253"/>
      <c r="P2156" s="249"/>
      <c r="Q2156" s="141"/>
      <c r="R2156" s="296"/>
      <c r="S2156" s="296"/>
      <c r="T2156" s="132"/>
      <c r="U2156" s="436"/>
      <c r="V2156" s="132"/>
      <c r="W2156" s="62"/>
      <c r="X2156" s="317"/>
      <c r="Y2156" s="193"/>
      <c r="Z2156" s="269">
        <f t="shared" si="1065"/>
        <v>0</v>
      </c>
      <c r="AA2156" s="269">
        <f t="shared" si="1066"/>
        <v>0</v>
      </c>
      <c r="AB2156" s="269">
        <f t="shared" si="1067"/>
        <v>0</v>
      </c>
      <c r="AC2156" s="269">
        <f t="shared" si="1068"/>
        <v>0</v>
      </c>
      <c r="AD2156" s="288"/>
      <c r="AE2156" s="132"/>
      <c r="AF2156" s="49"/>
      <c r="AG2156" s="33"/>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33"/>
      <c r="BK2156" s="33"/>
    </row>
    <row r="2157" spans="1:66" s="16" customFormat="1" ht="21" customHeight="1" thickBot="1" x14ac:dyDescent="0.3">
      <c r="A2157" s="119"/>
      <c r="B2157" s="74"/>
      <c r="C2157" s="190" t="s">
        <v>145</v>
      </c>
      <c r="D2157" s="184" t="s">
        <v>61</v>
      </c>
      <c r="E2157" s="254"/>
      <c r="F2157" s="254"/>
      <c r="G2157" s="254"/>
      <c r="H2157" s="254"/>
      <c r="I2157" s="254"/>
      <c r="J2157" s="254"/>
      <c r="K2157" s="254"/>
      <c r="L2157" s="254"/>
      <c r="M2157" s="254"/>
      <c r="N2157" s="254"/>
      <c r="O2157" s="254"/>
      <c r="P2157" s="255"/>
      <c r="Q2157" s="141"/>
      <c r="R2157" s="296"/>
      <c r="S2157" s="296"/>
      <c r="T2157" s="132"/>
      <c r="U2157" s="436"/>
      <c r="V2157" s="132"/>
      <c r="W2157" s="322"/>
      <c r="X2157" s="322"/>
      <c r="Y2157" s="411"/>
      <c r="Z2157" s="269">
        <f t="shared" si="1065"/>
        <v>0</v>
      </c>
      <c r="AA2157" s="269">
        <f t="shared" si="1066"/>
        <v>0</v>
      </c>
      <c r="AB2157" s="269">
        <f t="shared" si="1067"/>
        <v>0</v>
      </c>
      <c r="AC2157" s="269">
        <f t="shared" si="1068"/>
        <v>0</v>
      </c>
      <c r="AD2157" s="279"/>
      <c r="AE2157" s="132"/>
      <c r="AF2157" s="49"/>
      <c r="AG2157" s="33"/>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33"/>
      <c r="BK2157" s="33"/>
    </row>
    <row r="2158" spans="1:66" s="16" customFormat="1" ht="21" customHeight="1" x14ac:dyDescent="0.25">
      <c r="A2158" s="119"/>
      <c r="B2158" s="74"/>
      <c r="C2158" s="187" t="s">
        <v>98</v>
      </c>
      <c r="D2158" s="134" t="s">
        <v>3</v>
      </c>
      <c r="E2158" s="252"/>
      <c r="F2158" s="252"/>
      <c r="G2158" s="252"/>
      <c r="H2158" s="252"/>
      <c r="I2158" s="252"/>
      <c r="J2158" s="252"/>
      <c r="K2158" s="252"/>
      <c r="L2158" s="252"/>
      <c r="M2158" s="252"/>
      <c r="N2158" s="252"/>
      <c r="O2158" s="252"/>
      <c r="P2158" s="24"/>
      <c r="Q2158" s="141"/>
      <c r="R2158" s="296"/>
      <c r="S2158" s="296"/>
      <c r="T2158" s="132"/>
      <c r="U2158" s="436"/>
      <c r="V2158" s="132"/>
      <c r="W2158" s="318"/>
      <c r="X2158" s="318"/>
      <c r="Y2158" s="412"/>
      <c r="Z2158" s="269">
        <f t="shared" si="1065"/>
        <v>0</v>
      </c>
      <c r="AA2158" s="269">
        <f t="shared" si="1066"/>
        <v>0</v>
      </c>
      <c r="AB2158" s="269">
        <f t="shared" si="1067"/>
        <v>0</v>
      </c>
      <c r="AC2158" s="269">
        <f t="shared" si="1068"/>
        <v>0</v>
      </c>
      <c r="AD2158" s="279"/>
      <c r="AE2158" s="132"/>
      <c r="AF2158" s="49"/>
      <c r="AG2158" s="33"/>
      <c r="AH2158" s="47"/>
      <c r="AI2158" s="47"/>
      <c r="AJ2158" s="47"/>
      <c r="AK2158" s="47"/>
      <c r="AL2158" s="47"/>
      <c r="AM2158" s="47"/>
      <c r="AN2158" s="47"/>
      <c r="AO2158" s="47"/>
      <c r="AP2158" s="47"/>
      <c r="AQ2158" s="47"/>
      <c r="AR2158" s="47"/>
      <c r="AS2158" s="47"/>
      <c r="AT2158" s="47"/>
      <c r="AU2158" s="47"/>
      <c r="AV2158" s="47"/>
      <c r="AW2158" s="47"/>
      <c r="AX2158" s="47"/>
      <c r="AY2158" s="47"/>
      <c r="AZ2158" s="47"/>
      <c r="BA2158" s="47"/>
      <c r="BB2158" s="47"/>
      <c r="BC2158" s="47"/>
      <c r="BD2158" s="47"/>
      <c r="BE2158" s="47"/>
      <c r="BF2158" s="47"/>
      <c r="BG2158" s="47"/>
      <c r="BH2158" s="47"/>
      <c r="BI2158" s="47"/>
      <c r="BJ2158" s="33"/>
      <c r="BK2158" s="33"/>
    </row>
    <row r="2159" spans="1:66" s="16" customFormat="1" ht="21" customHeight="1" x14ac:dyDescent="0.25">
      <c r="A2159" s="119"/>
      <c r="B2159" s="74"/>
      <c r="C2159" s="188" t="s">
        <v>98</v>
      </c>
      <c r="D2159" s="388" t="s">
        <v>4</v>
      </c>
      <c r="E2159" s="253"/>
      <c r="F2159" s="253"/>
      <c r="G2159" s="253"/>
      <c r="H2159" s="253"/>
      <c r="I2159" s="253"/>
      <c r="J2159" s="253"/>
      <c r="K2159" s="253"/>
      <c r="L2159" s="253"/>
      <c r="M2159" s="253"/>
      <c r="N2159" s="253"/>
      <c r="O2159" s="253"/>
      <c r="P2159" s="249"/>
      <c r="Q2159" s="141"/>
      <c r="R2159" s="296"/>
      <c r="S2159" s="296"/>
      <c r="T2159" s="132"/>
      <c r="U2159" s="436"/>
      <c r="V2159" s="132"/>
      <c r="W2159" s="318"/>
      <c r="X2159" s="318"/>
      <c r="Y2159" s="412"/>
      <c r="Z2159" s="269">
        <f t="shared" si="1065"/>
        <v>0</v>
      </c>
      <c r="AA2159" s="269">
        <f t="shared" si="1066"/>
        <v>0</v>
      </c>
      <c r="AB2159" s="269">
        <f t="shared" si="1067"/>
        <v>0</v>
      </c>
      <c r="AC2159" s="269">
        <f t="shared" si="1068"/>
        <v>0</v>
      </c>
      <c r="AD2159" s="279"/>
      <c r="AE2159" s="132"/>
      <c r="AF2159" s="49"/>
      <c r="AG2159" s="33"/>
      <c r="AH2159" s="47"/>
      <c r="AI2159" s="47"/>
      <c r="AJ2159" s="47"/>
      <c r="AK2159" s="47"/>
      <c r="AL2159" s="47"/>
      <c r="AM2159" s="47"/>
      <c r="AN2159" s="47"/>
      <c r="AO2159" s="47"/>
      <c r="AP2159" s="47"/>
      <c r="AQ2159" s="47"/>
      <c r="AR2159" s="47"/>
      <c r="AS2159" s="47"/>
      <c r="AT2159" s="47"/>
      <c r="AU2159" s="47"/>
      <c r="AV2159" s="47"/>
      <c r="AW2159" s="47"/>
      <c r="AX2159" s="47"/>
      <c r="AY2159" s="47"/>
      <c r="AZ2159" s="47"/>
      <c r="BA2159" s="47"/>
      <c r="BB2159" s="47"/>
      <c r="BC2159" s="47"/>
      <c r="BD2159" s="47"/>
      <c r="BE2159" s="47"/>
      <c r="BF2159" s="47"/>
      <c r="BG2159" s="47"/>
      <c r="BH2159" s="47"/>
      <c r="BI2159" s="47"/>
      <c r="BJ2159" s="33"/>
      <c r="BK2159" s="33"/>
    </row>
    <row r="2160" spans="1:66" s="16" customFormat="1" ht="21" customHeight="1" thickBot="1" x14ac:dyDescent="0.3">
      <c r="A2160" s="119"/>
      <c r="B2160" s="74"/>
      <c r="C2160" s="189" t="s">
        <v>98</v>
      </c>
      <c r="D2160" s="138" t="s">
        <v>61</v>
      </c>
      <c r="E2160" s="254"/>
      <c r="F2160" s="254"/>
      <c r="G2160" s="254"/>
      <c r="H2160" s="254"/>
      <c r="I2160" s="254"/>
      <c r="J2160" s="254"/>
      <c r="K2160" s="254"/>
      <c r="L2160" s="254"/>
      <c r="M2160" s="254"/>
      <c r="N2160" s="254"/>
      <c r="O2160" s="254"/>
      <c r="P2160" s="255"/>
      <c r="Q2160" s="141"/>
      <c r="R2160" s="296"/>
      <c r="S2160" s="296"/>
      <c r="T2160" s="132"/>
      <c r="U2160" s="436"/>
      <c r="V2160" s="132"/>
      <c r="W2160" s="318"/>
      <c r="X2160" s="318"/>
      <c r="Y2160" s="412"/>
      <c r="Z2160" s="269">
        <f t="shared" si="1065"/>
        <v>0</v>
      </c>
      <c r="AA2160" s="269">
        <f t="shared" si="1066"/>
        <v>0</v>
      </c>
      <c r="AB2160" s="269">
        <f t="shared" si="1067"/>
        <v>0</v>
      </c>
      <c r="AC2160" s="269">
        <f t="shared" si="1068"/>
        <v>0</v>
      </c>
      <c r="AD2160" s="279"/>
      <c r="AE2160" s="132"/>
      <c r="AF2160" s="49"/>
      <c r="AG2160" s="33"/>
      <c r="AH2160" s="47"/>
      <c r="AI2160" s="47"/>
      <c r="AJ2160" s="47"/>
      <c r="AK2160" s="47"/>
      <c r="AL2160" s="47"/>
      <c r="AM2160" s="47"/>
      <c r="AN2160" s="47"/>
      <c r="AO2160" s="47"/>
      <c r="AP2160" s="47"/>
      <c r="AQ2160" s="47"/>
      <c r="AR2160" s="47"/>
      <c r="AS2160" s="47"/>
      <c r="AT2160" s="47"/>
      <c r="AU2160" s="47"/>
      <c r="AV2160" s="47"/>
      <c r="AW2160" s="47"/>
      <c r="AX2160" s="47"/>
      <c r="AY2160" s="47"/>
      <c r="AZ2160" s="47"/>
      <c r="BA2160" s="47"/>
      <c r="BB2160" s="47"/>
      <c r="BC2160" s="47"/>
      <c r="BD2160" s="47"/>
      <c r="BE2160" s="47"/>
      <c r="BF2160" s="47"/>
      <c r="BG2160" s="47"/>
      <c r="BH2160" s="47"/>
      <c r="BI2160" s="47"/>
      <c r="BJ2160" s="33"/>
      <c r="BK2160" s="33"/>
    </row>
    <row r="2161" spans="1:66" s="16" customFormat="1" ht="20.25" customHeight="1" thickTop="1" thickBot="1" x14ac:dyDescent="0.3">
      <c r="A2161" s="119"/>
      <c r="B2161" s="152"/>
      <c r="C2161" s="576" t="s">
        <v>88</v>
      </c>
      <c r="D2161" s="577"/>
      <c r="E2161" s="344" t="str">
        <f>IF(AND(COUNTA(E2149:E2160)&gt;0,COUNTA(E2149:E2160)=COUNTIF(E2149:E2160,"NR")),"NR",IF(COUNTA(E2149:E2160)&gt;0,SUM(E2149:E2160),"-"))</f>
        <v>-</v>
      </c>
      <c r="F2161" s="344" t="str">
        <f t="shared" ref="F2161" si="1091">IF(AND(COUNTA(F2149:F2160)&gt;0,COUNTA(F2149:F2160)=COUNTIF(F2149:F2160,"NR")),"NR",IF(COUNTA(F2149:F2160)&gt;0,SUM(F2149:F2160),"-"))</f>
        <v>-</v>
      </c>
      <c r="G2161" s="344" t="str">
        <f t="shared" ref="G2161" si="1092">IF(AND(COUNTA(G2149:G2160)&gt;0,COUNTA(G2149:G2160)=COUNTIF(G2149:G2160,"NR")),"NR",IF(COUNTA(G2149:G2160)&gt;0,SUM(G2149:G2160),"-"))</f>
        <v>-</v>
      </c>
      <c r="H2161" s="344" t="str">
        <f t="shared" ref="H2161" si="1093">IF(AND(COUNTA(H2149:H2160)&gt;0,COUNTA(H2149:H2160)=COUNTIF(H2149:H2160,"NR")),"NR",IF(COUNTA(H2149:H2160)&gt;0,SUM(H2149:H2160),"-"))</f>
        <v>-</v>
      </c>
      <c r="I2161" s="344" t="str">
        <f t="shared" ref="I2161" si="1094">IF(AND(COUNTA(I2149:I2160)&gt;0,COUNTA(I2149:I2160)=COUNTIF(I2149:I2160,"NR")),"NR",IF(COUNTA(I2149:I2160)&gt;0,SUM(I2149:I2160),"-"))</f>
        <v>-</v>
      </c>
      <c r="J2161" s="344" t="str">
        <f t="shared" ref="J2161" si="1095">IF(AND(COUNTA(J2149:J2160)&gt;0,COUNTA(J2149:J2160)=COUNTIF(J2149:J2160,"NR")),"NR",IF(COUNTA(J2149:J2160)&gt;0,SUM(J2149:J2160),"-"))</f>
        <v>-</v>
      </c>
      <c r="K2161" s="344" t="str">
        <f t="shared" ref="K2161" si="1096">IF(AND(COUNTA(K2149:K2160)&gt;0,COUNTA(K2149:K2160)=COUNTIF(K2149:K2160,"NR")),"NR",IF(COUNTA(K2149:K2160)&gt;0,SUM(K2149:K2160),"-"))</f>
        <v>-</v>
      </c>
      <c r="L2161" s="344" t="str">
        <f t="shared" ref="L2161" si="1097">IF(AND(COUNTA(L2149:L2160)&gt;0,COUNTA(L2149:L2160)=COUNTIF(L2149:L2160,"NR")),"NR",IF(COUNTA(L2149:L2160)&gt;0,SUM(L2149:L2160),"-"))</f>
        <v>-</v>
      </c>
      <c r="M2161" s="344" t="str">
        <f t="shared" ref="M2161" si="1098">IF(AND(COUNTA(M2149:M2160)&gt;0,COUNTA(M2149:M2160)=COUNTIF(M2149:M2160,"NR")),"NR",IF(COUNTA(M2149:M2160)&gt;0,SUM(M2149:M2160),"-"))</f>
        <v>-</v>
      </c>
      <c r="N2161" s="344" t="str">
        <f t="shared" ref="N2161" si="1099">IF(AND(COUNTA(N2149:N2160)&gt;0,COUNTA(N2149:N2160)=COUNTIF(N2149:N2160,"NR")),"NR",IF(COUNTA(N2149:N2160)&gt;0,SUM(N2149:N2160),"-"))</f>
        <v>-</v>
      </c>
      <c r="O2161" s="344" t="str">
        <f t="shared" ref="O2161" si="1100">IF(AND(COUNTA(O2149:O2160)&gt;0,COUNTA(O2149:O2160)=COUNTIF(O2149:O2160,"NR")),"NR",IF(COUNTA(O2149:O2160)&gt;0,SUM(O2149:O2160),"-"))</f>
        <v>-</v>
      </c>
      <c r="P2161" s="345" t="str">
        <f t="shared" ref="P2161" si="1101">IF(AND(COUNTA(P2149:P2160)&gt;0,COUNTA(P2149:P2160)=COUNTIF(P2149:P2160,"NR")),"NR",IF(COUNTA(P2149:P2160)&gt;0,SUM(P2149:P2160),"-"))</f>
        <v>-</v>
      </c>
      <c r="Q2161" s="119"/>
      <c r="R2161" s="305"/>
      <c r="S2161" s="305"/>
      <c r="T2161" s="151"/>
      <c r="U2161" s="119"/>
      <c r="V2161" s="151"/>
      <c r="W2161" s="62"/>
      <c r="X2161" s="317"/>
      <c r="Y2161" s="217"/>
      <c r="Z2161" s="269">
        <f t="shared" si="1065"/>
        <v>0</v>
      </c>
      <c r="AA2161" s="269">
        <f t="shared" si="1066"/>
        <v>0</v>
      </c>
      <c r="AB2161" s="269">
        <f t="shared" si="1067"/>
        <v>0</v>
      </c>
      <c r="AC2161" s="269">
        <f t="shared" si="1068"/>
        <v>0</v>
      </c>
      <c r="AD2161" s="279"/>
      <c r="AE2161" s="151"/>
      <c r="AF2161" s="57"/>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row>
    <row r="2162" spans="1:66" s="12" customFormat="1" x14ac:dyDescent="0.25">
      <c r="A2162" s="206"/>
      <c r="B2162" s="74"/>
      <c r="C2162" s="109"/>
      <c r="D2162" s="293"/>
      <c r="E2162" s="109"/>
      <c r="F2162" s="109"/>
      <c r="G2162" s="109"/>
      <c r="H2162" s="143"/>
      <c r="I2162" s="143"/>
      <c r="J2162" s="143"/>
      <c r="K2162" s="143"/>
      <c r="L2162" s="143"/>
      <c r="M2162" s="143"/>
      <c r="N2162" s="143"/>
      <c r="O2162" s="143"/>
      <c r="P2162" s="143"/>
      <c r="Q2162" s="131"/>
      <c r="R2162" s="296"/>
      <c r="S2162" s="296"/>
      <c r="T2162" s="132"/>
      <c r="U2162" s="436"/>
      <c r="V2162" s="132"/>
      <c r="W2162" s="62"/>
      <c r="X2162" s="317"/>
      <c r="Y2162" s="217"/>
      <c r="Z2162" s="269">
        <f t="shared" si="1065"/>
        <v>0</v>
      </c>
      <c r="AA2162" s="269">
        <f t="shared" si="1066"/>
        <v>0</v>
      </c>
      <c r="AB2162" s="269">
        <f t="shared" si="1067"/>
        <v>0</v>
      </c>
      <c r="AC2162" s="269">
        <f t="shared" si="1068"/>
        <v>0</v>
      </c>
      <c r="AD2162" s="279"/>
      <c r="AE2162" s="132"/>
      <c r="AF2162" s="49"/>
      <c r="AG2162" s="47"/>
      <c r="AH2162" s="47"/>
      <c r="AI2162" s="47"/>
      <c r="AJ2162" s="47"/>
      <c r="AK2162" s="47"/>
      <c r="AL2162" s="47"/>
      <c r="AM2162" s="13"/>
      <c r="AN2162" s="13"/>
      <c r="AO2162" s="47"/>
      <c r="AP2162" s="47"/>
      <c r="AQ2162" s="47"/>
      <c r="AR2162" s="47"/>
      <c r="AS2162" s="47"/>
      <c r="AT2162" s="47"/>
      <c r="AU2162" s="47"/>
      <c r="AV2162" s="47"/>
      <c r="AW2162" s="47"/>
      <c r="AX2162" s="47"/>
      <c r="AY2162" s="47"/>
      <c r="AZ2162" s="47"/>
      <c r="BA2162" s="47"/>
      <c r="BB2162" s="47"/>
      <c r="BC2162" s="47"/>
      <c r="BD2162" s="47"/>
      <c r="BE2162" s="13"/>
      <c r="BF2162" s="13"/>
      <c r="BG2162" s="13"/>
      <c r="BH2162" s="13"/>
      <c r="BI2162" s="13"/>
      <c r="BJ2162" s="13"/>
      <c r="BK2162" s="13"/>
      <c r="BL2162" s="13"/>
      <c r="BM2162" s="13"/>
      <c r="BN2162" s="13"/>
    </row>
    <row r="2163" spans="1:66" s="12" customFormat="1" ht="21" customHeight="1" x14ac:dyDescent="0.25">
      <c r="A2163" s="206"/>
      <c r="B2163" s="152"/>
      <c r="C2163" s="143"/>
      <c r="D2163" s="293"/>
      <c r="E2163" s="143"/>
      <c r="F2163" s="143"/>
      <c r="G2163" s="143"/>
      <c r="H2163" s="143"/>
      <c r="I2163" s="143"/>
      <c r="J2163" s="143"/>
      <c r="K2163" s="143"/>
      <c r="L2163" s="143"/>
      <c r="M2163" s="143"/>
      <c r="N2163" s="206"/>
      <c r="O2163" s="206"/>
      <c r="P2163" s="206"/>
      <c r="Q2163" s="206"/>
      <c r="R2163" s="305"/>
      <c r="S2163" s="305"/>
      <c r="T2163" s="207"/>
      <c r="U2163" s="206"/>
      <c r="V2163" s="207"/>
      <c r="W2163" s="62"/>
      <c r="X2163" s="317"/>
      <c r="Y2163" s="217"/>
      <c r="Z2163" s="269">
        <f t="shared" si="1065"/>
        <v>0</v>
      </c>
      <c r="AA2163" s="269">
        <f t="shared" si="1066"/>
        <v>0</v>
      </c>
      <c r="AB2163" s="269">
        <f t="shared" si="1067"/>
        <v>0</v>
      </c>
      <c r="AC2163" s="269">
        <f t="shared" si="1068"/>
        <v>0</v>
      </c>
      <c r="AD2163" s="279"/>
      <c r="AE2163" s="207"/>
      <c r="AF2163" s="71"/>
      <c r="AH2163" s="13"/>
      <c r="AI2163" s="13"/>
      <c r="AJ2163" s="13"/>
      <c r="AK2163" s="13"/>
      <c r="AL2163" s="13"/>
      <c r="AM2163" s="13"/>
      <c r="AN2163" s="13"/>
      <c r="AO2163" s="13"/>
      <c r="AP2163" s="13"/>
      <c r="AQ2163" s="13"/>
      <c r="AR2163" s="13"/>
      <c r="AS2163" s="13"/>
      <c r="AT2163" s="13"/>
      <c r="AU2163" s="13"/>
      <c r="AV2163" s="13"/>
      <c r="AW2163" s="13"/>
      <c r="AX2163" s="13"/>
      <c r="AY2163" s="13"/>
      <c r="AZ2163" s="13"/>
      <c r="BA2163" s="13"/>
      <c r="BB2163" s="13"/>
      <c r="BC2163" s="13"/>
      <c r="BD2163" s="13"/>
      <c r="BE2163" s="13"/>
      <c r="BF2163" s="13"/>
      <c r="BG2163" s="13"/>
      <c r="BH2163" s="13"/>
      <c r="BI2163" s="13"/>
    </row>
    <row r="2164" spans="1:66" s="30" customFormat="1" ht="18.75" x14ac:dyDescent="0.25">
      <c r="A2164" s="209"/>
      <c r="B2164" s="74"/>
      <c r="C2164" s="578" t="s">
        <v>100</v>
      </c>
      <c r="D2164" s="579"/>
      <c r="E2164" s="579"/>
      <c r="F2164" s="579"/>
      <c r="G2164" s="579"/>
      <c r="H2164" s="579"/>
      <c r="I2164" s="579"/>
      <c r="J2164" s="579"/>
      <c r="K2164" s="579"/>
      <c r="L2164" s="579"/>
      <c r="M2164" s="579"/>
      <c r="N2164" s="579"/>
      <c r="O2164" s="579"/>
      <c r="P2164" s="580"/>
      <c r="Q2164" s="104"/>
      <c r="R2164" s="306"/>
      <c r="S2164" s="306"/>
      <c r="T2164" s="106"/>
      <c r="U2164" s="104"/>
      <c r="V2164" s="106"/>
      <c r="W2164" s="62"/>
      <c r="X2164" s="317"/>
      <c r="Y2164" s="217"/>
      <c r="Z2164" s="269">
        <f t="shared" si="1065"/>
        <v>0</v>
      </c>
      <c r="AA2164" s="269">
        <f t="shared" si="1066"/>
        <v>0</v>
      </c>
      <c r="AB2164" s="269">
        <f t="shared" si="1067"/>
        <v>0</v>
      </c>
      <c r="AC2164" s="269">
        <f t="shared" si="1068"/>
        <v>0</v>
      </c>
      <c r="AD2164" s="279"/>
      <c r="AE2164" s="106"/>
      <c r="AF2164" s="44"/>
      <c r="AG2164" s="15"/>
      <c r="AH2164" s="45"/>
      <c r="AI2164" s="45"/>
      <c r="AJ2164" s="45"/>
      <c r="AK2164" s="45"/>
      <c r="AL2164" s="45"/>
      <c r="AM2164" s="45"/>
      <c r="AN2164" s="45"/>
      <c r="AO2164" s="45"/>
      <c r="AP2164" s="45"/>
      <c r="AQ2164" s="45"/>
      <c r="AR2164" s="45"/>
      <c r="AS2164" s="45"/>
      <c r="AT2164" s="45"/>
      <c r="AU2164" s="45"/>
      <c r="AV2164" s="45"/>
      <c r="AW2164" s="45"/>
      <c r="AX2164" s="45"/>
      <c r="AY2164" s="45"/>
      <c r="AZ2164" s="45"/>
      <c r="BA2164" s="45"/>
      <c r="BB2164" s="45"/>
      <c r="BC2164" s="45"/>
      <c r="BD2164" s="45"/>
      <c r="BE2164" s="45"/>
      <c r="BF2164" s="45"/>
      <c r="BG2164" s="45"/>
      <c r="BH2164" s="45"/>
      <c r="BI2164" s="45"/>
      <c r="BJ2164" s="15"/>
      <c r="BK2164" s="15"/>
      <c r="BL2164" s="35"/>
    </row>
    <row r="2165" spans="1:66" ht="16.5" thickBot="1" x14ac:dyDescent="0.3">
      <c r="C2165" s="198"/>
      <c r="D2165" s="389"/>
      <c r="E2165" s="199"/>
      <c r="F2165" s="199"/>
      <c r="G2165" s="199"/>
      <c r="H2165" s="199"/>
      <c r="I2165" s="199"/>
      <c r="J2165" s="199"/>
      <c r="K2165" s="199"/>
      <c r="L2165" s="199"/>
      <c r="M2165" s="199"/>
      <c r="N2165" s="193"/>
      <c r="O2165" s="192"/>
      <c r="P2165" s="192"/>
      <c r="Q2165" s="193"/>
      <c r="R2165" s="311"/>
      <c r="S2165" s="311"/>
      <c r="T2165" s="194"/>
      <c r="U2165" s="193"/>
      <c r="V2165" s="194"/>
      <c r="W2165" s="62"/>
      <c r="X2165" s="317"/>
      <c r="Y2165" s="217"/>
      <c r="Z2165" s="269">
        <f t="shared" si="1065"/>
        <v>0</v>
      </c>
      <c r="AA2165" s="269">
        <f t="shared" si="1066"/>
        <v>0</v>
      </c>
      <c r="AB2165" s="269">
        <f t="shared" si="1067"/>
        <v>0</v>
      </c>
      <c r="AC2165" s="269">
        <f t="shared" si="1068"/>
        <v>0</v>
      </c>
      <c r="AD2165" s="279"/>
      <c r="AE2165" s="194"/>
      <c r="AF2165" s="62"/>
      <c r="AG2165" s="63"/>
      <c r="AH2165" s="63"/>
      <c r="AI2165" s="63"/>
      <c r="AJ2165" s="63"/>
      <c r="AK2165" s="63"/>
      <c r="AL2165" s="63"/>
      <c r="AO2165" s="63"/>
      <c r="AP2165" s="63"/>
      <c r="AQ2165" s="63"/>
      <c r="AR2165" s="63"/>
      <c r="AS2165" s="63"/>
      <c r="AT2165" s="63"/>
      <c r="AU2165" s="63"/>
      <c r="AV2165" s="63"/>
      <c r="AW2165" s="63"/>
      <c r="AX2165" s="63"/>
      <c r="AY2165" s="63"/>
      <c r="AZ2165" s="63"/>
      <c r="BA2165" s="63"/>
      <c r="BB2165" s="63"/>
      <c r="BC2165" s="63"/>
      <c r="BD2165" s="63"/>
      <c r="BJ2165" s="2"/>
      <c r="BK2165" s="2"/>
      <c r="BL2165" s="2"/>
      <c r="BM2165" s="2"/>
      <c r="BN2165" s="2"/>
    </row>
    <row r="2166" spans="1:66" s="12" customFormat="1" ht="30.75" thickBot="1" x14ac:dyDescent="0.3">
      <c r="A2166" s="206"/>
      <c r="B2166" s="74"/>
      <c r="C2166" s="125" t="s">
        <v>124</v>
      </c>
      <c r="D2166" s="185" t="s">
        <v>117</v>
      </c>
      <c r="E2166" s="156" t="s">
        <v>77</v>
      </c>
      <c r="F2166" s="155" t="s">
        <v>66</v>
      </c>
      <c r="G2166" s="177" t="s">
        <v>67</v>
      </c>
      <c r="H2166" s="155" t="s">
        <v>68</v>
      </c>
      <c r="I2166" s="177" t="s">
        <v>69</v>
      </c>
      <c r="J2166" s="156" t="s">
        <v>70</v>
      </c>
      <c r="K2166" s="156" t="s">
        <v>71</v>
      </c>
      <c r="L2166" s="155" t="s">
        <v>72</v>
      </c>
      <c r="M2166" s="155" t="s">
        <v>73</v>
      </c>
      <c r="N2166" s="178" t="s">
        <v>74</v>
      </c>
      <c r="O2166" s="178" t="s">
        <v>75</v>
      </c>
      <c r="P2166" s="178" t="s">
        <v>76</v>
      </c>
      <c r="Q2166" s="141"/>
      <c r="R2166" s="296">
        <f>COUNTA(E2167:P2178)</f>
        <v>0</v>
      </c>
      <c r="S2166" s="308">
        <v>144</v>
      </c>
      <c r="T2166" s="132"/>
      <c r="U2166" s="278" t="s">
        <v>257</v>
      </c>
      <c r="V2166" s="278" t="s">
        <v>234</v>
      </c>
      <c r="W2166" s="278" t="s">
        <v>189</v>
      </c>
      <c r="X2166" s="278" t="s">
        <v>190</v>
      </c>
      <c r="Y2166" s="407" t="str">
        <f>IF(X2167&gt;0,"Explication(s) sur le(s) NR et autre(s) remarque(s)/commentaire(s)","Remarque(s)/Commentaire(s)")</f>
        <v>Remarque(s)/Commentaire(s)</v>
      </c>
      <c r="Z2166" s="269">
        <f t="shared" si="1065"/>
        <v>0</v>
      </c>
      <c r="AA2166" s="269">
        <f t="shared" si="1066"/>
        <v>1</v>
      </c>
      <c r="AB2166" s="269">
        <f t="shared" si="1067"/>
        <v>0</v>
      </c>
      <c r="AC2166" s="269">
        <f t="shared" si="1068"/>
        <v>0</v>
      </c>
      <c r="AD2166" s="279"/>
      <c r="AE2166" s="132"/>
      <c r="AF2166" s="49"/>
      <c r="AG2166" s="13"/>
      <c r="AH2166" s="47"/>
      <c r="AI2166" s="47"/>
      <c r="AJ2166" s="47"/>
      <c r="AK2166" s="47"/>
      <c r="AL2166" s="47"/>
      <c r="AM2166" s="47"/>
      <c r="AN2166" s="47"/>
      <c r="AO2166" s="47"/>
      <c r="AP2166" s="47"/>
      <c r="AQ2166" s="47"/>
      <c r="AR2166" s="47"/>
      <c r="AS2166" s="47"/>
      <c r="AT2166" s="47"/>
      <c r="AU2166" s="47"/>
      <c r="AV2166" s="47"/>
      <c r="AW2166" s="47"/>
      <c r="AX2166" s="47"/>
      <c r="AY2166" s="47"/>
      <c r="AZ2166" s="47"/>
      <c r="BA2166" s="47"/>
      <c r="BB2166" s="47"/>
      <c r="BC2166" s="47"/>
      <c r="BD2166" s="47"/>
      <c r="BE2166" s="47"/>
      <c r="BF2166" s="47"/>
      <c r="BG2166" s="47"/>
      <c r="BH2166" s="47"/>
      <c r="BI2166" s="47"/>
      <c r="BJ2166" s="13"/>
      <c r="BK2166" s="13"/>
    </row>
    <row r="2167" spans="1:66" s="16" customFormat="1" ht="21" customHeight="1" x14ac:dyDescent="0.25">
      <c r="A2167" s="119"/>
      <c r="B2167" s="74"/>
      <c r="C2167" s="187" t="s">
        <v>155</v>
      </c>
      <c r="D2167" s="134" t="s">
        <v>3</v>
      </c>
      <c r="E2167" s="252"/>
      <c r="F2167" s="252"/>
      <c r="G2167" s="252"/>
      <c r="H2167" s="252"/>
      <c r="I2167" s="252"/>
      <c r="J2167" s="252"/>
      <c r="K2167" s="252"/>
      <c r="L2167" s="252"/>
      <c r="M2167" s="252"/>
      <c r="N2167" s="252"/>
      <c r="O2167" s="252"/>
      <c r="P2167" s="24"/>
      <c r="Q2167" s="141"/>
      <c r="R2167" s="296"/>
      <c r="S2167" s="296"/>
      <c r="T2167" s="132"/>
      <c r="U2167" s="517" t="s">
        <v>261</v>
      </c>
      <c r="V2167" s="517" t="s">
        <v>239</v>
      </c>
      <c r="W2167" s="517" t="s">
        <v>243</v>
      </c>
      <c r="X2167" s="517">
        <f>COUNTIF(E2167:P2178,"NR")</f>
        <v>0</v>
      </c>
      <c r="Y2167" s="542"/>
      <c r="Z2167" s="269">
        <f t="shared" si="1065"/>
        <v>0</v>
      </c>
      <c r="AA2167" s="269">
        <f t="shared" si="1066"/>
        <v>0</v>
      </c>
      <c r="AB2167" s="269">
        <f t="shared" si="1067"/>
        <v>0</v>
      </c>
      <c r="AC2167" s="269">
        <f t="shared" si="1068"/>
        <v>0</v>
      </c>
      <c r="AD2167" s="279"/>
      <c r="AE2167" s="132"/>
      <c r="AF2167" s="49"/>
      <c r="AG2167" s="33"/>
      <c r="AH2167" s="47"/>
      <c r="AI2167" s="47"/>
      <c r="AJ2167" s="47"/>
      <c r="AK2167" s="47"/>
      <c r="AL2167" s="47"/>
      <c r="AM2167" s="47"/>
      <c r="AN2167" s="47"/>
      <c r="AO2167" s="47"/>
      <c r="AP2167" s="47"/>
      <c r="AQ2167" s="47"/>
      <c r="AR2167" s="47"/>
      <c r="AS2167" s="47"/>
      <c r="AT2167" s="47"/>
      <c r="AU2167" s="47"/>
      <c r="AV2167" s="47"/>
      <c r="AW2167" s="47"/>
      <c r="AX2167" s="47"/>
      <c r="AY2167" s="47"/>
      <c r="AZ2167" s="47"/>
      <c r="BA2167" s="47"/>
      <c r="BB2167" s="47"/>
      <c r="BC2167" s="47"/>
      <c r="BD2167" s="47"/>
      <c r="BE2167" s="47"/>
      <c r="BF2167" s="47"/>
      <c r="BG2167" s="47"/>
      <c r="BH2167" s="47"/>
      <c r="BI2167" s="47"/>
      <c r="BJ2167" s="33"/>
      <c r="BK2167" s="33"/>
    </row>
    <row r="2168" spans="1:66" s="16" customFormat="1" ht="78.75" x14ac:dyDescent="0.25">
      <c r="A2168" s="119"/>
      <c r="B2168" s="74"/>
      <c r="C2168" s="188" t="s">
        <v>155</v>
      </c>
      <c r="D2168" s="388" t="s">
        <v>4</v>
      </c>
      <c r="E2168" s="253"/>
      <c r="F2168" s="253"/>
      <c r="G2168" s="253"/>
      <c r="H2168" s="253"/>
      <c r="I2168" s="253"/>
      <c r="J2168" s="253"/>
      <c r="K2168" s="253"/>
      <c r="L2168" s="253"/>
      <c r="M2168" s="253"/>
      <c r="N2168" s="253"/>
      <c r="O2168" s="253"/>
      <c r="P2168" s="249"/>
      <c r="Q2168" s="141"/>
      <c r="R2168" s="296"/>
      <c r="S2168" s="296"/>
      <c r="T2168" s="132"/>
      <c r="U2168" s="518"/>
      <c r="V2168" s="518"/>
      <c r="W2168" s="518"/>
      <c r="X2168" s="518"/>
      <c r="Y2168" s="543"/>
      <c r="Z2168" s="269">
        <f t="shared" si="1065"/>
        <v>0</v>
      </c>
      <c r="AA2168" s="269">
        <f t="shared" si="1066"/>
        <v>0</v>
      </c>
      <c r="AB2168" s="269">
        <f t="shared" si="1067"/>
        <v>0</v>
      </c>
      <c r="AC2168" s="269">
        <f t="shared" si="1068"/>
        <v>0</v>
      </c>
      <c r="AD2168" s="279"/>
      <c r="AE2168" s="132"/>
      <c r="AF2168" s="49"/>
      <c r="AG2168" s="33"/>
      <c r="AH2168" s="47"/>
      <c r="AI2168" s="47"/>
      <c r="AJ2168" s="47"/>
      <c r="AK2168" s="47"/>
      <c r="AL2168" s="47"/>
      <c r="AM2168" s="47"/>
      <c r="AN2168" s="47"/>
      <c r="AO2168" s="47"/>
      <c r="AP2168" s="47"/>
      <c r="AQ2168" s="47"/>
      <c r="AR2168" s="47"/>
      <c r="AS2168" s="47"/>
      <c r="AT2168" s="47"/>
      <c r="AU2168" s="47"/>
      <c r="AV2168" s="47"/>
      <c r="AW2168" s="47"/>
      <c r="AX2168" s="47"/>
      <c r="AY2168" s="47"/>
      <c r="AZ2168" s="47"/>
      <c r="BA2168" s="47"/>
      <c r="BB2168" s="47"/>
      <c r="BC2168" s="47"/>
      <c r="BD2168" s="47"/>
      <c r="BE2168" s="47"/>
      <c r="BF2168" s="47"/>
      <c r="BG2168" s="47"/>
      <c r="BH2168" s="47"/>
      <c r="BI2168" s="47"/>
      <c r="BJ2168" s="33"/>
      <c r="BK2168" s="33"/>
    </row>
    <row r="2169" spans="1:66" s="16" customFormat="1" ht="21" customHeight="1" thickBot="1" x14ac:dyDescent="0.3">
      <c r="A2169" s="119"/>
      <c r="B2169" s="74"/>
      <c r="C2169" s="189" t="s">
        <v>155</v>
      </c>
      <c r="D2169" s="138" t="s">
        <v>61</v>
      </c>
      <c r="E2169" s="254"/>
      <c r="F2169" s="254"/>
      <c r="G2169" s="254"/>
      <c r="H2169" s="254"/>
      <c r="I2169" s="254"/>
      <c r="J2169" s="254"/>
      <c r="K2169" s="254"/>
      <c r="L2169" s="254"/>
      <c r="M2169" s="254"/>
      <c r="N2169" s="254"/>
      <c r="O2169" s="254"/>
      <c r="P2169" s="255"/>
      <c r="Q2169" s="141"/>
      <c r="R2169" s="296"/>
      <c r="S2169" s="296"/>
      <c r="T2169" s="132"/>
      <c r="U2169" s="519"/>
      <c r="V2169" s="519"/>
      <c r="W2169" s="519"/>
      <c r="X2169" s="519"/>
      <c r="Y2169" s="544"/>
      <c r="Z2169" s="269">
        <f t="shared" si="1065"/>
        <v>0</v>
      </c>
      <c r="AA2169" s="269">
        <f t="shared" si="1066"/>
        <v>0</v>
      </c>
      <c r="AB2169" s="269">
        <f t="shared" si="1067"/>
        <v>0</v>
      </c>
      <c r="AC2169" s="269">
        <f t="shared" si="1068"/>
        <v>0</v>
      </c>
      <c r="AD2169" s="279"/>
      <c r="AE2169" s="132"/>
      <c r="AF2169" s="49"/>
      <c r="AG2169" s="33"/>
      <c r="AH2169" s="47"/>
      <c r="AI2169" s="47"/>
      <c r="AJ2169" s="47"/>
      <c r="AK2169" s="47"/>
      <c r="AL2169" s="47"/>
      <c r="AM2169" s="47"/>
      <c r="AN2169" s="47"/>
      <c r="AO2169" s="47"/>
      <c r="AP2169" s="47"/>
      <c r="AQ2169" s="47"/>
      <c r="AR2169" s="47"/>
      <c r="AS2169" s="47"/>
      <c r="AT2169" s="47"/>
      <c r="AU2169" s="47"/>
      <c r="AV2169" s="47"/>
      <c r="AW2169" s="47"/>
      <c r="AX2169" s="47"/>
      <c r="AY2169" s="47"/>
      <c r="AZ2169" s="47"/>
      <c r="BA2169" s="47"/>
      <c r="BB2169" s="47"/>
      <c r="BC2169" s="47"/>
      <c r="BD2169" s="47"/>
      <c r="BE2169" s="47"/>
      <c r="BF2169" s="47"/>
      <c r="BG2169" s="47"/>
      <c r="BH2169" s="47"/>
      <c r="BI2169" s="47"/>
      <c r="BJ2169" s="33"/>
      <c r="BK2169" s="33"/>
    </row>
    <row r="2170" spans="1:66" s="16" customFormat="1" ht="21" customHeight="1" x14ac:dyDescent="0.25">
      <c r="A2170" s="119"/>
      <c r="B2170" s="74"/>
      <c r="C2170" s="187" t="s">
        <v>97</v>
      </c>
      <c r="D2170" s="134" t="s">
        <v>3</v>
      </c>
      <c r="E2170" s="252"/>
      <c r="F2170" s="252"/>
      <c r="G2170" s="252"/>
      <c r="H2170" s="252"/>
      <c r="I2170" s="252"/>
      <c r="J2170" s="252"/>
      <c r="K2170" s="252"/>
      <c r="L2170" s="252"/>
      <c r="M2170" s="252"/>
      <c r="N2170" s="252"/>
      <c r="O2170" s="252"/>
      <c r="P2170" s="24"/>
      <c r="Q2170" s="141"/>
      <c r="R2170" s="296"/>
      <c r="S2170" s="296"/>
      <c r="T2170" s="132"/>
      <c r="U2170" s="436"/>
      <c r="V2170" s="132"/>
      <c r="W2170" s="62"/>
      <c r="X2170" s="317"/>
      <c r="Y2170" s="217"/>
      <c r="Z2170" s="269">
        <f t="shared" si="1065"/>
        <v>0</v>
      </c>
      <c r="AA2170" s="269">
        <f t="shared" si="1066"/>
        <v>0</v>
      </c>
      <c r="AB2170" s="269">
        <f t="shared" si="1067"/>
        <v>0</v>
      </c>
      <c r="AC2170" s="269">
        <f t="shared" si="1068"/>
        <v>0</v>
      </c>
      <c r="AD2170" s="279"/>
      <c r="AE2170" s="132"/>
      <c r="AF2170" s="49"/>
      <c r="AG2170" s="33"/>
      <c r="AH2170" s="47"/>
      <c r="AI2170" s="47"/>
      <c r="AJ2170" s="47"/>
      <c r="AK2170" s="47"/>
      <c r="AL2170" s="47"/>
      <c r="AM2170" s="47"/>
      <c r="AN2170" s="47"/>
      <c r="AO2170" s="47"/>
      <c r="AP2170" s="47"/>
      <c r="AQ2170" s="47"/>
      <c r="AR2170" s="47"/>
      <c r="AS2170" s="47"/>
      <c r="AT2170" s="47"/>
      <c r="AU2170" s="47"/>
      <c r="AV2170" s="47"/>
      <c r="AW2170" s="47"/>
      <c r="AX2170" s="47"/>
      <c r="AY2170" s="47"/>
      <c r="AZ2170" s="47"/>
      <c r="BA2170" s="47"/>
      <c r="BB2170" s="47"/>
      <c r="BC2170" s="47"/>
      <c r="BD2170" s="47"/>
      <c r="BE2170" s="47"/>
      <c r="BF2170" s="47"/>
      <c r="BG2170" s="47"/>
      <c r="BH2170" s="47"/>
      <c r="BI2170" s="47"/>
      <c r="BJ2170" s="33"/>
      <c r="BK2170" s="33"/>
    </row>
    <row r="2171" spans="1:66" s="16" customFormat="1" ht="21" customHeight="1" x14ac:dyDescent="0.25">
      <c r="A2171" s="119"/>
      <c r="B2171" s="74"/>
      <c r="C2171" s="188" t="s">
        <v>97</v>
      </c>
      <c r="D2171" s="388" t="s">
        <v>4</v>
      </c>
      <c r="E2171" s="253"/>
      <c r="F2171" s="253"/>
      <c r="G2171" s="253"/>
      <c r="H2171" s="253"/>
      <c r="I2171" s="253"/>
      <c r="J2171" s="253"/>
      <c r="K2171" s="253"/>
      <c r="L2171" s="253"/>
      <c r="M2171" s="253"/>
      <c r="N2171" s="253"/>
      <c r="O2171" s="253"/>
      <c r="P2171" s="249"/>
      <c r="Q2171" s="141"/>
      <c r="R2171" s="296"/>
      <c r="S2171" s="296"/>
      <c r="T2171" s="132"/>
      <c r="U2171" s="436"/>
      <c r="V2171" s="132"/>
      <c r="W2171" s="62"/>
      <c r="X2171" s="317"/>
      <c r="Y2171" s="217"/>
      <c r="Z2171" s="269">
        <f t="shared" si="1065"/>
        <v>0</v>
      </c>
      <c r="AA2171" s="269">
        <f t="shared" si="1066"/>
        <v>0</v>
      </c>
      <c r="AB2171" s="269">
        <f t="shared" si="1067"/>
        <v>0</v>
      </c>
      <c r="AC2171" s="269">
        <f t="shared" si="1068"/>
        <v>0</v>
      </c>
      <c r="AD2171" s="279"/>
      <c r="AE2171" s="132"/>
      <c r="AF2171" s="49"/>
      <c r="AG2171" s="33"/>
      <c r="AH2171" s="47"/>
      <c r="AI2171" s="47"/>
      <c r="AJ2171" s="47"/>
      <c r="AK2171" s="47"/>
      <c r="AL2171" s="47"/>
      <c r="AM2171" s="47"/>
      <c r="AN2171" s="47"/>
      <c r="AO2171" s="47"/>
      <c r="AP2171" s="47"/>
      <c r="AQ2171" s="47"/>
      <c r="AR2171" s="47"/>
      <c r="AS2171" s="47"/>
      <c r="AT2171" s="47"/>
      <c r="AU2171" s="47"/>
      <c r="AV2171" s="47"/>
      <c r="AW2171" s="47"/>
      <c r="AX2171" s="47"/>
      <c r="AY2171" s="47"/>
      <c r="AZ2171" s="47"/>
      <c r="BA2171" s="47"/>
      <c r="BB2171" s="47"/>
      <c r="BC2171" s="47"/>
      <c r="BD2171" s="47"/>
      <c r="BE2171" s="47"/>
      <c r="BF2171" s="47"/>
      <c r="BG2171" s="47"/>
      <c r="BH2171" s="47"/>
      <c r="BI2171" s="47"/>
      <c r="BJ2171" s="33"/>
      <c r="BK2171" s="33"/>
    </row>
    <row r="2172" spans="1:66" s="16" customFormat="1" ht="21" customHeight="1" thickBot="1" x14ac:dyDescent="0.3">
      <c r="A2172" s="119"/>
      <c r="B2172" s="74"/>
      <c r="C2172" s="189" t="s">
        <v>97</v>
      </c>
      <c r="D2172" s="138" t="s">
        <v>61</v>
      </c>
      <c r="E2172" s="254"/>
      <c r="F2172" s="254"/>
      <c r="G2172" s="254"/>
      <c r="H2172" s="254"/>
      <c r="I2172" s="254"/>
      <c r="J2172" s="254"/>
      <c r="K2172" s="254"/>
      <c r="L2172" s="254"/>
      <c r="M2172" s="254"/>
      <c r="N2172" s="254"/>
      <c r="O2172" s="254"/>
      <c r="P2172" s="255"/>
      <c r="Q2172" s="141"/>
      <c r="R2172" s="296"/>
      <c r="S2172" s="296"/>
      <c r="T2172" s="132"/>
      <c r="U2172" s="436"/>
      <c r="V2172" s="132"/>
      <c r="W2172" s="62"/>
      <c r="X2172" s="317"/>
      <c r="Y2172" s="217"/>
      <c r="Z2172" s="269">
        <f t="shared" si="1065"/>
        <v>0</v>
      </c>
      <c r="AA2172" s="269">
        <f t="shared" si="1066"/>
        <v>0</v>
      </c>
      <c r="AB2172" s="269">
        <f t="shared" si="1067"/>
        <v>0</v>
      </c>
      <c r="AC2172" s="269">
        <f t="shared" si="1068"/>
        <v>0</v>
      </c>
      <c r="AD2172" s="279"/>
      <c r="AE2172" s="132"/>
      <c r="AF2172" s="49"/>
      <c r="AG2172" s="33"/>
      <c r="AH2172" s="47"/>
      <c r="AI2172" s="47"/>
      <c r="AJ2172" s="47"/>
      <c r="AK2172" s="47"/>
      <c r="AL2172" s="47"/>
      <c r="AM2172" s="47"/>
      <c r="AN2172" s="47"/>
      <c r="AO2172" s="47"/>
      <c r="AP2172" s="47"/>
      <c r="AQ2172" s="47"/>
      <c r="AR2172" s="47"/>
      <c r="AS2172" s="47"/>
      <c r="AT2172" s="47"/>
      <c r="AU2172" s="47"/>
      <c r="AV2172" s="47"/>
      <c r="AW2172" s="47"/>
      <c r="AX2172" s="47"/>
      <c r="AY2172" s="47"/>
      <c r="AZ2172" s="47"/>
      <c r="BA2172" s="47"/>
      <c r="BB2172" s="47"/>
      <c r="BC2172" s="47"/>
      <c r="BD2172" s="47"/>
      <c r="BE2172" s="47"/>
      <c r="BF2172" s="47"/>
      <c r="BG2172" s="47"/>
      <c r="BH2172" s="47"/>
      <c r="BI2172" s="47"/>
      <c r="BJ2172" s="33"/>
      <c r="BK2172" s="33"/>
    </row>
    <row r="2173" spans="1:66" s="16" customFormat="1" ht="21" customHeight="1" x14ac:dyDescent="0.25">
      <c r="A2173" s="119"/>
      <c r="B2173" s="74"/>
      <c r="C2173" s="190" t="s">
        <v>145</v>
      </c>
      <c r="D2173" s="183" t="s">
        <v>3</v>
      </c>
      <c r="E2173" s="252"/>
      <c r="F2173" s="252"/>
      <c r="G2173" s="252"/>
      <c r="H2173" s="252"/>
      <c r="I2173" s="252"/>
      <c r="J2173" s="252"/>
      <c r="K2173" s="252"/>
      <c r="L2173" s="252"/>
      <c r="M2173" s="252"/>
      <c r="N2173" s="252"/>
      <c r="O2173" s="252"/>
      <c r="P2173" s="24"/>
      <c r="Q2173" s="141"/>
      <c r="R2173" s="296"/>
      <c r="S2173" s="296"/>
      <c r="T2173" s="132"/>
      <c r="U2173" s="436"/>
      <c r="V2173" s="132"/>
      <c r="W2173" s="318"/>
      <c r="X2173" s="319"/>
      <c r="Y2173" s="217"/>
      <c r="Z2173" s="269">
        <f t="shared" si="1065"/>
        <v>0</v>
      </c>
      <c r="AA2173" s="269">
        <f t="shared" si="1066"/>
        <v>0</v>
      </c>
      <c r="AB2173" s="269">
        <f t="shared" si="1067"/>
        <v>0</v>
      </c>
      <c r="AC2173" s="269">
        <f t="shared" si="1068"/>
        <v>0</v>
      </c>
      <c r="AE2173" s="132"/>
      <c r="AF2173" s="49"/>
      <c r="AG2173" s="33"/>
      <c r="AH2173" s="47"/>
      <c r="AI2173" s="47"/>
      <c r="AJ2173" s="47"/>
      <c r="AK2173" s="47"/>
      <c r="AL2173" s="47"/>
      <c r="AM2173" s="47"/>
      <c r="AN2173" s="47"/>
      <c r="AO2173" s="47"/>
      <c r="AP2173" s="47"/>
      <c r="AQ2173" s="47"/>
      <c r="AR2173" s="47"/>
      <c r="AS2173" s="47"/>
      <c r="AT2173" s="47"/>
      <c r="AU2173" s="47"/>
      <c r="AV2173" s="47"/>
      <c r="AW2173" s="47"/>
      <c r="AX2173" s="47"/>
      <c r="AY2173" s="47"/>
      <c r="AZ2173" s="47"/>
      <c r="BA2173" s="47"/>
      <c r="BB2173" s="47"/>
      <c r="BC2173" s="47"/>
      <c r="BD2173" s="47"/>
      <c r="BE2173" s="47"/>
      <c r="BF2173" s="47"/>
      <c r="BG2173" s="47"/>
      <c r="BH2173" s="47"/>
      <c r="BI2173" s="47"/>
      <c r="BJ2173" s="33"/>
      <c r="BK2173" s="33"/>
    </row>
    <row r="2174" spans="1:66" s="16" customFormat="1" ht="31.5" x14ac:dyDescent="0.25">
      <c r="A2174" s="119"/>
      <c r="B2174" s="74"/>
      <c r="C2174" s="188" t="s">
        <v>145</v>
      </c>
      <c r="D2174" s="388" t="s">
        <v>4</v>
      </c>
      <c r="E2174" s="253"/>
      <c r="F2174" s="253"/>
      <c r="G2174" s="253"/>
      <c r="H2174" s="253"/>
      <c r="I2174" s="253"/>
      <c r="J2174" s="253"/>
      <c r="K2174" s="253"/>
      <c r="L2174" s="253"/>
      <c r="M2174" s="253"/>
      <c r="N2174" s="253"/>
      <c r="O2174" s="253"/>
      <c r="P2174" s="249"/>
      <c r="Q2174" s="141"/>
      <c r="R2174" s="296"/>
      <c r="S2174" s="296"/>
      <c r="T2174" s="132"/>
      <c r="U2174" s="436"/>
      <c r="V2174" s="132"/>
      <c r="W2174" s="323"/>
      <c r="X2174" s="324"/>
      <c r="Y2174" s="193"/>
      <c r="Z2174" s="269">
        <f t="shared" si="1065"/>
        <v>0</v>
      </c>
      <c r="AA2174" s="269">
        <f t="shared" si="1066"/>
        <v>0</v>
      </c>
      <c r="AB2174" s="269">
        <f t="shared" si="1067"/>
        <v>0</v>
      </c>
      <c r="AC2174" s="269">
        <f t="shared" si="1068"/>
        <v>0</v>
      </c>
      <c r="AD2174" s="279"/>
      <c r="AE2174" s="132"/>
      <c r="AF2174" s="49"/>
      <c r="AG2174" s="33"/>
      <c r="AH2174" s="47"/>
      <c r="AI2174" s="47"/>
      <c r="AJ2174" s="47"/>
      <c r="AK2174" s="47"/>
      <c r="AL2174" s="47"/>
      <c r="AM2174" s="47"/>
      <c r="AN2174" s="47"/>
      <c r="AO2174" s="47"/>
      <c r="AP2174" s="47"/>
      <c r="AQ2174" s="47"/>
      <c r="AR2174" s="47"/>
      <c r="AS2174" s="47"/>
      <c r="AT2174" s="47"/>
      <c r="AU2174" s="47"/>
      <c r="AV2174" s="47"/>
      <c r="AW2174" s="47"/>
      <c r="AX2174" s="47"/>
      <c r="AY2174" s="47"/>
      <c r="AZ2174" s="47"/>
      <c r="BA2174" s="47"/>
      <c r="BB2174" s="47"/>
      <c r="BC2174" s="47"/>
      <c r="BD2174" s="47"/>
      <c r="BE2174" s="47"/>
      <c r="BF2174" s="47"/>
      <c r="BG2174" s="47"/>
      <c r="BH2174" s="47"/>
      <c r="BI2174" s="47"/>
      <c r="BJ2174" s="33"/>
      <c r="BK2174" s="33"/>
    </row>
    <row r="2175" spans="1:66" s="16" customFormat="1" ht="21" customHeight="1" thickBot="1" x14ac:dyDescent="0.3">
      <c r="A2175" s="119"/>
      <c r="B2175" s="74"/>
      <c r="C2175" s="190" t="s">
        <v>145</v>
      </c>
      <c r="D2175" s="184" t="s">
        <v>61</v>
      </c>
      <c r="E2175" s="254"/>
      <c r="F2175" s="254"/>
      <c r="G2175" s="254"/>
      <c r="H2175" s="254"/>
      <c r="I2175" s="254"/>
      <c r="J2175" s="254"/>
      <c r="K2175" s="254"/>
      <c r="L2175" s="254"/>
      <c r="M2175" s="254"/>
      <c r="N2175" s="254"/>
      <c r="O2175" s="254"/>
      <c r="P2175" s="255"/>
      <c r="Q2175" s="141"/>
      <c r="R2175" s="296"/>
      <c r="S2175" s="296"/>
      <c r="T2175" s="132"/>
      <c r="U2175" s="436"/>
      <c r="V2175" s="132"/>
      <c r="W2175" s="323"/>
      <c r="X2175" s="324"/>
      <c r="Y2175" s="414"/>
      <c r="Z2175" s="269">
        <f t="shared" si="1065"/>
        <v>0</v>
      </c>
      <c r="AA2175" s="269">
        <f t="shared" si="1066"/>
        <v>0</v>
      </c>
      <c r="AB2175" s="269">
        <f t="shared" si="1067"/>
        <v>0</v>
      </c>
      <c r="AC2175" s="269">
        <f t="shared" si="1068"/>
        <v>0</v>
      </c>
      <c r="AD2175" s="12"/>
      <c r="AE2175" s="132"/>
      <c r="AF2175" s="49"/>
      <c r="AG2175" s="33"/>
      <c r="AH2175" s="47"/>
      <c r="AI2175" s="47"/>
      <c r="AJ2175" s="47"/>
      <c r="AK2175" s="47"/>
      <c r="AL2175" s="47"/>
      <c r="AM2175" s="47"/>
      <c r="AN2175" s="47"/>
      <c r="AO2175" s="47"/>
      <c r="AP2175" s="47"/>
      <c r="AQ2175" s="47"/>
      <c r="AR2175" s="47"/>
      <c r="AS2175" s="47"/>
      <c r="AT2175" s="47"/>
      <c r="AU2175" s="47"/>
      <c r="AV2175" s="47"/>
      <c r="AW2175" s="47"/>
      <c r="AX2175" s="47"/>
      <c r="AY2175" s="47"/>
      <c r="AZ2175" s="47"/>
      <c r="BA2175" s="47"/>
      <c r="BB2175" s="47"/>
      <c r="BC2175" s="47"/>
      <c r="BD2175" s="47"/>
      <c r="BE2175" s="47"/>
      <c r="BF2175" s="47"/>
      <c r="BG2175" s="47"/>
      <c r="BH2175" s="47"/>
      <c r="BI2175" s="47"/>
      <c r="BJ2175" s="33"/>
      <c r="BK2175" s="33"/>
    </row>
    <row r="2176" spans="1:66" s="16" customFormat="1" ht="21" customHeight="1" x14ac:dyDescent="0.25">
      <c r="A2176" s="119"/>
      <c r="B2176" s="74"/>
      <c r="C2176" s="187" t="s">
        <v>98</v>
      </c>
      <c r="D2176" s="134" t="s">
        <v>3</v>
      </c>
      <c r="E2176" s="252"/>
      <c r="F2176" s="252"/>
      <c r="G2176" s="252"/>
      <c r="H2176" s="252"/>
      <c r="I2176" s="252"/>
      <c r="J2176" s="252"/>
      <c r="K2176" s="252"/>
      <c r="L2176" s="252"/>
      <c r="M2176" s="252"/>
      <c r="N2176" s="252"/>
      <c r="O2176" s="252"/>
      <c r="P2176" s="24"/>
      <c r="Q2176" s="141"/>
      <c r="R2176" s="296"/>
      <c r="S2176" s="296"/>
      <c r="T2176" s="132"/>
      <c r="U2176" s="436"/>
      <c r="V2176" s="132"/>
      <c r="W2176" s="320"/>
      <c r="X2176" s="321"/>
      <c r="Y2176" s="413"/>
      <c r="Z2176" s="269">
        <f t="shared" si="1065"/>
        <v>0</v>
      </c>
      <c r="AA2176" s="269">
        <f t="shared" si="1066"/>
        <v>0</v>
      </c>
      <c r="AB2176" s="269">
        <f t="shared" si="1067"/>
        <v>0</v>
      </c>
      <c r="AC2176" s="269">
        <f t="shared" si="1068"/>
        <v>0</v>
      </c>
      <c r="AD2176" s="289"/>
      <c r="AE2176" s="132"/>
      <c r="AF2176" s="49"/>
      <c r="AG2176" s="33"/>
      <c r="AH2176" s="47"/>
      <c r="AI2176" s="47"/>
      <c r="AJ2176" s="47"/>
      <c r="AK2176" s="47"/>
      <c r="AL2176" s="47"/>
      <c r="AM2176" s="47"/>
      <c r="AN2176" s="47"/>
      <c r="AO2176" s="47"/>
      <c r="AP2176" s="47"/>
      <c r="AQ2176" s="47"/>
      <c r="AR2176" s="47"/>
      <c r="AS2176" s="47"/>
      <c r="AT2176" s="47"/>
      <c r="AU2176" s="47"/>
      <c r="AV2176" s="47"/>
      <c r="AW2176" s="47"/>
      <c r="AX2176" s="47"/>
      <c r="AY2176" s="47"/>
      <c r="AZ2176" s="47"/>
      <c r="BA2176" s="47"/>
      <c r="BB2176" s="47"/>
      <c r="BC2176" s="47"/>
      <c r="BD2176" s="47"/>
      <c r="BE2176" s="47"/>
      <c r="BF2176" s="47"/>
      <c r="BG2176" s="47"/>
      <c r="BH2176" s="47"/>
      <c r="BI2176" s="47"/>
      <c r="BJ2176" s="33"/>
      <c r="BK2176" s="33"/>
    </row>
    <row r="2177" spans="1:66" s="16" customFormat="1" ht="21" customHeight="1" x14ac:dyDescent="0.25">
      <c r="A2177" s="119"/>
      <c r="B2177" s="74"/>
      <c r="C2177" s="188" t="s">
        <v>98</v>
      </c>
      <c r="D2177" s="388" t="s">
        <v>4</v>
      </c>
      <c r="E2177" s="253"/>
      <c r="F2177" s="253"/>
      <c r="G2177" s="253"/>
      <c r="H2177" s="253"/>
      <c r="I2177" s="253"/>
      <c r="J2177" s="253"/>
      <c r="K2177" s="253"/>
      <c r="L2177" s="253"/>
      <c r="M2177" s="253"/>
      <c r="N2177" s="253"/>
      <c r="O2177" s="253"/>
      <c r="P2177" s="249"/>
      <c r="Q2177" s="141"/>
      <c r="R2177" s="296"/>
      <c r="S2177" s="296"/>
      <c r="T2177" s="132"/>
      <c r="U2177" s="436"/>
      <c r="V2177" s="132"/>
      <c r="W2177" s="62"/>
      <c r="X2177" s="317"/>
      <c r="Y2177" s="193"/>
      <c r="Z2177" s="269">
        <f t="shared" si="1065"/>
        <v>0</v>
      </c>
      <c r="AA2177" s="269">
        <f t="shared" si="1066"/>
        <v>0</v>
      </c>
      <c r="AB2177" s="269">
        <f t="shared" si="1067"/>
        <v>0</v>
      </c>
      <c r="AC2177" s="269">
        <f t="shared" si="1068"/>
        <v>0</v>
      </c>
      <c r="AD2177" s="288"/>
      <c r="AE2177" s="132"/>
      <c r="AF2177" s="49"/>
      <c r="AG2177" s="33"/>
      <c r="AH2177" s="47"/>
      <c r="AI2177" s="47"/>
      <c r="AJ2177" s="47"/>
      <c r="AK2177" s="47"/>
      <c r="AL2177" s="47"/>
      <c r="AM2177" s="47"/>
      <c r="AN2177" s="47"/>
      <c r="AO2177" s="47"/>
      <c r="AP2177" s="47"/>
      <c r="AQ2177" s="47"/>
      <c r="AR2177" s="47"/>
      <c r="AS2177" s="47"/>
      <c r="AT2177" s="47"/>
      <c r="AU2177" s="47"/>
      <c r="AV2177" s="47"/>
      <c r="AW2177" s="47"/>
      <c r="AX2177" s="47"/>
      <c r="AY2177" s="47"/>
      <c r="AZ2177" s="47"/>
      <c r="BA2177" s="47"/>
      <c r="BB2177" s="47"/>
      <c r="BC2177" s="47"/>
      <c r="BD2177" s="47"/>
      <c r="BE2177" s="47"/>
      <c r="BF2177" s="47"/>
      <c r="BG2177" s="47"/>
      <c r="BH2177" s="47"/>
      <c r="BI2177" s="47"/>
      <c r="BJ2177" s="33"/>
      <c r="BK2177" s="33"/>
    </row>
    <row r="2178" spans="1:66" s="16" customFormat="1" ht="21" customHeight="1" thickBot="1" x14ac:dyDescent="0.3">
      <c r="A2178" s="119"/>
      <c r="B2178" s="74"/>
      <c r="C2178" s="189" t="s">
        <v>98</v>
      </c>
      <c r="D2178" s="138" t="s">
        <v>61</v>
      </c>
      <c r="E2178" s="254"/>
      <c r="F2178" s="254"/>
      <c r="G2178" s="254"/>
      <c r="H2178" s="254"/>
      <c r="I2178" s="254"/>
      <c r="J2178" s="254"/>
      <c r="K2178" s="254"/>
      <c r="L2178" s="254"/>
      <c r="M2178" s="254"/>
      <c r="N2178" s="254"/>
      <c r="O2178" s="254"/>
      <c r="P2178" s="255"/>
      <c r="Q2178" s="141"/>
      <c r="R2178" s="296"/>
      <c r="S2178" s="296"/>
      <c r="T2178" s="132"/>
      <c r="U2178" s="436"/>
      <c r="V2178" s="132"/>
      <c r="W2178" s="322"/>
      <c r="X2178" s="322"/>
      <c r="Y2178" s="411"/>
      <c r="Z2178" s="269">
        <f t="shared" si="1065"/>
        <v>0</v>
      </c>
      <c r="AA2178" s="269">
        <f t="shared" si="1066"/>
        <v>0</v>
      </c>
      <c r="AB2178" s="269">
        <f t="shared" si="1067"/>
        <v>0</v>
      </c>
      <c r="AC2178" s="269">
        <f t="shared" si="1068"/>
        <v>0</v>
      </c>
      <c r="AD2178" s="279"/>
      <c r="AE2178" s="132"/>
      <c r="AF2178" s="49"/>
      <c r="AG2178" s="33"/>
      <c r="AH2178" s="47"/>
      <c r="AI2178" s="47"/>
      <c r="AJ2178" s="47"/>
      <c r="AK2178" s="47"/>
      <c r="AL2178" s="47"/>
      <c r="AM2178" s="47"/>
      <c r="AN2178" s="47"/>
      <c r="AO2178" s="47"/>
      <c r="AP2178" s="47"/>
      <c r="AQ2178" s="47"/>
      <c r="AR2178" s="47"/>
      <c r="AS2178" s="47"/>
      <c r="AT2178" s="47"/>
      <c r="AU2178" s="47"/>
      <c r="AV2178" s="47"/>
      <c r="AW2178" s="47"/>
      <c r="AX2178" s="47"/>
      <c r="AY2178" s="47"/>
      <c r="AZ2178" s="47"/>
      <c r="BA2178" s="47"/>
      <c r="BB2178" s="47"/>
      <c r="BC2178" s="47"/>
      <c r="BD2178" s="47"/>
      <c r="BE2178" s="47"/>
      <c r="BF2178" s="47"/>
      <c r="BG2178" s="47"/>
      <c r="BH2178" s="47"/>
      <c r="BI2178" s="47"/>
      <c r="BJ2178" s="33"/>
      <c r="BK2178" s="33"/>
    </row>
    <row r="2179" spans="1:66" s="16" customFormat="1" ht="20.25" customHeight="1" thickTop="1" thickBot="1" x14ac:dyDescent="0.3">
      <c r="A2179" s="119"/>
      <c r="B2179" s="152"/>
      <c r="C2179" s="576" t="s">
        <v>88</v>
      </c>
      <c r="D2179" s="577"/>
      <c r="E2179" s="344" t="str">
        <f>IF(AND(COUNTA(E2167:E2178)&gt;0,COUNTA(E2167:E2178)=COUNTIF(E2167:E2178,"NR")),"NR",IF(COUNTA(E2167:E2178)&gt;0,SUM(E2167:E2178),"-"))</f>
        <v>-</v>
      </c>
      <c r="F2179" s="344" t="str">
        <f t="shared" ref="F2179" si="1102">IF(AND(COUNTA(F2167:F2178)&gt;0,COUNTA(F2167:F2178)=COUNTIF(F2167:F2178,"NR")),"NR",IF(COUNTA(F2167:F2178)&gt;0,SUM(F2167:F2178),"-"))</f>
        <v>-</v>
      </c>
      <c r="G2179" s="344" t="str">
        <f t="shared" ref="G2179" si="1103">IF(AND(COUNTA(G2167:G2178)&gt;0,COUNTA(G2167:G2178)=COUNTIF(G2167:G2178,"NR")),"NR",IF(COUNTA(G2167:G2178)&gt;0,SUM(G2167:G2178),"-"))</f>
        <v>-</v>
      </c>
      <c r="H2179" s="344" t="str">
        <f t="shared" ref="H2179" si="1104">IF(AND(COUNTA(H2167:H2178)&gt;0,COUNTA(H2167:H2178)=COUNTIF(H2167:H2178,"NR")),"NR",IF(COUNTA(H2167:H2178)&gt;0,SUM(H2167:H2178),"-"))</f>
        <v>-</v>
      </c>
      <c r="I2179" s="344" t="str">
        <f t="shared" ref="I2179" si="1105">IF(AND(COUNTA(I2167:I2178)&gt;0,COUNTA(I2167:I2178)=COUNTIF(I2167:I2178,"NR")),"NR",IF(COUNTA(I2167:I2178)&gt;0,SUM(I2167:I2178),"-"))</f>
        <v>-</v>
      </c>
      <c r="J2179" s="344" t="str">
        <f t="shared" ref="J2179" si="1106">IF(AND(COUNTA(J2167:J2178)&gt;0,COUNTA(J2167:J2178)=COUNTIF(J2167:J2178,"NR")),"NR",IF(COUNTA(J2167:J2178)&gt;0,SUM(J2167:J2178),"-"))</f>
        <v>-</v>
      </c>
      <c r="K2179" s="344" t="str">
        <f t="shared" ref="K2179" si="1107">IF(AND(COUNTA(K2167:K2178)&gt;0,COUNTA(K2167:K2178)=COUNTIF(K2167:K2178,"NR")),"NR",IF(COUNTA(K2167:K2178)&gt;0,SUM(K2167:K2178),"-"))</f>
        <v>-</v>
      </c>
      <c r="L2179" s="344" t="str">
        <f t="shared" ref="L2179" si="1108">IF(AND(COUNTA(L2167:L2178)&gt;0,COUNTA(L2167:L2178)=COUNTIF(L2167:L2178,"NR")),"NR",IF(COUNTA(L2167:L2178)&gt;0,SUM(L2167:L2178),"-"))</f>
        <v>-</v>
      </c>
      <c r="M2179" s="344" t="str">
        <f t="shared" ref="M2179" si="1109">IF(AND(COUNTA(M2167:M2178)&gt;0,COUNTA(M2167:M2178)=COUNTIF(M2167:M2178,"NR")),"NR",IF(COUNTA(M2167:M2178)&gt;0,SUM(M2167:M2178),"-"))</f>
        <v>-</v>
      </c>
      <c r="N2179" s="344" t="str">
        <f t="shared" ref="N2179" si="1110">IF(AND(COUNTA(N2167:N2178)&gt;0,COUNTA(N2167:N2178)=COUNTIF(N2167:N2178,"NR")),"NR",IF(COUNTA(N2167:N2178)&gt;0,SUM(N2167:N2178),"-"))</f>
        <v>-</v>
      </c>
      <c r="O2179" s="344" t="str">
        <f t="shared" ref="O2179" si="1111">IF(AND(COUNTA(O2167:O2178)&gt;0,COUNTA(O2167:O2178)=COUNTIF(O2167:O2178,"NR")),"NR",IF(COUNTA(O2167:O2178)&gt;0,SUM(O2167:O2178),"-"))</f>
        <v>-</v>
      </c>
      <c r="P2179" s="345" t="str">
        <f t="shared" ref="P2179" si="1112">IF(AND(COUNTA(P2167:P2178)&gt;0,COUNTA(P2167:P2178)=COUNTIF(P2167:P2178,"NR")),"NR",IF(COUNTA(P2167:P2178)&gt;0,SUM(P2167:P2178),"-"))</f>
        <v>-</v>
      </c>
      <c r="Q2179" s="119"/>
      <c r="R2179" s="305"/>
      <c r="S2179" s="305"/>
      <c r="T2179" s="151"/>
      <c r="U2179" s="119"/>
      <c r="V2179" s="151"/>
      <c r="W2179" s="318"/>
      <c r="X2179" s="318"/>
      <c r="Y2179" s="412"/>
      <c r="Z2179" s="269">
        <f t="shared" si="1065"/>
        <v>0</v>
      </c>
      <c r="AA2179" s="269">
        <f t="shared" si="1066"/>
        <v>0</v>
      </c>
      <c r="AB2179" s="269">
        <f t="shared" si="1067"/>
        <v>0</v>
      </c>
      <c r="AC2179" s="269">
        <f t="shared" si="1068"/>
        <v>0</v>
      </c>
      <c r="AD2179" s="279"/>
      <c r="AE2179" s="151"/>
      <c r="AF2179" s="57"/>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row>
    <row r="2180" spans="1:66" ht="21" customHeight="1" x14ac:dyDescent="0.25">
      <c r="B2180" s="152"/>
      <c r="C2180" s="143"/>
      <c r="D2180" s="192"/>
      <c r="E2180" s="192"/>
      <c r="F2180" s="192"/>
      <c r="G2180" s="192"/>
      <c r="H2180" s="192"/>
      <c r="I2180" s="192"/>
      <c r="J2180" s="192"/>
      <c r="K2180" s="192"/>
      <c r="L2180" s="192"/>
      <c r="M2180" s="192"/>
      <c r="O2180" s="73"/>
      <c r="W2180" s="318"/>
      <c r="X2180" s="318"/>
      <c r="Y2180" s="412"/>
      <c r="Z2180" s="269">
        <f t="shared" si="1065"/>
        <v>0</v>
      </c>
      <c r="AA2180" s="269">
        <f t="shared" si="1066"/>
        <v>0</v>
      </c>
      <c r="AB2180" s="269">
        <f t="shared" si="1067"/>
        <v>0</v>
      </c>
      <c r="AC2180" s="269">
        <f t="shared" si="1068"/>
        <v>0</v>
      </c>
      <c r="AD2180" s="279"/>
      <c r="AE2180" s="85"/>
    </row>
    <row r="2181" spans="1:66" ht="21" customHeight="1" x14ac:dyDescent="0.25">
      <c r="B2181" s="152"/>
      <c r="C2181" s="143"/>
      <c r="D2181" s="192"/>
      <c r="E2181" s="192"/>
      <c r="F2181" s="192"/>
      <c r="G2181" s="192"/>
      <c r="H2181" s="192"/>
      <c r="I2181" s="192"/>
      <c r="J2181" s="192"/>
      <c r="K2181" s="192"/>
      <c r="L2181" s="192"/>
      <c r="M2181" s="192"/>
      <c r="O2181" s="73"/>
      <c r="W2181" s="318"/>
      <c r="X2181" s="318"/>
      <c r="Y2181" s="412"/>
      <c r="Z2181" s="269">
        <f t="shared" si="1065"/>
        <v>0</v>
      </c>
      <c r="AA2181" s="269">
        <f t="shared" si="1066"/>
        <v>0</v>
      </c>
      <c r="AB2181" s="269">
        <f t="shared" si="1067"/>
        <v>0</v>
      </c>
      <c r="AC2181" s="269">
        <f t="shared" si="1068"/>
        <v>0</v>
      </c>
      <c r="AD2181" s="279"/>
      <c r="AE2181" s="85"/>
    </row>
    <row r="2182" spans="1:66" s="6" customFormat="1" ht="18.75" x14ac:dyDescent="0.25">
      <c r="A2182" s="195"/>
      <c r="B2182" s="74"/>
      <c r="C2182" s="573" t="s">
        <v>95</v>
      </c>
      <c r="D2182" s="574"/>
      <c r="E2182" s="574"/>
      <c r="F2182" s="574"/>
      <c r="G2182" s="574"/>
      <c r="H2182" s="574"/>
      <c r="I2182" s="574"/>
      <c r="J2182" s="574"/>
      <c r="K2182" s="574"/>
      <c r="L2182" s="574"/>
      <c r="M2182" s="574"/>
      <c r="N2182" s="574"/>
      <c r="O2182" s="574"/>
      <c r="P2182" s="575"/>
      <c r="Q2182" s="196"/>
      <c r="R2182" s="310"/>
      <c r="S2182" s="310"/>
      <c r="T2182" s="197"/>
      <c r="U2182" s="196"/>
      <c r="V2182" s="197"/>
      <c r="W2182" s="62"/>
      <c r="X2182" s="317"/>
      <c r="Y2182" s="217"/>
      <c r="Z2182" s="269">
        <f t="shared" si="1065"/>
        <v>0</v>
      </c>
      <c r="AA2182" s="269">
        <f t="shared" si="1066"/>
        <v>0</v>
      </c>
      <c r="AB2182" s="269">
        <f t="shared" si="1067"/>
        <v>0</v>
      </c>
      <c r="AC2182" s="269">
        <f t="shared" si="1068"/>
        <v>0</v>
      </c>
      <c r="AD2182" s="279"/>
      <c r="AE2182" s="197"/>
      <c r="AF2182" s="64"/>
      <c r="AG2182" s="5"/>
      <c r="AH2182" s="65"/>
      <c r="AI2182" s="65"/>
      <c r="AJ2182" s="65"/>
      <c r="AK2182" s="65"/>
      <c r="AL2182" s="65"/>
      <c r="AM2182" s="65"/>
      <c r="AN2182" s="65"/>
      <c r="AO2182" s="65"/>
      <c r="AP2182" s="65"/>
      <c r="AQ2182" s="65"/>
      <c r="AR2182" s="65"/>
      <c r="AS2182" s="65"/>
      <c r="AT2182" s="65"/>
      <c r="AU2182" s="65"/>
      <c r="AV2182" s="65"/>
      <c r="AW2182" s="65"/>
      <c r="AX2182" s="65"/>
      <c r="AY2182" s="65"/>
      <c r="AZ2182" s="65"/>
      <c r="BA2182" s="65"/>
      <c r="BB2182" s="65"/>
      <c r="BC2182" s="65"/>
      <c r="BD2182" s="65"/>
      <c r="BE2182" s="65"/>
      <c r="BF2182" s="65"/>
      <c r="BG2182" s="65"/>
      <c r="BH2182" s="65"/>
      <c r="BI2182" s="65"/>
      <c r="BJ2182" s="5"/>
      <c r="BK2182" s="5"/>
    </row>
    <row r="2183" spans="1:66" ht="16.5" thickBot="1" x14ac:dyDescent="0.3">
      <c r="C2183" s="198"/>
      <c r="D2183" s="389"/>
      <c r="E2183" s="199"/>
      <c r="F2183" s="199"/>
      <c r="G2183" s="199"/>
      <c r="H2183" s="199"/>
      <c r="I2183" s="199"/>
      <c r="J2183" s="199"/>
      <c r="K2183" s="199"/>
      <c r="L2183" s="199"/>
      <c r="M2183" s="199"/>
      <c r="N2183" s="193"/>
      <c r="O2183" s="192"/>
      <c r="P2183" s="192"/>
      <c r="Q2183" s="193"/>
      <c r="R2183" s="311"/>
      <c r="S2183" s="311"/>
      <c r="T2183" s="194"/>
      <c r="U2183" s="193"/>
      <c r="V2183" s="194"/>
      <c r="W2183" s="62"/>
      <c r="X2183" s="317"/>
      <c r="Y2183" s="217"/>
      <c r="Z2183" s="269">
        <f t="shared" si="1065"/>
        <v>0</v>
      </c>
      <c r="AA2183" s="269">
        <f t="shared" si="1066"/>
        <v>0</v>
      </c>
      <c r="AB2183" s="269">
        <f t="shared" si="1067"/>
        <v>0</v>
      </c>
      <c r="AC2183" s="269">
        <f t="shared" si="1068"/>
        <v>0</v>
      </c>
      <c r="AD2183" s="279"/>
      <c r="AE2183" s="194"/>
      <c r="AF2183" s="62"/>
      <c r="AG2183" s="63"/>
      <c r="AH2183" s="63"/>
      <c r="AI2183" s="63"/>
      <c r="AJ2183" s="63"/>
      <c r="AK2183" s="63"/>
      <c r="AL2183" s="63"/>
      <c r="AO2183" s="63"/>
      <c r="AP2183" s="63"/>
      <c r="AQ2183" s="63"/>
      <c r="AR2183" s="63"/>
      <c r="AS2183" s="63"/>
      <c r="AT2183" s="63"/>
      <c r="AU2183" s="63"/>
      <c r="AV2183" s="63"/>
      <c r="AW2183" s="63"/>
      <c r="AX2183" s="63"/>
      <c r="AY2183" s="63"/>
      <c r="AZ2183" s="63"/>
      <c r="BA2183" s="63"/>
      <c r="BB2183" s="63"/>
      <c r="BC2183" s="63"/>
      <c r="BD2183" s="63"/>
      <c r="BJ2183" s="2"/>
      <c r="BK2183" s="2"/>
      <c r="BL2183" s="2"/>
      <c r="BM2183" s="2"/>
      <c r="BN2183" s="2"/>
    </row>
    <row r="2184" spans="1:66" s="12" customFormat="1" ht="30.75" thickBot="1" x14ac:dyDescent="0.3">
      <c r="A2184" s="206"/>
      <c r="B2184" s="74"/>
      <c r="C2184" s="125" t="s">
        <v>124</v>
      </c>
      <c r="D2184" s="185" t="s">
        <v>117</v>
      </c>
      <c r="E2184" s="156" t="s">
        <v>77</v>
      </c>
      <c r="F2184" s="155" t="s">
        <v>66</v>
      </c>
      <c r="G2184" s="177" t="s">
        <v>67</v>
      </c>
      <c r="H2184" s="155" t="s">
        <v>68</v>
      </c>
      <c r="I2184" s="177" t="s">
        <v>69</v>
      </c>
      <c r="J2184" s="156" t="s">
        <v>70</v>
      </c>
      <c r="K2184" s="156" t="s">
        <v>71</v>
      </c>
      <c r="L2184" s="155" t="s">
        <v>72</v>
      </c>
      <c r="M2184" s="155" t="s">
        <v>73</v>
      </c>
      <c r="N2184" s="178" t="s">
        <v>74</v>
      </c>
      <c r="O2184" s="178" t="s">
        <v>75</v>
      </c>
      <c r="P2184" s="178" t="s">
        <v>76</v>
      </c>
      <c r="Q2184" s="141"/>
      <c r="R2184" s="296">
        <f>COUNTA(E2185:P2196)</f>
        <v>0</v>
      </c>
      <c r="S2184" s="308">
        <v>144</v>
      </c>
      <c r="T2184" s="132"/>
      <c r="U2184" s="278" t="s">
        <v>257</v>
      </c>
      <c r="V2184" s="278" t="s">
        <v>234</v>
      </c>
      <c r="W2184" s="278" t="s">
        <v>189</v>
      </c>
      <c r="X2184" s="278" t="s">
        <v>190</v>
      </c>
      <c r="Y2184" s="407" t="str">
        <f>IF(X2185&gt;0,"Explication(s) sur le(s) NR et autre(s) remarque(s)/commentaire(s)","Remarque(s)/Commentaire(s)")</f>
        <v>Remarque(s)/Commentaire(s)</v>
      </c>
      <c r="Z2184" s="269">
        <f t="shared" ref="Z2184:Z2247" si="1113">IF(AND($Y2184="Remarque(s)/Commentaire(s)",$Y2185&gt;0),1,0)</f>
        <v>0</v>
      </c>
      <c r="AA2184" s="269">
        <f t="shared" ref="AA2184:AA2247" si="1114">IF($Y2184="Remarque(s)/Commentaire(s)",1,0)</f>
        <v>1</v>
      </c>
      <c r="AB2184" s="269">
        <f t="shared" ref="AB2184:AB2247" si="1115">IF(AND($Y2184="Explication(s) sur le(s) NR et autre(s) remarque(s)/commentaire(s)",$Y2185&gt;0),1,0)</f>
        <v>0</v>
      </c>
      <c r="AC2184" s="269">
        <f t="shared" ref="AC2184:AC2247" si="1116">IF($Y2184="Explication(s) sur le(s) NR et autre(s) remarque(s)/commentaire(s)",1,0)</f>
        <v>0</v>
      </c>
      <c r="AD2184" s="279"/>
      <c r="AE2184" s="132"/>
      <c r="AF2184" s="49"/>
      <c r="AG2184" s="13"/>
      <c r="AH2184" s="47"/>
      <c r="AI2184" s="47"/>
      <c r="AJ2184" s="47"/>
      <c r="AK2184" s="47"/>
      <c r="AL2184" s="47"/>
      <c r="AM2184" s="47"/>
      <c r="AN2184" s="47"/>
      <c r="AO2184" s="47"/>
      <c r="AP2184" s="47"/>
      <c r="AQ2184" s="47"/>
      <c r="AR2184" s="47"/>
      <c r="AS2184" s="47"/>
      <c r="AT2184" s="47"/>
      <c r="AU2184" s="47"/>
      <c r="AV2184" s="47"/>
      <c r="AW2184" s="47"/>
      <c r="AX2184" s="47"/>
      <c r="AY2184" s="47"/>
      <c r="AZ2184" s="47"/>
      <c r="BA2184" s="47"/>
      <c r="BB2184" s="47"/>
      <c r="BC2184" s="47"/>
      <c r="BD2184" s="47"/>
      <c r="BE2184" s="47"/>
      <c r="BF2184" s="47"/>
      <c r="BG2184" s="47"/>
      <c r="BH2184" s="47"/>
      <c r="BI2184" s="47"/>
      <c r="BJ2184" s="13"/>
      <c r="BK2184" s="13"/>
    </row>
    <row r="2185" spans="1:66" s="16" customFormat="1" ht="21" customHeight="1" x14ac:dyDescent="0.25">
      <c r="A2185" s="119"/>
      <c r="B2185" s="74"/>
      <c r="C2185" s="187" t="s">
        <v>155</v>
      </c>
      <c r="D2185" s="134" t="s">
        <v>3</v>
      </c>
      <c r="E2185" s="252"/>
      <c r="F2185" s="252"/>
      <c r="G2185" s="252"/>
      <c r="H2185" s="252"/>
      <c r="I2185" s="252"/>
      <c r="J2185" s="252"/>
      <c r="K2185" s="252"/>
      <c r="L2185" s="252"/>
      <c r="M2185" s="252"/>
      <c r="N2185" s="252"/>
      <c r="O2185" s="252"/>
      <c r="P2185" s="24"/>
      <c r="Q2185" s="141"/>
      <c r="R2185" s="296"/>
      <c r="S2185" s="296"/>
      <c r="T2185" s="132"/>
      <c r="U2185" s="517" t="s">
        <v>261</v>
      </c>
      <c r="V2185" s="517" t="s">
        <v>240</v>
      </c>
      <c r="W2185" s="517" t="s">
        <v>243</v>
      </c>
      <c r="X2185" s="517">
        <f>COUNTIF(E2185:P2196,"NR")</f>
        <v>0</v>
      </c>
      <c r="Y2185" s="542"/>
      <c r="Z2185" s="269">
        <f t="shared" si="1113"/>
        <v>0</v>
      </c>
      <c r="AA2185" s="269">
        <f t="shared" si="1114"/>
        <v>0</v>
      </c>
      <c r="AB2185" s="269">
        <f t="shared" si="1115"/>
        <v>0</v>
      </c>
      <c r="AC2185" s="269">
        <f t="shared" si="1116"/>
        <v>0</v>
      </c>
      <c r="AD2185" s="279"/>
      <c r="AE2185" s="132"/>
      <c r="AF2185" s="49"/>
      <c r="AG2185" s="33"/>
      <c r="AH2185" s="47"/>
      <c r="AI2185" s="47"/>
      <c r="AJ2185" s="47"/>
      <c r="AK2185" s="47"/>
      <c r="AL2185" s="47"/>
      <c r="AM2185" s="47"/>
      <c r="AN2185" s="47"/>
      <c r="AO2185" s="47"/>
      <c r="AP2185" s="47"/>
      <c r="AQ2185" s="47"/>
      <c r="AR2185" s="47"/>
      <c r="AS2185" s="47"/>
      <c r="AT2185" s="47"/>
      <c r="AU2185" s="47"/>
      <c r="AV2185" s="47"/>
      <c r="AW2185" s="47"/>
      <c r="AX2185" s="47"/>
      <c r="AY2185" s="47"/>
      <c r="AZ2185" s="47"/>
      <c r="BA2185" s="47"/>
      <c r="BB2185" s="47"/>
      <c r="BC2185" s="47"/>
      <c r="BD2185" s="47"/>
      <c r="BE2185" s="47"/>
      <c r="BF2185" s="47"/>
      <c r="BG2185" s="47"/>
      <c r="BH2185" s="47"/>
      <c r="BI2185" s="47"/>
      <c r="BJ2185" s="33"/>
      <c r="BK2185" s="33"/>
    </row>
    <row r="2186" spans="1:66" s="16" customFormat="1" ht="78.75" x14ac:dyDescent="0.25">
      <c r="A2186" s="119"/>
      <c r="B2186" s="74"/>
      <c r="C2186" s="188" t="s">
        <v>155</v>
      </c>
      <c r="D2186" s="388" t="s">
        <v>4</v>
      </c>
      <c r="E2186" s="253"/>
      <c r="F2186" s="253"/>
      <c r="G2186" s="253"/>
      <c r="H2186" s="253"/>
      <c r="I2186" s="253"/>
      <c r="J2186" s="253"/>
      <c r="K2186" s="253"/>
      <c r="L2186" s="253"/>
      <c r="M2186" s="253"/>
      <c r="N2186" s="253"/>
      <c r="O2186" s="253"/>
      <c r="P2186" s="249"/>
      <c r="Q2186" s="141"/>
      <c r="R2186" s="296"/>
      <c r="S2186" s="296"/>
      <c r="T2186" s="132"/>
      <c r="U2186" s="518"/>
      <c r="V2186" s="518"/>
      <c r="W2186" s="518"/>
      <c r="X2186" s="518"/>
      <c r="Y2186" s="543"/>
      <c r="Z2186" s="269">
        <f t="shared" si="1113"/>
        <v>0</v>
      </c>
      <c r="AA2186" s="269">
        <f t="shared" si="1114"/>
        <v>0</v>
      </c>
      <c r="AB2186" s="269">
        <f t="shared" si="1115"/>
        <v>0</v>
      </c>
      <c r="AC2186" s="269">
        <f t="shared" si="1116"/>
        <v>0</v>
      </c>
      <c r="AD2186" s="279"/>
      <c r="AE2186" s="132"/>
      <c r="AF2186" s="49"/>
      <c r="AG2186" s="33"/>
      <c r="AH2186" s="47"/>
      <c r="AI2186" s="47"/>
      <c r="AJ2186" s="47"/>
      <c r="AK2186" s="47"/>
      <c r="AL2186" s="47"/>
      <c r="AM2186" s="47"/>
      <c r="AN2186" s="47"/>
      <c r="AO2186" s="47"/>
      <c r="AP2186" s="47"/>
      <c r="AQ2186" s="47"/>
      <c r="AR2186" s="47"/>
      <c r="AS2186" s="47"/>
      <c r="AT2186" s="47"/>
      <c r="AU2186" s="47"/>
      <c r="AV2186" s="47"/>
      <c r="AW2186" s="47"/>
      <c r="AX2186" s="47"/>
      <c r="AY2186" s="47"/>
      <c r="AZ2186" s="47"/>
      <c r="BA2186" s="47"/>
      <c r="BB2186" s="47"/>
      <c r="BC2186" s="47"/>
      <c r="BD2186" s="47"/>
      <c r="BE2186" s="47"/>
      <c r="BF2186" s="47"/>
      <c r="BG2186" s="47"/>
      <c r="BH2186" s="47"/>
      <c r="BI2186" s="47"/>
      <c r="BJ2186" s="33"/>
      <c r="BK2186" s="33"/>
    </row>
    <row r="2187" spans="1:66" s="16" customFormat="1" ht="21" customHeight="1" thickBot="1" x14ac:dyDescent="0.3">
      <c r="A2187" s="119"/>
      <c r="B2187" s="74"/>
      <c r="C2187" s="189" t="s">
        <v>155</v>
      </c>
      <c r="D2187" s="138" t="s">
        <v>61</v>
      </c>
      <c r="E2187" s="254"/>
      <c r="F2187" s="254"/>
      <c r="G2187" s="254"/>
      <c r="H2187" s="254"/>
      <c r="I2187" s="254"/>
      <c r="J2187" s="254"/>
      <c r="K2187" s="254"/>
      <c r="L2187" s="254"/>
      <c r="M2187" s="254"/>
      <c r="N2187" s="254"/>
      <c r="O2187" s="254"/>
      <c r="P2187" s="255"/>
      <c r="Q2187" s="141"/>
      <c r="R2187" s="296"/>
      <c r="S2187" s="296"/>
      <c r="T2187" s="132"/>
      <c r="U2187" s="519"/>
      <c r="V2187" s="519"/>
      <c r="W2187" s="519"/>
      <c r="X2187" s="519"/>
      <c r="Y2187" s="544"/>
      <c r="Z2187" s="269">
        <f t="shared" si="1113"/>
        <v>0</v>
      </c>
      <c r="AA2187" s="269">
        <f t="shared" si="1114"/>
        <v>0</v>
      </c>
      <c r="AB2187" s="269">
        <f t="shared" si="1115"/>
        <v>0</v>
      </c>
      <c r="AC2187" s="269">
        <f t="shared" si="1116"/>
        <v>0</v>
      </c>
      <c r="AD2187" s="279"/>
      <c r="AE2187" s="132"/>
      <c r="AF2187" s="49"/>
      <c r="AG2187" s="33"/>
      <c r="AH2187" s="47"/>
      <c r="AI2187" s="47"/>
      <c r="AJ2187" s="47"/>
      <c r="AK2187" s="47"/>
      <c r="AL2187" s="47"/>
      <c r="AM2187" s="47"/>
      <c r="AN2187" s="47"/>
      <c r="AO2187" s="47"/>
      <c r="AP2187" s="47"/>
      <c r="AQ2187" s="47"/>
      <c r="AR2187" s="47"/>
      <c r="AS2187" s="47"/>
      <c r="AT2187" s="47"/>
      <c r="AU2187" s="47"/>
      <c r="AV2187" s="47"/>
      <c r="AW2187" s="47"/>
      <c r="AX2187" s="47"/>
      <c r="AY2187" s="47"/>
      <c r="AZ2187" s="47"/>
      <c r="BA2187" s="47"/>
      <c r="BB2187" s="47"/>
      <c r="BC2187" s="47"/>
      <c r="BD2187" s="47"/>
      <c r="BE2187" s="47"/>
      <c r="BF2187" s="47"/>
      <c r="BG2187" s="47"/>
      <c r="BH2187" s="47"/>
      <c r="BI2187" s="47"/>
      <c r="BJ2187" s="33"/>
      <c r="BK2187" s="33"/>
    </row>
    <row r="2188" spans="1:66" s="16" customFormat="1" ht="21" customHeight="1" x14ac:dyDescent="0.25">
      <c r="A2188" s="119"/>
      <c r="B2188" s="74"/>
      <c r="C2188" s="187" t="s">
        <v>97</v>
      </c>
      <c r="D2188" s="134" t="s">
        <v>3</v>
      </c>
      <c r="E2188" s="252"/>
      <c r="F2188" s="252"/>
      <c r="G2188" s="252"/>
      <c r="H2188" s="252"/>
      <c r="I2188" s="252"/>
      <c r="J2188" s="252"/>
      <c r="K2188" s="252"/>
      <c r="L2188" s="252"/>
      <c r="M2188" s="252"/>
      <c r="N2188" s="252"/>
      <c r="O2188" s="252"/>
      <c r="P2188" s="24"/>
      <c r="Q2188" s="141"/>
      <c r="R2188" s="296"/>
      <c r="S2188" s="296"/>
      <c r="T2188" s="132"/>
      <c r="U2188" s="436"/>
      <c r="V2188" s="132"/>
      <c r="W2188" s="62"/>
      <c r="X2188" s="317"/>
      <c r="Y2188" s="217"/>
      <c r="Z2188" s="269">
        <f t="shared" si="1113"/>
        <v>0</v>
      </c>
      <c r="AA2188" s="269">
        <f t="shared" si="1114"/>
        <v>0</v>
      </c>
      <c r="AB2188" s="269">
        <f t="shared" si="1115"/>
        <v>0</v>
      </c>
      <c r="AC2188" s="269">
        <f t="shared" si="1116"/>
        <v>0</v>
      </c>
      <c r="AD2188" s="279"/>
      <c r="AE2188" s="132"/>
      <c r="AF2188" s="49"/>
      <c r="AG2188" s="33"/>
      <c r="AH2188" s="47"/>
      <c r="AI2188" s="47"/>
      <c r="AJ2188" s="47"/>
      <c r="AK2188" s="47"/>
      <c r="AL2188" s="47"/>
      <c r="AM2188" s="47"/>
      <c r="AN2188" s="47"/>
      <c r="AO2188" s="47"/>
      <c r="AP2188" s="47"/>
      <c r="AQ2188" s="47"/>
      <c r="AR2188" s="47"/>
      <c r="AS2188" s="47"/>
      <c r="AT2188" s="47"/>
      <c r="AU2188" s="47"/>
      <c r="AV2188" s="47"/>
      <c r="AW2188" s="47"/>
      <c r="AX2188" s="47"/>
      <c r="AY2188" s="47"/>
      <c r="AZ2188" s="47"/>
      <c r="BA2188" s="47"/>
      <c r="BB2188" s="47"/>
      <c r="BC2188" s="47"/>
      <c r="BD2188" s="47"/>
      <c r="BE2188" s="47"/>
      <c r="BF2188" s="47"/>
      <c r="BG2188" s="47"/>
      <c r="BH2188" s="47"/>
      <c r="BI2188" s="47"/>
      <c r="BJ2188" s="33"/>
      <c r="BK2188" s="33"/>
    </row>
    <row r="2189" spans="1:66" s="16" customFormat="1" ht="21" customHeight="1" x14ac:dyDescent="0.25">
      <c r="A2189" s="119"/>
      <c r="B2189" s="74"/>
      <c r="C2189" s="188" t="s">
        <v>97</v>
      </c>
      <c r="D2189" s="388" t="s">
        <v>4</v>
      </c>
      <c r="E2189" s="253"/>
      <c r="F2189" s="253"/>
      <c r="G2189" s="253"/>
      <c r="H2189" s="253"/>
      <c r="I2189" s="253"/>
      <c r="J2189" s="253"/>
      <c r="K2189" s="253"/>
      <c r="L2189" s="253"/>
      <c r="M2189" s="253"/>
      <c r="N2189" s="253"/>
      <c r="O2189" s="253"/>
      <c r="P2189" s="249"/>
      <c r="Q2189" s="141"/>
      <c r="R2189" s="296"/>
      <c r="S2189" s="296"/>
      <c r="T2189" s="132"/>
      <c r="U2189" s="436"/>
      <c r="V2189" s="132"/>
      <c r="W2189" s="62"/>
      <c r="X2189" s="317"/>
      <c r="Y2189" s="217"/>
      <c r="Z2189" s="269">
        <f t="shared" si="1113"/>
        <v>0</v>
      </c>
      <c r="AA2189" s="269">
        <f t="shared" si="1114"/>
        <v>0</v>
      </c>
      <c r="AB2189" s="269">
        <f t="shared" si="1115"/>
        <v>0</v>
      </c>
      <c r="AC2189" s="269">
        <f t="shared" si="1116"/>
        <v>0</v>
      </c>
      <c r="AD2189" s="279"/>
      <c r="AE2189" s="132"/>
      <c r="AF2189" s="49"/>
      <c r="AG2189" s="33"/>
      <c r="AH2189" s="47"/>
      <c r="AI2189" s="47"/>
      <c r="AJ2189" s="47"/>
      <c r="AK2189" s="47"/>
      <c r="AL2189" s="47"/>
      <c r="AM2189" s="47"/>
      <c r="AN2189" s="47"/>
      <c r="AO2189" s="47"/>
      <c r="AP2189" s="47"/>
      <c r="AQ2189" s="47"/>
      <c r="AR2189" s="47"/>
      <c r="AS2189" s="47"/>
      <c r="AT2189" s="47"/>
      <c r="AU2189" s="47"/>
      <c r="AV2189" s="47"/>
      <c r="AW2189" s="47"/>
      <c r="AX2189" s="47"/>
      <c r="AY2189" s="47"/>
      <c r="AZ2189" s="47"/>
      <c r="BA2189" s="47"/>
      <c r="BB2189" s="47"/>
      <c r="BC2189" s="47"/>
      <c r="BD2189" s="47"/>
      <c r="BE2189" s="47"/>
      <c r="BF2189" s="47"/>
      <c r="BG2189" s="47"/>
      <c r="BH2189" s="47"/>
      <c r="BI2189" s="47"/>
      <c r="BJ2189" s="33"/>
      <c r="BK2189" s="33"/>
    </row>
    <row r="2190" spans="1:66" s="16" customFormat="1" ht="21" customHeight="1" thickBot="1" x14ac:dyDescent="0.3">
      <c r="A2190" s="119"/>
      <c r="B2190" s="74"/>
      <c r="C2190" s="189" t="s">
        <v>97</v>
      </c>
      <c r="D2190" s="138" t="s">
        <v>61</v>
      </c>
      <c r="E2190" s="254"/>
      <c r="F2190" s="254"/>
      <c r="G2190" s="254"/>
      <c r="H2190" s="254"/>
      <c r="I2190" s="254"/>
      <c r="J2190" s="254"/>
      <c r="K2190" s="254"/>
      <c r="L2190" s="254"/>
      <c r="M2190" s="254"/>
      <c r="N2190" s="254"/>
      <c r="O2190" s="254"/>
      <c r="P2190" s="255"/>
      <c r="Q2190" s="141"/>
      <c r="R2190" s="296"/>
      <c r="S2190" s="296"/>
      <c r="T2190" s="132"/>
      <c r="U2190" s="436"/>
      <c r="V2190" s="132"/>
      <c r="W2190" s="62"/>
      <c r="X2190" s="317"/>
      <c r="Y2190" s="217"/>
      <c r="Z2190" s="269">
        <f t="shared" si="1113"/>
        <v>0</v>
      </c>
      <c r="AA2190" s="269">
        <f t="shared" si="1114"/>
        <v>0</v>
      </c>
      <c r="AB2190" s="269">
        <f t="shared" si="1115"/>
        <v>0</v>
      </c>
      <c r="AC2190" s="269">
        <f t="shared" si="1116"/>
        <v>0</v>
      </c>
      <c r="AD2190" s="279"/>
      <c r="AE2190" s="132"/>
      <c r="AF2190" s="49"/>
      <c r="AG2190" s="33"/>
      <c r="AH2190" s="47"/>
      <c r="AI2190" s="47"/>
      <c r="AJ2190" s="47"/>
      <c r="AK2190" s="47"/>
      <c r="AL2190" s="47"/>
      <c r="AM2190" s="47"/>
      <c r="AN2190" s="47"/>
      <c r="AO2190" s="47"/>
      <c r="AP2190" s="47"/>
      <c r="AQ2190" s="47"/>
      <c r="AR2190" s="47"/>
      <c r="AS2190" s="47"/>
      <c r="AT2190" s="47"/>
      <c r="AU2190" s="47"/>
      <c r="AV2190" s="47"/>
      <c r="AW2190" s="47"/>
      <c r="AX2190" s="47"/>
      <c r="AY2190" s="47"/>
      <c r="AZ2190" s="47"/>
      <c r="BA2190" s="47"/>
      <c r="BB2190" s="47"/>
      <c r="BC2190" s="47"/>
      <c r="BD2190" s="47"/>
      <c r="BE2190" s="47"/>
      <c r="BF2190" s="47"/>
      <c r="BG2190" s="47"/>
      <c r="BH2190" s="47"/>
      <c r="BI2190" s="47"/>
      <c r="BJ2190" s="33"/>
      <c r="BK2190" s="33"/>
    </row>
    <row r="2191" spans="1:66" s="16" customFormat="1" ht="21" customHeight="1" x14ac:dyDescent="0.25">
      <c r="A2191" s="119"/>
      <c r="B2191" s="74"/>
      <c r="C2191" s="190" t="s">
        <v>145</v>
      </c>
      <c r="D2191" s="183" t="s">
        <v>3</v>
      </c>
      <c r="E2191" s="252"/>
      <c r="F2191" s="252"/>
      <c r="G2191" s="252"/>
      <c r="H2191" s="252"/>
      <c r="I2191" s="252"/>
      <c r="J2191" s="252"/>
      <c r="K2191" s="252"/>
      <c r="L2191" s="252"/>
      <c r="M2191" s="252"/>
      <c r="N2191" s="252"/>
      <c r="O2191" s="252"/>
      <c r="P2191" s="24"/>
      <c r="Q2191" s="141"/>
      <c r="R2191" s="296"/>
      <c r="S2191" s="296"/>
      <c r="T2191" s="132"/>
      <c r="U2191" s="436"/>
      <c r="V2191" s="132"/>
      <c r="W2191" s="62"/>
      <c r="X2191" s="317"/>
      <c r="Y2191" s="217"/>
      <c r="Z2191" s="269">
        <f t="shared" si="1113"/>
        <v>0</v>
      </c>
      <c r="AA2191" s="269">
        <f t="shared" si="1114"/>
        <v>0</v>
      </c>
      <c r="AB2191" s="269">
        <f t="shared" si="1115"/>
        <v>0</v>
      </c>
      <c r="AC2191" s="269">
        <f t="shared" si="1116"/>
        <v>0</v>
      </c>
      <c r="AD2191" s="279"/>
      <c r="AE2191" s="132"/>
      <c r="AF2191" s="49"/>
      <c r="AG2191" s="33"/>
      <c r="AH2191" s="47"/>
      <c r="AI2191" s="47"/>
      <c r="AJ2191" s="47"/>
      <c r="AK2191" s="47"/>
      <c r="AL2191" s="47"/>
      <c r="AM2191" s="47"/>
      <c r="AN2191" s="47"/>
      <c r="AO2191" s="47"/>
      <c r="AP2191" s="47"/>
      <c r="AQ2191" s="47"/>
      <c r="AR2191" s="47"/>
      <c r="AS2191" s="47"/>
      <c r="AT2191" s="47"/>
      <c r="AU2191" s="47"/>
      <c r="AV2191" s="47"/>
      <c r="AW2191" s="47"/>
      <c r="AX2191" s="47"/>
      <c r="AY2191" s="47"/>
      <c r="AZ2191" s="47"/>
      <c r="BA2191" s="47"/>
      <c r="BB2191" s="47"/>
      <c r="BC2191" s="47"/>
      <c r="BD2191" s="47"/>
      <c r="BE2191" s="47"/>
      <c r="BF2191" s="47"/>
      <c r="BG2191" s="47"/>
      <c r="BH2191" s="47"/>
      <c r="BI2191" s="47"/>
      <c r="BJ2191" s="33"/>
      <c r="BK2191" s="33"/>
    </row>
    <row r="2192" spans="1:66" s="16" customFormat="1" ht="31.5" x14ac:dyDescent="0.25">
      <c r="A2192" s="119"/>
      <c r="B2192" s="74"/>
      <c r="C2192" s="188" t="s">
        <v>145</v>
      </c>
      <c r="D2192" s="388" t="s">
        <v>4</v>
      </c>
      <c r="E2192" s="253"/>
      <c r="F2192" s="253"/>
      <c r="G2192" s="253"/>
      <c r="H2192" s="253"/>
      <c r="I2192" s="253"/>
      <c r="J2192" s="253"/>
      <c r="K2192" s="253"/>
      <c r="L2192" s="253"/>
      <c r="M2192" s="253"/>
      <c r="N2192" s="253"/>
      <c r="O2192" s="253"/>
      <c r="P2192" s="249"/>
      <c r="Q2192" s="141"/>
      <c r="R2192" s="296"/>
      <c r="S2192" s="296"/>
      <c r="T2192" s="132"/>
      <c r="U2192" s="436"/>
      <c r="V2192" s="132"/>
      <c r="W2192" s="62"/>
      <c r="X2192" s="317"/>
      <c r="Y2192" s="217"/>
      <c r="Z2192" s="269">
        <f t="shared" si="1113"/>
        <v>0</v>
      </c>
      <c r="AA2192" s="269">
        <f t="shared" si="1114"/>
        <v>0</v>
      </c>
      <c r="AB2192" s="269">
        <f t="shared" si="1115"/>
        <v>0</v>
      </c>
      <c r="AC2192" s="269">
        <f t="shared" si="1116"/>
        <v>0</v>
      </c>
      <c r="AD2192" s="279"/>
      <c r="AE2192" s="132"/>
      <c r="AF2192" s="49"/>
      <c r="AG2192" s="33"/>
      <c r="AH2192" s="47"/>
      <c r="AI2192" s="47"/>
      <c r="AJ2192" s="47"/>
      <c r="AK2192" s="47"/>
      <c r="AL2192" s="47"/>
      <c r="AM2192" s="47"/>
      <c r="AN2192" s="47"/>
      <c r="AO2192" s="47"/>
      <c r="AP2192" s="47"/>
      <c r="AQ2192" s="47"/>
      <c r="AR2192" s="47"/>
      <c r="AS2192" s="47"/>
      <c r="AT2192" s="47"/>
      <c r="AU2192" s="47"/>
      <c r="AV2192" s="47"/>
      <c r="AW2192" s="47"/>
      <c r="AX2192" s="47"/>
      <c r="AY2192" s="47"/>
      <c r="AZ2192" s="47"/>
      <c r="BA2192" s="47"/>
      <c r="BB2192" s="47"/>
      <c r="BC2192" s="47"/>
      <c r="BD2192" s="47"/>
      <c r="BE2192" s="47"/>
      <c r="BF2192" s="47"/>
      <c r="BG2192" s="47"/>
      <c r="BH2192" s="47"/>
      <c r="BI2192" s="47"/>
      <c r="BJ2192" s="33"/>
      <c r="BK2192" s="33"/>
    </row>
    <row r="2193" spans="1:66" s="16" customFormat="1" ht="21" customHeight="1" thickBot="1" x14ac:dyDescent="0.3">
      <c r="A2193" s="119"/>
      <c r="B2193" s="74"/>
      <c r="C2193" s="190" t="s">
        <v>145</v>
      </c>
      <c r="D2193" s="184" t="s">
        <v>61</v>
      </c>
      <c r="E2193" s="254"/>
      <c r="F2193" s="254"/>
      <c r="G2193" s="254"/>
      <c r="H2193" s="254"/>
      <c r="I2193" s="254"/>
      <c r="J2193" s="254"/>
      <c r="K2193" s="254"/>
      <c r="L2193" s="254"/>
      <c r="M2193" s="254"/>
      <c r="N2193" s="254"/>
      <c r="O2193" s="254"/>
      <c r="P2193" s="255"/>
      <c r="Q2193" s="141"/>
      <c r="R2193" s="296"/>
      <c r="S2193" s="296"/>
      <c r="T2193" s="132"/>
      <c r="U2193" s="436"/>
      <c r="V2193" s="132"/>
      <c r="W2193" s="62"/>
      <c r="X2193" s="317"/>
      <c r="Y2193" s="217"/>
      <c r="Z2193" s="269">
        <f t="shared" si="1113"/>
        <v>0</v>
      </c>
      <c r="AA2193" s="269">
        <f t="shared" si="1114"/>
        <v>0</v>
      </c>
      <c r="AB2193" s="269">
        <f t="shared" si="1115"/>
        <v>0</v>
      </c>
      <c r="AC2193" s="269">
        <f t="shared" si="1116"/>
        <v>0</v>
      </c>
      <c r="AD2193" s="279"/>
      <c r="AE2193" s="132"/>
      <c r="AF2193" s="49"/>
      <c r="AG2193" s="33"/>
      <c r="AH2193" s="47"/>
      <c r="AI2193" s="47"/>
      <c r="AJ2193" s="47"/>
      <c r="AK2193" s="47"/>
      <c r="AL2193" s="47"/>
      <c r="AM2193" s="47"/>
      <c r="AN2193" s="47"/>
      <c r="AO2193" s="47"/>
      <c r="AP2193" s="47"/>
      <c r="AQ2193" s="47"/>
      <c r="AR2193" s="47"/>
      <c r="AS2193" s="47"/>
      <c r="AT2193" s="47"/>
      <c r="AU2193" s="47"/>
      <c r="AV2193" s="47"/>
      <c r="AW2193" s="47"/>
      <c r="AX2193" s="47"/>
      <c r="AY2193" s="47"/>
      <c r="AZ2193" s="47"/>
      <c r="BA2193" s="47"/>
      <c r="BB2193" s="47"/>
      <c r="BC2193" s="47"/>
      <c r="BD2193" s="47"/>
      <c r="BE2193" s="47"/>
      <c r="BF2193" s="47"/>
      <c r="BG2193" s="47"/>
      <c r="BH2193" s="47"/>
      <c r="BI2193" s="47"/>
      <c r="BJ2193" s="33"/>
      <c r="BK2193" s="33"/>
    </row>
    <row r="2194" spans="1:66" s="16" customFormat="1" ht="21" customHeight="1" x14ac:dyDescent="0.25">
      <c r="A2194" s="119"/>
      <c r="B2194" s="74"/>
      <c r="C2194" s="187" t="s">
        <v>98</v>
      </c>
      <c r="D2194" s="134" t="s">
        <v>3</v>
      </c>
      <c r="E2194" s="252"/>
      <c r="F2194" s="252"/>
      <c r="G2194" s="252"/>
      <c r="H2194" s="252"/>
      <c r="I2194" s="252"/>
      <c r="J2194" s="252"/>
      <c r="K2194" s="252"/>
      <c r="L2194" s="252"/>
      <c r="M2194" s="252"/>
      <c r="N2194" s="252"/>
      <c r="O2194" s="252"/>
      <c r="P2194" s="24"/>
      <c r="Q2194" s="141"/>
      <c r="R2194" s="296"/>
      <c r="S2194" s="296"/>
      <c r="T2194" s="132"/>
      <c r="U2194" s="436"/>
      <c r="V2194" s="132"/>
      <c r="W2194" s="318"/>
      <c r="X2194" s="319"/>
      <c r="Y2194" s="217"/>
      <c r="Z2194" s="269">
        <f t="shared" si="1113"/>
        <v>0</v>
      </c>
      <c r="AA2194" s="269">
        <f t="shared" si="1114"/>
        <v>0</v>
      </c>
      <c r="AB2194" s="269">
        <f t="shared" si="1115"/>
        <v>0</v>
      </c>
      <c r="AC2194" s="269">
        <f t="shared" si="1116"/>
        <v>0</v>
      </c>
      <c r="AE2194" s="132"/>
      <c r="AF2194" s="49"/>
      <c r="AG2194" s="33"/>
      <c r="AH2194" s="47"/>
      <c r="AI2194" s="47"/>
      <c r="AJ2194" s="47"/>
      <c r="AK2194" s="47"/>
      <c r="AL2194" s="47"/>
      <c r="AM2194" s="47"/>
      <c r="AN2194" s="47"/>
      <c r="AO2194" s="47"/>
      <c r="AP2194" s="47"/>
      <c r="AQ2194" s="47"/>
      <c r="AR2194" s="47"/>
      <c r="AS2194" s="47"/>
      <c r="AT2194" s="47"/>
      <c r="AU2194" s="47"/>
      <c r="AV2194" s="47"/>
      <c r="AW2194" s="47"/>
      <c r="AX2194" s="47"/>
      <c r="AY2194" s="47"/>
      <c r="AZ2194" s="47"/>
      <c r="BA2194" s="47"/>
      <c r="BB2194" s="47"/>
      <c r="BC2194" s="47"/>
      <c r="BD2194" s="47"/>
      <c r="BE2194" s="47"/>
      <c r="BF2194" s="47"/>
      <c r="BG2194" s="47"/>
      <c r="BH2194" s="47"/>
      <c r="BI2194" s="47"/>
      <c r="BJ2194" s="33"/>
      <c r="BK2194" s="33"/>
    </row>
    <row r="2195" spans="1:66" s="16" customFormat="1" ht="21" customHeight="1" x14ac:dyDescent="0.25">
      <c r="A2195" s="119"/>
      <c r="B2195" s="74"/>
      <c r="C2195" s="188" t="s">
        <v>98</v>
      </c>
      <c r="D2195" s="388" t="s">
        <v>4</v>
      </c>
      <c r="E2195" s="253"/>
      <c r="F2195" s="253"/>
      <c r="G2195" s="253"/>
      <c r="H2195" s="253"/>
      <c r="I2195" s="253"/>
      <c r="J2195" s="253"/>
      <c r="K2195" s="253"/>
      <c r="L2195" s="253"/>
      <c r="M2195" s="253"/>
      <c r="N2195" s="253"/>
      <c r="O2195" s="253"/>
      <c r="P2195" s="249"/>
      <c r="Q2195" s="141"/>
      <c r="R2195" s="296"/>
      <c r="S2195" s="296"/>
      <c r="T2195" s="132"/>
      <c r="U2195" s="436"/>
      <c r="V2195" s="132"/>
      <c r="W2195" s="323"/>
      <c r="X2195" s="324"/>
      <c r="Y2195" s="193"/>
      <c r="Z2195" s="269">
        <f t="shared" si="1113"/>
        <v>0</v>
      </c>
      <c r="AA2195" s="269">
        <f t="shared" si="1114"/>
        <v>0</v>
      </c>
      <c r="AB2195" s="269">
        <f t="shared" si="1115"/>
        <v>0</v>
      </c>
      <c r="AC2195" s="269">
        <f t="shared" si="1116"/>
        <v>0</v>
      </c>
      <c r="AD2195" s="279"/>
      <c r="AE2195" s="132"/>
      <c r="AF2195" s="49"/>
      <c r="AG2195" s="33"/>
      <c r="AH2195" s="47"/>
      <c r="AI2195" s="47"/>
      <c r="AJ2195" s="47"/>
      <c r="AK2195" s="47"/>
      <c r="AL2195" s="47"/>
      <c r="AM2195" s="47"/>
      <c r="AN2195" s="47"/>
      <c r="AO2195" s="47"/>
      <c r="AP2195" s="47"/>
      <c r="AQ2195" s="47"/>
      <c r="AR2195" s="47"/>
      <c r="AS2195" s="47"/>
      <c r="AT2195" s="47"/>
      <c r="AU2195" s="47"/>
      <c r="AV2195" s="47"/>
      <c r="AW2195" s="47"/>
      <c r="AX2195" s="47"/>
      <c r="AY2195" s="47"/>
      <c r="AZ2195" s="47"/>
      <c r="BA2195" s="47"/>
      <c r="BB2195" s="47"/>
      <c r="BC2195" s="47"/>
      <c r="BD2195" s="47"/>
      <c r="BE2195" s="47"/>
      <c r="BF2195" s="47"/>
      <c r="BG2195" s="47"/>
      <c r="BH2195" s="47"/>
      <c r="BI2195" s="47"/>
      <c r="BJ2195" s="33"/>
      <c r="BK2195" s="33"/>
    </row>
    <row r="2196" spans="1:66" s="16" customFormat="1" ht="21" customHeight="1" thickBot="1" x14ac:dyDescent="0.3">
      <c r="A2196" s="119"/>
      <c r="B2196" s="74"/>
      <c r="C2196" s="189" t="s">
        <v>98</v>
      </c>
      <c r="D2196" s="138" t="s">
        <v>61</v>
      </c>
      <c r="E2196" s="254"/>
      <c r="F2196" s="254"/>
      <c r="G2196" s="254"/>
      <c r="H2196" s="254"/>
      <c r="I2196" s="254"/>
      <c r="J2196" s="254"/>
      <c r="K2196" s="254"/>
      <c r="L2196" s="254"/>
      <c r="M2196" s="254"/>
      <c r="N2196" s="254"/>
      <c r="O2196" s="254"/>
      <c r="P2196" s="255"/>
      <c r="Q2196" s="141"/>
      <c r="R2196" s="296"/>
      <c r="S2196" s="296"/>
      <c r="T2196" s="132"/>
      <c r="U2196" s="436"/>
      <c r="V2196" s="132"/>
      <c r="W2196" s="323"/>
      <c r="X2196" s="324"/>
      <c r="Y2196" s="414"/>
      <c r="Z2196" s="269">
        <f t="shared" si="1113"/>
        <v>0</v>
      </c>
      <c r="AA2196" s="269">
        <f t="shared" si="1114"/>
        <v>0</v>
      </c>
      <c r="AB2196" s="269">
        <f t="shared" si="1115"/>
        <v>0</v>
      </c>
      <c r="AC2196" s="269">
        <f t="shared" si="1116"/>
        <v>0</v>
      </c>
      <c r="AD2196" s="12"/>
      <c r="AE2196" s="132"/>
      <c r="AF2196" s="49"/>
      <c r="AG2196" s="33"/>
      <c r="AH2196" s="47"/>
      <c r="AI2196" s="47"/>
      <c r="AJ2196" s="47"/>
      <c r="AK2196" s="47"/>
      <c r="AL2196" s="47"/>
      <c r="AM2196" s="47"/>
      <c r="AN2196" s="47"/>
      <c r="AO2196" s="47"/>
      <c r="AP2196" s="47"/>
      <c r="AQ2196" s="47"/>
      <c r="AR2196" s="47"/>
      <c r="AS2196" s="47"/>
      <c r="AT2196" s="47"/>
      <c r="AU2196" s="47"/>
      <c r="AV2196" s="47"/>
      <c r="AW2196" s="47"/>
      <c r="AX2196" s="47"/>
      <c r="AY2196" s="47"/>
      <c r="AZ2196" s="47"/>
      <c r="BA2196" s="47"/>
      <c r="BB2196" s="47"/>
      <c r="BC2196" s="47"/>
      <c r="BD2196" s="47"/>
      <c r="BE2196" s="47"/>
      <c r="BF2196" s="47"/>
      <c r="BG2196" s="47"/>
      <c r="BH2196" s="47"/>
      <c r="BI2196" s="47"/>
      <c r="BJ2196" s="33"/>
      <c r="BK2196" s="33"/>
    </row>
    <row r="2197" spans="1:66" s="16" customFormat="1" ht="20.25" customHeight="1" thickTop="1" thickBot="1" x14ac:dyDescent="0.3">
      <c r="A2197" s="119"/>
      <c r="B2197" s="152"/>
      <c r="C2197" s="576" t="s">
        <v>88</v>
      </c>
      <c r="D2197" s="577"/>
      <c r="E2197" s="344" t="str">
        <f>IF(AND(COUNTA(E2185:E2196)&gt;0,COUNTA(E2185:E2196)=COUNTIF(E2185:E2196,"NR")),"NR",IF(COUNTA(E2185:E2196)&gt;0,SUM(E2185:E2196),"-"))</f>
        <v>-</v>
      </c>
      <c r="F2197" s="344" t="str">
        <f t="shared" ref="F2197" si="1117">IF(AND(COUNTA(F2185:F2196)&gt;0,COUNTA(F2185:F2196)=COUNTIF(F2185:F2196,"NR")),"NR",IF(COUNTA(F2185:F2196)&gt;0,SUM(F2185:F2196),"-"))</f>
        <v>-</v>
      </c>
      <c r="G2197" s="344" t="str">
        <f t="shared" ref="G2197" si="1118">IF(AND(COUNTA(G2185:G2196)&gt;0,COUNTA(G2185:G2196)=COUNTIF(G2185:G2196,"NR")),"NR",IF(COUNTA(G2185:G2196)&gt;0,SUM(G2185:G2196),"-"))</f>
        <v>-</v>
      </c>
      <c r="H2197" s="344" t="str">
        <f t="shared" ref="H2197" si="1119">IF(AND(COUNTA(H2185:H2196)&gt;0,COUNTA(H2185:H2196)=COUNTIF(H2185:H2196,"NR")),"NR",IF(COUNTA(H2185:H2196)&gt;0,SUM(H2185:H2196),"-"))</f>
        <v>-</v>
      </c>
      <c r="I2197" s="344" t="str">
        <f t="shared" ref="I2197" si="1120">IF(AND(COUNTA(I2185:I2196)&gt;0,COUNTA(I2185:I2196)=COUNTIF(I2185:I2196,"NR")),"NR",IF(COUNTA(I2185:I2196)&gt;0,SUM(I2185:I2196),"-"))</f>
        <v>-</v>
      </c>
      <c r="J2197" s="344" t="str">
        <f t="shared" ref="J2197" si="1121">IF(AND(COUNTA(J2185:J2196)&gt;0,COUNTA(J2185:J2196)=COUNTIF(J2185:J2196,"NR")),"NR",IF(COUNTA(J2185:J2196)&gt;0,SUM(J2185:J2196),"-"))</f>
        <v>-</v>
      </c>
      <c r="K2197" s="344" t="str">
        <f t="shared" ref="K2197" si="1122">IF(AND(COUNTA(K2185:K2196)&gt;0,COUNTA(K2185:K2196)=COUNTIF(K2185:K2196,"NR")),"NR",IF(COUNTA(K2185:K2196)&gt;0,SUM(K2185:K2196),"-"))</f>
        <v>-</v>
      </c>
      <c r="L2197" s="344" t="str">
        <f t="shared" ref="L2197" si="1123">IF(AND(COUNTA(L2185:L2196)&gt;0,COUNTA(L2185:L2196)=COUNTIF(L2185:L2196,"NR")),"NR",IF(COUNTA(L2185:L2196)&gt;0,SUM(L2185:L2196),"-"))</f>
        <v>-</v>
      </c>
      <c r="M2197" s="344" t="str">
        <f t="shared" ref="M2197" si="1124">IF(AND(COUNTA(M2185:M2196)&gt;0,COUNTA(M2185:M2196)=COUNTIF(M2185:M2196,"NR")),"NR",IF(COUNTA(M2185:M2196)&gt;0,SUM(M2185:M2196),"-"))</f>
        <v>-</v>
      </c>
      <c r="N2197" s="344" t="str">
        <f t="shared" ref="N2197" si="1125">IF(AND(COUNTA(N2185:N2196)&gt;0,COUNTA(N2185:N2196)=COUNTIF(N2185:N2196,"NR")),"NR",IF(COUNTA(N2185:N2196)&gt;0,SUM(N2185:N2196),"-"))</f>
        <v>-</v>
      </c>
      <c r="O2197" s="344" t="str">
        <f t="shared" ref="O2197" si="1126">IF(AND(COUNTA(O2185:O2196)&gt;0,COUNTA(O2185:O2196)=COUNTIF(O2185:O2196,"NR")),"NR",IF(COUNTA(O2185:O2196)&gt;0,SUM(O2185:O2196),"-"))</f>
        <v>-</v>
      </c>
      <c r="P2197" s="345" t="str">
        <f t="shared" ref="P2197" si="1127">IF(AND(COUNTA(P2185:P2196)&gt;0,COUNTA(P2185:P2196)=COUNTIF(P2185:P2196,"NR")),"NR",IF(COUNTA(P2185:P2196)&gt;0,SUM(P2185:P2196),"-"))</f>
        <v>-</v>
      </c>
      <c r="Q2197" s="119"/>
      <c r="R2197" s="305"/>
      <c r="S2197" s="305"/>
      <c r="T2197" s="151"/>
      <c r="U2197" s="119"/>
      <c r="V2197" s="151"/>
      <c r="W2197" s="320"/>
      <c r="X2197" s="321"/>
      <c r="Y2197" s="413"/>
      <c r="Z2197" s="269">
        <f t="shared" si="1113"/>
        <v>0</v>
      </c>
      <c r="AA2197" s="269">
        <f t="shared" si="1114"/>
        <v>0</v>
      </c>
      <c r="AB2197" s="269">
        <f t="shared" si="1115"/>
        <v>0</v>
      </c>
      <c r="AC2197" s="269">
        <f t="shared" si="1116"/>
        <v>0</v>
      </c>
      <c r="AD2197" s="289"/>
      <c r="AE2197" s="151"/>
      <c r="AF2197" s="57"/>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row>
    <row r="2198" spans="1:66" ht="21" customHeight="1" x14ac:dyDescent="0.25">
      <c r="B2198" s="152"/>
      <c r="C2198" s="143"/>
      <c r="D2198" s="192"/>
      <c r="E2198" s="192"/>
      <c r="F2198" s="192"/>
      <c r="G2198" s="192"/>
      <c r="H2198" s="192"/>
      <c r="I2198" s="192"/>
      <c r="J2198" s="192"/>
      <c r="K2198" s="192"/>
      <c r="L2198" s="192"/>
      <c r="M2198" s="192"/>
      <c r="O2198" s="73"/>
      <c r="W2198" s="62"/>
      <c r="X2198" s="317"/>
      <c r="Y2198" s="193"/>
      <c r="Z2198" s="269">
        <f t="shared" si="1113"/>
        <v>0</v>
      </c>
      <c r="AA2198" s="269">
        <f t="shared" si="1114"/>
        <v>0</v>
      </c>
      <c r="AB2198" s="269">
        <f t="shared" si="1115"/>
        <v>0</v>
      </c>
      <c r="AC2198" s="269">
        <f t="shared" si="1116"/>
        <v>0</v>
      </c>
      <c r="AD2198" s="288"/>
      <c r="AE2198" s="85"/>
    </row>
    <row r="2199" spans="1:66" ht="21" customHeight="1" x14ac:dyDescent="0.25">
      <c r="B2199" s="152"/>
      <c r="C2199" s="143"/>
      <c r="D2199" s="192"/>
      <c r="E2199" s="192"/>
      <c r="F2199" s="192"/>
      <c r="G2199" s="192"/>
      <c r="H2199" s="192"/>
      <c r="I2199" s="192"/>
      <c r="J2199" s="192"/>
      <c r="K2199" s="192"/>
      <c r="L2199" s="192"/>
      <c r="M2199" s="192"/>
      <c r="O2199" s="73"/>
      <c r="W2199" s="322"/>
      <c r="X2199" s="322"/>
      <c r="Y2199" s="411"/>
      <c r="Z2199" s="269">
        <f t="shared" si="1113"/>
        <v>0</v>
      </c>
      <c r="AA2199" s="269">
        <f t="shared" si="1114"/>
        <v>0</v>
      </c>
      <c r="AB2199" s="269">
        <f t="shared" si="1115"/>
        <v>0</v>
      </c>
      <c r="AC2199" s="269">
        <f t="shared" si="1116"/>
        <v>0</v>
      </c>
      <c r="AD2199" s="279"/>
      <c r="AE2199" s="85"/>
    </row>
    <row r="2200" spans="1:66" s="6" customFormat="1" ht="18.75" customHeight="1" x14ac:dyDescent="0.25">
      <c r="A2200" s="195"/>
      <c r="B2200" s="74"/>
      <c r="C2200" s="578" t="s">
        <v>96</v>
      </c>
      <c r="D2200" s="579"/>
      <c r="E2200" s="579"/>
      <c r="F2200" s="579"/>
      <c r="G2200" s="579"/>
      <c r="H2200" s="579"/>
      <c r="I2200" s="579"/>
      <c r="J2200" s="579"/>
      <c r="K2200" s="579"/>
      <c r="L2200" s="579"/>
      <c r="M2200" s="579"/>
      <c r="N2200" s="579"/>
      <c r="O2200" s="579"/>
      <c r="P2200" s="580"/>
      <c r="Q2200" s="196"/>
      <c r="R2200" s="310"/>
      <c r="S2200" s="310"/>
      <c r="T2200" s="197"/>
      <c r="U2200" s="196"/>
      <c r="V2200" s="197"/>
      <c r="W2200" s="318"/>
      <c r="X2200" s="318"/>
      <c r="Y2200" s="412"/>
      <c r="Z2200" s="269">
        <f t="shared" si="1113"/>
        <v>0</v>
      </c>
      <c r="AA2200" s="269">
        <f t="shared" si="1114"/>
        <v>0</v>
      </c>
      <c r="AB2200" s="269">
        <f t="shared" si="1115"/>
        <v>0</v>
      </c>
      <c r="AC2200" s="269">
        <f t="shared" si="1116"/>
        <v>0</v>
      </c>
      <c r="AD2200" s="279"/>
      <c r="AE2200" s="197"/>
      <c r="AF2200" s="64"/>
      <c r="AG2200" s="5"/>
      <c r="AH2200" s="65"/>
      <c r="AI2200" s="65"/>
      <c r="AJ2200" s="65"/>
      <c r="AK2200" s="65"/>
      <c r="AL2200" s="65"/>
      <c r="AM2200" s="65"/>
      <c r="AN2200" s="65"/>
      <c r="AO2200" s="65"/>
      <c r="AP2200" s="65"/>
      <c r="AQ2200" s="65"/>
      <c r="AR2200" s="65"/>
      <c r="AS2200" s="65"/>
      <c r="AT2200" s="65"/>
      <c r="AU2200" s="65"/>
      <c r="AV2200" s="65"/>
      <c r="AW2200" s="65"/>
      <c r="AX2200" s="65"/>
      <c r="AY2200" s="65"/>
      <c r="AZ2200" s="65"/>
      <c r="BA2200" s="65"/>
      <c r="BB2200" s="65"/>
      <c r="BC2200" s="65"/>
      <c r="BD2200" s="65"/>
      <c r="BE2200" s="65"/>
      <c r="BF2200" s="65"/>
      <c r="BG2200" s="65"/>
      <c r="BH2200" s="65"/>
      <c r="BI2200" s="65"/>
      <c r="BJ2200" s="5"/>
      <c r="BK2200" s="5"/>
    </row>
    <row r="2201" spans="1:66" ht="16.5" thickBot="1" x14ac:dyDescent="0.3">
      <c r="C2201" s="198"/>
      <c r="D2201" s="389"/>
      <c r="E2201" s="199"/>
      <c r="F2201" s="199"/>
      <c r="G2201" s="199"/>
      <c r="H2201" s="199"/>
      <c r="I2201" s="199"/>
      <c r="J2201" s="199"/>
      <c r="K2201" s="199"/>
      <c r="L2201" s="199"/>
      <c r="M2201" s="199"/>
      <c r="N2201" s="193"/>
      <c r="O2201" s="192"/>
      <c r="P2201" s="192"/>
      <c r="Q2201" s="193"/>
      <c r="R2201" s="311"/>
      <c r="S2201" s="311"/>
      <c r="T2201" s="194"/>
      <c r="U2201" s="193"/>
      <c r="V2201" s="194"/>
      <c r="W2201" s="318"/>
      <c r="X2201" s="318"/>
      <c r="Y2201" s="412"/>
      <c r="Z2201" s="269">
        <f t="shared" si="1113"/>
        <v>0</v>
      </c>
      <c r="AA2201" s="269">
        <f t="shared" si="1114"/>
        <v>0</v>
      </c>
      <c r="AB2201" s="269">
        <f t="shared" si="1115"/>
        <v>0</v>
      </c>
      <c r="AC2201" s="269">
        <f t="shared" si="1116"/>
        <v>0</v>
      </c>
      <c r="AD2201" s="279"/>
      <c r="AE2201" s="194"/>
      <c r="AF2201" s="62"/>
      <c r="AG2201" s="63"/>
      <c r="AH2201" s="63"/>
      <c r="AI2201" s="63"/>
      <c r="AJ2201" s="63"/>
      <c r="AK2201" s="63"/>
      <c r="AL2201" s="63"/>
      <c r="AO2201" s="63"/>
      <c r="AP2201" s="63"/>
      <c r="AQ2201" s="63"/>
      <c r="AR2201" s="63"/>
      <c r="AS2201" s="63"/>
      <c r="AT2201" s="63"/>
      <c r="AU2201" s="63"/>
      <c r="AV2201" s="63"/>
      <c r="AW2201" s="63"/>
      <c r="AX2201" s="63"/>
      <c r="AY2201" s="63"/>
      <c r="AZ2201" s="63"/>
      <c r="BA2201" s="63"/>
      <c r="BB2201" s="63"/>
      <c r="BC2201" s="63"/>
      <c r="BD2201" s="63"/>
      <c r="BJ2201" s="2"/>
      <c r="BK2201" s="2"/>
      <c r="BL2201" s="2"/>
      <c r="BM2201" s="2"/>
      <c r="BN2201" s="2"/>
    </row>
    <row r="2202" spans="1:66" s="12" customFormat="1" ht="30.75" thickBot="1" x14ac:dyDescent="0.3">
      <c r="A2202" s="206"/>
      <c r="B2202" s="74"/>
      <c r="C2202" s="125" t="s">
        <v>124</v>
      </c>
      <c r="D2202" s="185" t="s">
        <v>117</v>
      </c>
      <c r="E2202" s="156" t="s">
        <v>77</v>
      </c>
      <c r="F2202" s="155" t="s">
        <v>66</v>
      </c>
      <c r="G2202" s="177" t="s">
        <v>67</v>
      </c>
      <c r="H2202" s="155" t="s">
        <v>68</v>
      </c>
      <c r="I2202" s="177" t="s">
        <v>69</v>
      </c>
      <c r="J2202" s="156" t="s">
        <v>70</v>
      </c>
      <c r="K2202" s="156" t="s">
        <v>71</v>
      </c>
      <c r="L2202" s="155" t="s">
        <v>72</v>
      </c>
      <c r="M2202" s="155" t="s">
        <v>73</v>
      </c>
      <c r="N2202" s="178" t="s">
        <v>74</v>
      </c>
      <c r="O2202" s="178" t="s">
        <v>75</v>
      </c>
      <c r="P2202" s="178" t="s">
        <v>76</v>
      </c>
      <c r="Q2202" s="141"/>
      <c r="R2202" s="296">
        <f>COUNTA(E2203:P2214)</f>
        <v>0</v>
      </c>
      <c r="S2202" s="308">
        <v>144</v>
      </c>
      <c r="T2202" s="132"/>
      <c r="U2202" s="278" t="s">
        <v>257</v>
      </c>
      <c r="V2202" s="278" t="s">
        <v>234</v>
      </c>
      <c r="W2202" s="278" t="s">
        <v>189</v>
      </c>
      <c r="X2202" s="278" t="s">
        <v>190</v>
      </c>
      <c r="Y2202" s="407" t="str">
        <f>IF(X2203&gt;0,"Explication(s) sur le(s) NR et autre(s) remarque(s)/commentaire(s)","Remarque(s)/Commentaire(s)")</f>
        <v>Remarque(s)/Commentaire(s)</v>
      </c>
      <c r="Z2202" s="269">
        <f t="shared" si="1113"/>
        <v>0</v>
      </c>
      <c r="AA2202" s="269">
        <f t="shared" si="1114"/>
        <v>1</v>
      </c>
      <c r="AB2202" s="269">
        <f t="shared" si="1115"/>
        <v>0</v>
      </c>
      <c r="AC2202" s="269">
        <f t="shared" si="1116"/>
        <v>0</v>
      </c>
      <c r="AD2202" s="279"/>
      <c r="AE2202" s="132"/>
      <c r="AF2202" s="49"/>
      <c r="AG2202" s="13"/>
      <c r="AH2202" s="47"/>
      <c r="AI2202" s="47"/>
      <c r="AJ2202" s="47"/>
      <c r="AK2202" s="47"/>
      <c r="AL2202" s="47"/>
      <c r="AM2202" s="47"/>
      <c r="AN2202" s="47"/>
      <c r="AO2202" s="47"/>
      <c r="AP2202" s="47"/>
      <c r="AQ2202" s="47"/>
      <c r="AR2202" s="47"/>
      <c r="AS2202" s="47"/>
      <c r="AT2202" s="47"/>
      <c r="AU2202" s="47"/>
      <c r="AV2202" s="47"/>
      <c r="AW2202" s="47"/>
      <c r="AX2202" s="47"/>
      <c r="AY2202" s="47"/>
      <c r="AZ2202" s="47"/>
      <c r="BA2202" s="47"/>
      <c r="BB2202" s="47"/>
      <c r="BC2202" s="47"/>
      <c r="BD2202" s="47"/>
      <c r="BE2202" s="47"/>
      <c r="BF2202" s="47"/>
      <c r="BG2202" s="47"/>
      <c r="BH2202" s="47"/>
      <c r="BI2202" s="47"/>
      <c r="BJ2202" s="13"/>
      <c r="BK2202" s="13"/>
    </row>
    <row r="2203" spans="1:66" s="16" customFormat="1" ht="21" customHeight="1" x14ac:dyDescent="0.25">
      <c r="A2203" s="119"/>
      <c r="B2203" s="74"/>
      <c r="C2203" s="187" t="s">
        <v>155</v>
      </c>
      <c r="D2203" s="134" t="s">
        <v>3</v>
      </c>
      <c r="E2203" s="252"/>
      <c r="F2203" s="252"/>
      <c r="G2203" s="252"/>
      <c r="H2203" s="252"/>
      <c r="I2203" s="252"/>
      <c r="J2203" s="252"/>
      <c r="K2203" s="252"/>
      <c r="L2203" s="252"/>
      <c r="M2203" s="252"/>
      <c r="N2203" s="252"/>
      <c r="O2203" s="252"/>
      <c r="P2203" s="24"/>
      <c r="Q2203" s="141"/>
      <c r="R2203" s="296"/>
      <c r="S2203" s="296"/>
      <c r="T2203" s="132"/>
      <c r="U2203" s="517" t="s">
        <v>261</v>
      </c>
      <c r="V2203" s="517" t="s">
        <v>61</v>
      </c>
      <c r="W2203" s="517" t="s">
        <v>243</v>
      </c>
      <c r="X2203" s="517">
        <f>COUNTIF(E2203:P2214,"NR")</f>
        <v>0</v>
      </c>
      <c r="Y2203" s="542"/>
      <c r="Z2203" s="269">
        <f t="shared" si="1113"/>
        <v>0</v>
      </c>
      <c r="AA2203" s="269">
        <f t="shared" si="1114"/>
        <v>0</v>
      </c>
      <c r="AB2203" s="269">
        <f t="shared" si="1115"/>
        <v>0</v>
      </c>
      <c r="AC2203" s="269">
        <f t="shared" si="1116"/>
        <v>0</v>
      </c>
      <c r="AD2203" s="279"/>
      <c r="AE2203" s="132"/>
      <c r="AF2203" s="49"/>
      <c r="AG2203" s="33"/>
      <c r="AH2203" s="47"/>
      <c r="AI2203" s="47"/>
      <c r="AJ2203" s="47"/>
      <c r="AK2203" s="47"/>
      <c r="AL2203" s="47"/>
      <c r="AM2203" s="47"/>
      <c r="AN2203" s="47"/>
      <c r="AO2203" s="47"/>
      <c r="AP2203" s="47"/>
      <c r="AQ2203" s="47"/>
      <c r="AR2203" s="47"/>
      <c r="AS2203" s="47"/>
      <c r="AT2203" s="47"/>
      <c r="AU2203" s="47"/>
      <c r="AV2203" s="47"/>
      <c r="AW2203" s="47"/>
      <c r="AX2203" s="47"/>
      <c r="AY2203" s="47"/>
      <c r="AZ2203" s="47"/>
      <c r="BA2203" s="47"/>
      <c r="BB2203" s="47"/>
      <c r="BC2203" s="47"/>
      <c r="BD2203" s="47"/>
      <c r="BE2203" s="47"/>
      <c r="BF2203" s="47"/>
      <c r="BG2203" s="47"/>
      <c r="BH2203" s="47"/>
      <c r="BI2203" s="47"/>
      <c r="BJ2203" s="33"/>
      <c r="BK2203" s="33"/>
    </row>
    <row r="2204" spans="1:66" s="16" customFormat="1" ht="78.75" x14ac:dyDescent="0.25">
      <c r="A2204" s="119"/>
      <c r="B2204" s="74"/>
      <c r="C2204" s="188" t="s">
        <v>155</v>
      </c>
      <c r="D2204" s="388" t="s">
        <v>4</v>
      </c>
      <c r="E2204" s="253"/>
      <c r="F2204" s="253"/>
      <c r="G2204" s="253"/>
      <c r="H2204" s="253"/>
      <c r="I2204" s="253"/>
      <c r="J2204" s="253"/>
      <c r="K2204" s="253"/>
      <c r="L2204" s="253"/>
      <c r="M2204" s="253"/>
      <c r="N2204" s="253"/>
      <c r="O2204" s="253"/>
      <c r="P2204" s="249"/>
      <c r="Q2204" s="141"/>
      <c r="R2204" s="296"/>
      <c r="S2204" s="296"/>
      <c r="T2204" s="132"/>
      <c r="U2204" s="518"/>
      <c r="V2204" s="518"/>
      <c r="W2204" s="518"/>
      <c r="X2204" s="518"/>
      <c r="Y2204" s="543"/>
      <c r="Z2204" s="269">
        <f t="shared" si="1113"/>
        <v>0</v>
      </c>
      <c r="AA2204" s="269">
        <f t="shared" si="1114"/>
        <v>0</v>
      </c>
      <c r="AB2204" s="269">
        <f t="shared" si="1115"/>
        <v>0</v>
      </c>
      <c r="AC2204" s="269">
        <f t="shared" si="1116"/>
        <v>0</v>
      </c>
      <c r="AD2204" s="279"/>
      <c r="AE2204" s="132"/>
      <c r="AF2204" s="49"/>
      <c r="AG2204" s="33"/>
      <c r="AH2204" s="47"/>
      <c r="AI2204" s="47"/>
      <c r="AJ2204" s="47"/>
      <c r="AK2204" s="47"/>
      <c r="AL2204" s="47"/>
      <c r="AM2204" s="47"/>
      <c r="AN2204" s="47"/>
      <c r="AO2204" s="47"/>
      <c r="AP2204" s="47"/>
      <c r="AQ2204" s="47"/>
      <c r="AR2204" s="47"/>
      <c r="AS2204" s="47"/>
      <c r="AT2204" s="47"/>
      <c r="AU2204" s="47"/>
      <c r="AV2204" s="47"/>
      <c r="AW2204" s="47"/>
      <c r="AX2204" s="47"/>
      <c r="AY2204" s="47"/>
      <c r="AZ2204" s="47"/>
      <c r="BA2204" s="47"/>
      <c r="BB2204" s="47"/>
      <c r="BC2204" s="47"/>
      <c r="BD2204" s="47"/>
      <c r="BE2204" s="47"/>
      <c r="BF2204" s="47"/>
      <c r="BG2204" s="47"/>
      <c r="BH2204" s="47"/>
      <c r="BI2204" s="47"/>
      <c r="BJ2204" s="33"/>
      <c r="BK2204" s="33"/>
    </row>
    <row r="2205" spans="1:66" s="16" customFormat="1" ht="21" customHeight="1" thickBot="1" x14ac:dyDescent="0.3">
      <c r="A2205" s="119"/>
      <c r="B2205" s="74"/>
      <c r="C2205" s="189" t="s">
        <v>155</v>
      </c>
      <c r="D2205" s="138" t="s">
        <v>61</v>
      </c>
      <c r="E2205" s="254"/>
      <c r="F2205" s="254"/>
      <c r="G2205" s="254"/>
      <c r="H2205" s="254"/>
      <c r="I2205" s="254"/>
      <c r="J2205" s="254"/>
      <c r="K2205" s="254"/>
      <c r="L2205" s="254"/>
      <c r="M2205" s="254"/>
      <c r="N2205" s="254"/>
      <c r="O2205" s="254"/>
      <c r="P2205" s="255"/>
      <c r="Q2205" s="141"/>
      <c r="R2205" s="296"/>
      <c r="S2205" s="296"/>
      <c r="T2205" s="132"/>
      <c r="U2205" s="519"/>
      <c r="V2205" s="519"/>
      <c r="W2205" s="519"/>
      <c r="X2205" s="519"/>
      <c r="Y2205" s="544"/>
      <c r="Z2205" s="269">
        <f t="shared" si="1113"/>
        <v>0</v>
      </c>
      <c r="AA2205" s="269">
        <f t="shared" si="1114"/>
        <v>0</v>
      </c>
      <c r="AB2205" s="269">
        <f t="shared" si="1115"/>
        <v>0</v>
      </c>
      <c r="AC2205" s="269">
        <f t="shared" si="1116"/>
        <v>0</v>
      </c>
      <c r="AD2205" s="279"/>
      <c r="AE2205" s="132"/>
      <c r="AF2205" s="49"/>
      <c r="AG2205" s="33"/>
      <c r="AH2205" s="47"/>
      <c r="AI2205" s="47"/>
      <c r="AJ2205" s="47"/>
      <c r="AK2205" s="47"/>
      <c r="AL2205" s="47"/>
      <c r="AM2205" s="47"/>
      <c r="AN2205" s="47"/>
      <c r="AO2205" s="47"/>
      <c r="AP2205" s="47"/>
      <c r="AQ2205" s="47"/>
      <c r="AR2205" s="47"/>
      <c r="AS2205" s="47"/>
      <c r="AT2205" s="47"/>
      <c r="AU2205" s="47"/>
      <c r="AV2205" s="47"/>
      <c r="AW2205" s="47"/>
      <c r="AX2205" s="47"/>
      <c r="AY2205" s="47"/>
      <c r="AZ2205" s="47"/>
      <c r="BA2205" s="47"/>
      <c r="BB2205" s="47"/>
      <c r="BC2205" s="47"/>
      <c r="BD2205" s="47"/>
      <c r="BE2205" s="47"/>
      <c r="BF2205" s="47"/>
      <c r="BG2205" s="47"/>
      <c r="BH2205" s="47"/>
      <c r="BI2205" s="47"/>
      <c r="BJ2205" s="33"/>
      <c r="BK2205" s="33"/>
    </row>
    <row r="2206" spans="1:66" s="16" customFormat="1" ht="21" customHeight="1" x14ac:dyDescent="0.25">
      <c r="A2206" s="119"/>
      <c r="B2206" s="74"/>
      <c r="C2206" s="187" t="s">
        <v>97</v>
      </c>
      <c r="D2206" s="134" t="s">
        <v>3</v>
      </c>
      <c r="E2206" s="252"/>
      <c r="F2206" s="252"/>
      <c r="G2206" s="252"/>
      <c r="H2206" s="252"/>
      <c r="I2206" s="252"/>
      <c r="J2206" s="252"/>
      <c r="K2206" s="252"/>
      <c r="L2206" s="252"/>
      <c r="M2206" s="252"/>
      <c r="N2206" s="252"/>
      <c r="O2206" s="252"/>
      <c r="P2206" s="24"/>
      <c r="Q2206" s="141"/>
      <c r="R2206" s="296"/>
      <c r="S2206" s="296"/>
      <c r="T2206" s="132"/>
      <c r="U2206" s="436"/>
      <c r="V2206" s="132"/>
      <c r="W2206" s="62"/>
      <c r="X2206" s="317"/>
      <c r="Y2206" s="217"/>
      <c r="Z2206" s="269">
        <f t="shared" si="1113"/>
        <v>0</v>
      </c>
      <c r="AA2206" s="269">
        <f t="shared" si="1114"/>
        <v>0</v>
      </c>
      <c r="AB2206" s="269">
        <f t="shared" si="1115"/>
        <v>0</v>
      </c>
      <c r="AC2206" s="269">
        <f t="shared" si="1116"/>
        <v>0</v>
      </c>
      <c r="AD2206" s="279"/>
      <c r="AE2206" s="132"/>
      <c r="AF2206" s="49"/>
      <c r="AG2206" s="33"/>
      <c r="AH2206" s="47"/>
      <c r="AI2206" s="47"/>
      <c r="AJ2206" s="47"/>
      <c r="AK2206" s="47"/>
      <c r="AL2206" s="47"/>
      <c r="AM2206" s="47"/>
      <c r="AN2206" s="47"/>
      <c r="AO2206" s="47"/>
      <c r="AP2206" s="47"/>
      <c r="AQ2206" s="47"/>
      <c r="AR2206" s="47"/>
      <c r="AS2206" s="47"/>
      <c r="AT2206" s="47"/>
      <c r="AU2206" s="47"/>
      <c r="AV2206" s="47"/>
      <c r="AW2206" s="47"/>
      <c r="AX2206" s="47"/>
      <c r="AY2206" s="47"/>
      <c r="AZ2206" s="47"/>
      <c r="BA2206" s="47"/>
      <c r="BB2206" s="47"/>
      <c r="BC2206" s="47"/>
      <c r="BD2206" s="47"/>
      <c r="BE2206" s="47"/>
      <c r="BF2206" s="47"/>
      <c r="BG2206" s="47"/>
      <c r="BH2206" s="47"/>
      <c r="BI2206" s="47"/>
      <c r="BJ2206" s="33"/>
      <c r="BK2206" s="33"/>
    </row>
    <row r="2207" spans="1:66" s="16" customFormat="1" ht="21" customHeight="1" x14ac:dyDescent="0.25">
      <c r="A2207" s="119"/>
      <c r="B2207" s="74"/>
      <c r="C2207" s="188" t="s">
        <v>97</v>
      </c>
      <c r="D2207" s="388" t="s">
        <v>4</v>
      </c>
      <c r="E2207" s="253"/>
      <c r="F2207" s="253"/>
      <c r="G2207" s="253"/>
      <c r="H2207" s="253"/>
      <c r="I2207" s="253"/>
      <c r="J2207" s="253"/>
      <c r="K2207" s="253"/>
      <c r="L2207" s="253"/>
      <c r="M2207" s="253"/>
      <c r="N2207" s="253"/>
      <c r="O2207" s="253"/>
      <c r="P2207" s="249"/>
      <c r="Q2207" s="141"/>
      <c r="R2207" s="296"/>
      <c r="S2207" s="296"/>
      <c r="T2207" s="132"/>
      <c r="U2207" s="436"/>
      <c r="V2207" s="132"/>
      <c r="W2207" s="62"/>
      <c r="X2207" s="317"/>
      <c r="Y2207" s="217"/>
      <c r="Z2207" s="269">
        <f t="shared" si="1113"/>
        <v>0</v>
      </c>
      <c r="AA2207" s="269">
        <f t="shared" si="1114"/>
        <v>0</v>
      </c>
      <c r="AB2207" s="269">
        <f t="shared" si="1115"/>
        <v>0</v>
      </c>
      <c r="AC2207" s="269">
        <f t="shared" si="1116"/>
        <v>0</v>
      </c>
      <c r="AD2207" s="279"/>
      <c r="AE2207" s="132"/>
      <c r="AF2207" s="49"/>
      <c r="AG2207" s="33"/>
      <c r="AH2207" s="47"/>
      <c r="AI2207" s="47"/>
      <c r="AJ2207" s="47"/>
      <c r="AK2207" s="47"/>
      <c r="AL2207" s="47"/>
      <c r="AM2207" s="47"/>
      <c r="AN2207" s="47"/>
      <c r="AO2207" s="47"/>
      <c r="AP2207" s="47"/>
      <c r="AQ2207" s="47"/>
      <c r="AR2207" s="47"/>
      <c r="AS2207" s="47"/>
      <c r="AT2207" s="47"/>
      <c r="AU2207" s="47"/>
      <c r="AV2207" s="47"/>
      <c r="AW2207" s="47"/>
      <c r="AX2207" s="47"/>
      <c r="AY2207" s="47"/>
      <c r="AZ2207" s="47"/>
      <c r="BA2207" s="47"/>
      <c r="BB2207" s="47"/>
      <c r="BC2207" s="47"/>
      <c r="BD2207" s="47"/>
      <c r="BE2207" s="47"/>
      <c r="BF2207" s="47"/>
      <c r="BG2207" s="47"/>
      <c r="BH2207" s="47"/>
      <c r="BI2207" s="47"/>
      <c r="BJ2207" s="33"/>
      <c r="BK2207" s="33"/>
    </row>
    <row r="2208" spans="1:66" s="16" customFormat="1" ht="21" customHeight="1" thickBot="1" x14ac:dyDescent="0.3">
      <c r="A2208" s="119"/>
      <c r="B2208" s="74"/>
      <c r="C2208" s="189" t="s">
        <v>97</v>
      </c>
      <c r="D2208" s="138" t="s">
        <v>61</v>
      </c>
      <c r="E2208" s="254"/>
      <c r="F2208" s="254"/>
      <c r="G2208" s="254"/>
      <c r="H2208" s="254"/>
      <c r="I2208" s="254"/>
      <c r="J2208" s="254"/>
      <c r="K2208" s="254"/>
      <c r="L2208" s="254"/>
      <c r="M2208" s="254"/>
      <c r="N2208" s="254"/>
      <c r="O2208" s="254"/>
      <c r="P2208" s="255"/>
      <c r="Q2208" s="141"/>
      <c r="R2208" s="296"/>
      <c r="S2208" s="296"/>
      <c r="T2208" s="132"/>
      <c r="U2208" s="436"/>
      <c r="V2208" s="132"/>
      <c r="W2208" s="62"/>
      <c r="X2208" s="317"/>
      <c r="Y2208" s="217"/>
      <c r="Z2208" s="269">
        <f t="shared" si="1113"/>
        <v>0</v>
      </c>
      <c r="AA2208" s="269">
        <f t="shared" si="1114"/>
        <v>0</v>
      </c>
      <c r="AB2208" s="269">
        <f t="shared" si="1115"/>
        <v>0</v>
      </c>
      <c r="AC2208" s="269">
        <f t="shared" si="1116"/>
        <v>0</v>
      </c>
      <c r="AD2208" s="279"/>
      <c r="AE2208" s="132"/>
      <c r="AF2208" s="49"/>
      <c r="AG2208" s="33"/>
      <c r="AH2208" s="47"/>
      <c r="AI2208" s="47"/>
      <c r="AJ2208" s="47"/>
      <c r="AK2208" s="47"/>
      <c r="AL2208" s="47"/>
      <c r="AM2208" s="47"/>
      <c r="AN2208" s="47"/>
      <c r="AO2208" s="47"/>
      <c r="AP2208" s="47"/>
      <c r="AQ2208" s="47"/>
      <c r="AR2208" s="47"/>
      <c r="AS2208" s="47"/>
      <c r="AT2208" s="47"/>
      <c r="AU2208" s="47"/>
      <c r="AV2208" s="47"/>
      <c r="AW2208" s="47"/>
      <c r="AX2208" s="47"/>
      <c r="AY2208" s="47"/>
      <c r="AZ2208" s="47"/>
      <c r="BA2208" s="47"/>
      <c r="BB2208" s="47"/>
      <c r="BC2208" s="47"/>
      <c r="BD2208" s="47"/>
      <c r="BE2208" s="47"/>
      <c r="BF2208" s="47"/>
      <c r="BG2208" s="47"/>
      <c r="BH2208" s="47"/>
      <c r="BI2208" s="47"/>
      <c r="BJ2208" s="33"/>
      <c r="BK2208" s="33"/>
    </row>
    <row r="2209" spans="1:126" s="16" customFormat="1" ht="21" customHeight="1" x14ac:dyDescent="0.25">
      <c r="A2209" s="119"/>
      <c r="B2209" s="74"/>
      <c r="C2209" s="190" t="s">
        <v>145</v>
      </c>
      <c r="D2209" s="183" t="s">
        <v>3</v>
      </c>
      <c r="E2209" s="252"/>
      <c r="F2209" s="252"/>
      <c r="G2209" s="252"/>
      <c r="H2209" s="252"/>
      <c r="I2209" s="252"/>
      <c r="J2209" s="252"/>
      <c r="K2209" s="252"/>
      <c r="L2209" s="252"/>
      <c r="M2209" s="252"/>
      <c r="N2209" s="252"/>
      <c r="O2209" s="252"/>
      <c r="P2209" s="24"/>
      <c r="Q2209" s="141"/>
      <c r="R2209" s="296"/>
      <c r="S2209" s="296"/>
      <c r="T2209" s="132"/>
      <c r="U2209" s="436"/>
      <c r="V2209" s="132"/>
      <c r="W2209" s="62"/>
      <c r="X2209" s="317"/>
      <c r="Y2209" s="217"/>
      <c r="Z2209" s="269">
        <f t="shared" si="1113"/>
        <v>0</v>
      </c>
      <c r="AA2209" s="269">
        <f t="shared" si="1114"/>
        <v>0</v>
      </c>
      <c r="AB2209" s="269">
        <f t="shared" si="1115"/>
        <v>0</v>
      </c>
      <c r="AC2209" s="269">
        <f t="shared" si="1116"/>
        <v>0</v>
      </c>
      <c r="AD2209" s="279"/>
      <c r="AE2209" s="132"/>
      <c r="AF2209" s="49"/>
      <c r="AG2209" s="33"/>
      <c r="AH2209" s="47"/>
      <c r="AI2209" s="47"/>
      <c r="AJ2209" s="47"/>
      <c r="AK2209" s="47"/>
      <c r="AL2209" s="47"/>
      <c r="AM2209" s="47"/>
      <c r="AN2209" s="47"/>
      <c r="AO2209" s="47"/>
      <c r="AP2209" s="47"/>
      <c r="AQ2209" s="47"/>
      <c r="AR2209" s="47"/>
      <c r="AS2209" s="47"/>
      <c r="AT2209" s="47"/>
      <c r="AU2209" s="47"/>
      <c r="AV2209" s="47"/>
      <c r="AW2209" s="47"/>
      <c r="AX2209" s="47"/>
      <c r="AY2209" s="47"/>
      <c r="AZ2209" s="47"/>
      <c r="BA2209" s="47"/>
      <c r="BB2209" s="47"/>
      <c r="BC2209" s="47"/>
      <c r="BD2209" s="47"/>
      <c r="BE2209" s="47"/>
      <c r="BF2209" s="47"/>
      <c r="BG2209" s="47"/>
      <c r="BH2209" s="47"/>
      <c r="BI2209" s="47"/>
      <c r="BJ2209" s="33"/>
      <c r="BK2209" s="33"/>
    </row>
    <row r="2210" spans="1:126" s="16" customFormat="1" ht="31.5" x14ac:dyDescent="0.25">
      <c r="A2210" s="119"/>
      <c r="B2210" s="74"/>
      <c r="C2210" s="188" t="s">
        <v>145</v>
      </c>
      <c r="D2210" s="388" t="s">
        <v>4</v>
      </c>
      <c r="E2210" s="253"/>
      <c r="F2210" s="253"/>
      <c r="G2210" s="253"/>
      <c r="H2210" s="253"/>
      <c r="I2210" s="253"/>
      <c r="J2210" s="253"/>
      <c r="K2210" s="253"/>
      <c r="L2210" s="253"/>
      <c r="M2210" s="253"/>
      <c r="N2210" s="253"/>
      <c r="O2210" s="253"/>
      <c r="P2210" s="249"/>
      <c r="Q2210" s="141"/>
      <c r="R2210" s="296"/>
      <c r="S2210" s="296"/>
      <c r="T2210" s="132"/>
      <c r="U2210" s="436"/>
      <c r="V2210" s="132"/>
      <c r="W2210" s="62"/>
      <c r="X2210" s="317"/>
      <c r="Y2210" s="217"/>
      <c r="Z2210" s="269">
        <f t="shared" si="1113"/>
        <v>0</v>
      </c>
      <c r="AA2210" s="269">
        <f t="shared" si="1114"/>
        <v>0</v>
      </c>
      <c r="AB2210" s="269">
        <f t="shared" si="1115"/>
        <v>0</v>
      </c>
      <c r="AC2210" s="269">
        <f t="shared" si="1116"/>
        <v>0</v>
      </c>
      <c r="AD2210" s="279"/>
      <c r="AE2210" s="132"/>
      <c r="AF2210" s="49"/>
      <c r="AG2210" s="33"/>
      <c r="AH2210" s="47"/>
      <c r="AI2210" s="47"/>
      <c r="AJ2210" s="47"/>
      <c r="AK2210" s="47"/>
      <c r="AL2210" s="47"/>
      <c r="AM2210" s="47"/>
      <c r="AN2210" s="47"/>
      <c r="AO2210" s="47"/>
      <c r="AP2210" s="47"/>
      <c r="AQ2210" s="47"/>
      <c r="AR2210" s="47"/>
      <c r="AS2210" s="47"/>
      <c r="AT2210" s="47"/>
      <c r="AU2210" s="47"/>
      <c r="AV2210" s="47"/>
      <c r="AW2210" s="47"/>
      <c r="AX2210" s="47"/>
      <c r="AY2210" s="47"/>
      <c r="AZ2210" s="47"/>
      <c r="BA2210" s="47"/>
      <c r="BB2210" s="47"/>
      <c r="BC2210" s="47"/>
      <c r="BD2210" s="47"/>
      <c r="BE2210" s="47"/>
      <c r="BF2210" s="47"/>
      <c r="BG2210" s="47"/>
      <c r="BH2210" s="47"/>
      <c r="BI2210" s="47"/>
      <c r="BJ2210" s="33"/>
      <c r="BK2210" s="33"/>
    </row>
    <row r="2211" spans="1:126" s="16" customFormat="1" ht="21" customHeight="1" thickBot="1" x14ac:dyDescent="0.3">
      <c r="A2211" s="119"/>
      <c r="B2211" s="74"/>
      <c r="C2211" s="190" t="s">
        <v>145</v>
      </c>
      <c r="D2211" s="184" t="s">
        <v>61</v>
      </c>
      <c r="E2211" s="254"/>
      <c r="F2211" s="254"/>
      <c r="G2211" s="254"/>
      <c r="H2211" s="254"/>
      <c r="I2211" s="254"/>
      <c r="J2211" s="254"/>
      <c r="K2211" s="254"/>
      <c r="L2211" s="254"/>
      <c r="M2211" s="254"/>
      <c r="N2211" s="254"/>
      <c r="O2211" s="254"/>
      <c r="P2211" s="255"/>
      <c r="Q2211" s="141"/>
      <c r="R2211" s="296"/>
      <c r="S2211" s="296"/>
      <c r="T2211" s="132"/>
      <c r="U2211" s="436"/>
      <c r="V2211" s="132"/>
      <c r="W2211" s="62"/>
      <c r="X2211" s="317"/>
      <c r="Y2211" s="217"/>
      <c r="Z2211" s="269">
        <f t="shared" si="1113"/>
        <v>0</v>
      </c>
      <c r="AA2211" s="269">
        <f t="shared" si="1114"/>
        <v>0</v>
      </c>
      <c r="AB2211" s="269">
        <f t="shared" si="1115"/>
        <v>0</v>
      </c>
      <c r="AC2211" s="269">
        <f t="shared" si="1116"/>
        <v>0</v>
      </c>
      <c r="AD2211" s="279"/>
      <c r="AE2211" s="132"/>
      <c r="AF2211" s="49"/>
      <c r="AG2211" s="33"/>
      <c r="AH2211" s="47"/>
      <c r="AI2211" s="47"/>
      <c r="AJ2211" s="47"/>
      <c r="AK2211" s="47"/>
      <c r="AL2211" s="47"/>
      <c r="AM2211" s="47"/>
      <c r="AN2211" s="47"/>
      <c r="AO2211" s="47"/>
      <c r="AP2211" s="47"/>
      <c r="AQ2211" s="47"/>
      <c r="AR2211" s="47"/>
      <c r="AS2211" s="47"/>
      <c r="AT2211" s="47"/>
      <c r="AU2211" s="47"/>
      <c r="AV2211" s="47"/>
      <c r="AW2211" s="47"/>
      <c r="AX2211" s="47"/>
      <c r="AY2211" s="47"/>
      <c r="AZ2211" s="47"/>
      <c r="BA2211" s="47"/>
      <c r="BB2211" s="47"/>
      <c r="BC2211" s="47"/>
      <c r="BD2211" s="47"/>
      <c r="BE2211" s="47"/>
      <c r="BF2211" s="47"/>
      <c r="BG2211" s="47"/>
      <c r="BH2211" s="47"/>
      <c r="BI2211" s="47"/>
      <c r="BJ2211" s="33"/>
      <c r="BK2211" s="33"/>
    </row>
    <row r="2212" spans="1:126" s="16" customFormat="1" ht="21" customHeight="1" x14ac:dyDescent="0.25">
      <c r="A2212" s="119"/>
      <c r="B2212" s="74"/>
      <c r="C2212" s="187" t="s">
        <v>98</v>
      </c>
      <c r="D2212" s="134" t="s">
        <v>3</v>
      </c>
      <c r="E2212" s="252"/>
      <c r="F2212" s="252"/>
      <c r="G2212" s="252"/>
      <c r="H2212" s="252"/>
      <c r="I2212" s="252"/>
      <c r="J2212" s="252"/>
      <c r="K2212" s="252"/>
      <c r="L2212" s="252"/>
      <c r="M2212" s="252"/>
      <c r="N2212" s="252"/>
      <c r="O2212" s="252"/>
      <c r="P2212" s="24"/>
      <c r="Q2212" s="141"/>
      <c r="R2212" s="296"/>
      <c r="S2212" s="296"/>
      <c r="T2212" s="132"/>
      <c r="U2212" s="436"/>
      <c r="V2212" s="132"/>
      <c r="W2212" s="62"/>
      <c r="X2212" s="317"/>
      <c r="Y2212" s="217"/>
      <c r="Z2212" s="269">
        <f t="shared" si="1113"/>
        <v>0</v>
      </c>
      <c r="AA2212" s="269">
        <f t="shared" si="1114"/>
        <v>0</v>
      </c>
      <c r="AB2212" s="269">
        <f t="shared" si="1115"/>
        <v>0</v>
      </c>
      <c r="AC2212" s="269">
        <f t="shared" si="1116"/>
        <v>0</v>
      </c>
      <c r="AD2212" s="279"/>
      <c r="AE2212" s="132"/>
      <c r="AF2212" s="49"/>
      <c r="AG2212" s="33"/>
      <c r="AH2212" s="47"/>
      <c r="AI2212" s="47"/>
      <c r="AJ2212" s="47"/>
      <c r="AK2212" s="47"/>
      <c r="AL2212" s="47"/>
      <c r="AM2212" s="47"/>
      <c r="AN2212" s="47"/>
      <c r="AO2212" s="47"/>
      <c r="AP2212" s="47"/>
      <c r="AQ2212" s="47"/>
      <c r="AR2212" s="47"/>
      <c r="AS2212" s="47"/>
      <c r="AT2212" s="47"/>
      <c r="AU2212" s="47"/>
      <c r="AV2212" s="47"/>
      <c r="AW2212" s="47"/>
      <c r="AX2212" s="47"/>
      <c r="AY2212" s="47"/>
      <c r="AZ2212" s="47"/>
      <c r="BA2212" s="47"/>
      <c r="BB2212" s="47"/>
      <c r="BC2212" s="47"/>
      <c r="BD2212" s="47"/>
      <c r="BE2212" s="47"/>
      <c r="BF2212" s="47"/>
      <c r="BG2212" s="47"/>
      <c r="BH2212" s="47"/>
      <c r="BI2212" s="47"/>
      <c r="BJ2212" s="33"/>
      <c r="BK2212" s="33"/>
    </row>
    <row r="2213" spans="1:126" s="16" customFormat="1" ht="21" customHeight="1" x14ac:dyDescent="0.25">
      <c r="A2213" s="119"/>
      <c r="B2213" s="74"/>
      <c r="C2213" s="188" t="s">
        <v>98</v>
      </c>
      <c r="D2213" s="388" t="s">
        <v>4</v>
      </c>
      <c r="E2213" s="253"/>
      <c r="F2213" s="253"/>
      <c r="G2213" s="253"/>
      <c r="H2213" s="253"/>
      <c r="I2213" s="253"/>
      <c r="J2213" s="253"/>
      <c r="K2213" s="253"/>
      <c r="L2213" s="253"/>
      <c r="M2213" s="253"/>
      <c r="N2213" s="253"/>
      <c r="O2213" s="253"/>
      <c r="P2213" s="249"/>
      <c r="Q2213" s="141"/>
      <c r="R2213" s="296"/>
      <c r="S2213" s="296"/>
      <c r="T2213" s="132"/>
      <c r="U2213" s="436"/>
      <c r="V2213" s="132"/>
      <c r="W2213" s="62"/>
      <c r="X2213" s="317"/>
      <c r="Y2213" s="217"/>
      <c r="Z2213" s="269">
        <f t="shared" si="1113"/>
        <v>0</v>
      </c>
      <c r="AA2213" s="269">
        <f t="shared" si="1114"/>
        <v>0</v>
      </c>
      <c r="AB2213" s="269">
        <f t="shared" si="1115"/>
        <v>0</v>
      </c>
      <c r="AC2213" s="269">
        <f t="shared" si="1116"/>
        <v>0</v>
      </c>
      <c r="AD2213" s="279"/>
      <c r="AE2213" s="132"/>
      <c r="AF2213" s="49"/>
      <c r="AG2213" s="33"/>
      <c r="AH2213" s="47"/>
      <c r="AI2213" s="47"/>
      <c r="AJ2213" s="47"/>
      <c r="AK2213" s="47"/>
      <c r="AL2213" s="47"/>
      <c r="AM2213" s="47"/>
      <c r="AN2213" s="47"/>
      <c r="AO2213" s="47"/>
      <c r="AP2213" s="47"/>
      <c r="AQ2213" s="47"/>
      <c r="AR2213" s="47"/>
      <c r="AS2213" s="47"/>
      <c r="AT2213" s="47"/>
      <c r="AU2213" s="47"/>
      <c r="AV2213" s="47"/>
      <c r="AW2213" s="47"/>
      <c r="AX2213" s="47"/>
      <c r="AY2213" s="47"/>
      <c r="AZ2213" s="47"/>
      <c r="BA2213" s="47"/>
      <c r="BB2213" s="47"/>
      <c r="BC2213" s="47"/>
      <c r="BD2213" s="47"/>
      <c r="BE2213" s="47"/>
      <c r="BF2213" s="47"/>
      <c r="BG2213" s="47"/>
      <c r="BH2213" s="47"/>
      <c r="BI2213" s="47"/>
      <c r="BJ2213" s="33"/>
      <c r="BK2213" s="33"/>
    </row>
    <row r="2214" spans="1:126" s="16" customFormat="1" ht="21" customHeight="1" thickBot="1" x14ac:dyDescent="0.3">
      <c r="A2214" s="119"/>
      <c r="B2214" s="74"/>
      <c r="C2214" s="189" t="s">
        <v>98</v>
      </c>
      <c r="D2214" s="138" t="s">
        <v>61</v>
      </c>
      <c r="E2214" s="254"/>
      <c r="F2214" s="254"/>
      <c r="G2214" s="254"/>
      <c r="H2214" s="254"/>
      <c r="I2214" s="254"/>
      <c r="J2214" s="254"/>
      <c r="K2214" s="254"/>
      <c r="L2214" s="254"/>
      <c r="M2214" s="254"/>
      <c r="N2214" s="254"/>
      <c r="O2214" s="254"/>
      <c r="P2214" s="255"/>
      <c r="Q2214" s="141"/>
      <c r="R2214" s="296"/>
      <c r="S2214" s="296"/>
      <c r="T2214" s="132"/>
      <c r="U2214" s="436"/>
      <c r="V2214" s="132"/>
      <c r="W2214" s="62"/>
      <c r="X2214" s="317"/>
      <c r="Y2214" s="217"/>
      <c r="Z2214" s="269">
        <f t="shared" si="1113"/>
        <v>0</v>
      </c>
      <c r="AA2214" s="269">
        <f t="shared" si="1114"/>
        <v>0</v>
      </c>
      <c r="AB2214" s="269">
        <f t="shared" si="1115"/>
        <v>0</v>
      </c>
      <c r="AC2214" s="269">
        <f t="shared" si="1116"/>
        <v>0</v>
      </c>
      <c r="AD2214" s="279"/>
      <c r="AE2214" s="132"/>
      <c r="AF2214" s="49"/>
      <c r="AG2214" s="33"/>
      <c r="AH2214" s="47"/>
      <c r="AI2214" s="47"/>
      <c r="AJ2214" s="47"/>
      <c r="AK2214" s="47"/>
      <c r="AL2214" s="47"/>
      <c r="AM2214" s="47"/>
      <c r="AN2214" s="47"/>
      <c r="AO2214" s="47"/>
      <c r="AP2214" s="47"/>
      <c r="AQ2214" s="47"/>
      <c r="AR2214" s="47"/>
      <c r="AS2214" s="47"/>
      <c r="AT2214" s="47"/>
      <c r="AU2214" s="47"/>
      <c r="AV2214" s="47"/>
      <c r="AW2214" s="47"/>
      <c r="AX2214" s="47"/>
      <c r="AY2214" s="47"/>
      <c r="AZ2214" s="47"/>
      <c r="BA2214" s="47"/>
      <c r="BB2214" s="47"/>
      <c r="BC2214" s="47"/>
      <c r="BD2214" s="47"/>
      <c r="BE2214" s="47"/>
      <c r="BF2214" s="47"/>
      <c r="BG2214" s="47"/>
      <c r="BH2214" s="47"/>
      <c r="BI2214" s="47"/>
      <c r="BJ2214" s="33"/>
      <c r="BK2214" s="33"/>
    </row>
    <row r="2215" spans="1:126" s="16" customFormat="1" ht="20.25" customHeight="1" thickTop="1" thickBot="1" x14ac:dyDescent="0.3">
      <c r="A2215" s="119"/>
      <c r="B2215" s="152"/>
      <c r="C2215" s="576" t="s">
        <v>88</v>
      </c>
      <c r="D2215" s="577"/>
      <c r="E2215" s="344" t="str">
        <f>IF(AND(COUNTA(E2203:E2214)&gt;0,COUNTA(E2203:E2214)=COUNTIF(E2203:E2214,"NR")),"NR",IF(COUNTA(E2203:E2214)&gt;0,SUM(E2203:E2214),"-"))</f>
        <v>-</v>
      </c>
      <c r="F2215" s="344" t="str">
        <f t="shared" ref="F2215" si="1128">IF(AND(COUNTA(F2203:F2214)&gt;0,COUNTA(F2203:F2214)=COUNTIF(F2203:F2214,"NR")),"NR",IF(COUNTA(F2203:F2214)&gt;0,SUM(F2203:F2214),"-"))</f>
        <v>-</v>
      </c>
      <c r="G2215" s="344" t="str">
        <f t="shared" ref="G2215" si="1129">IF(AND(COUNTA(G2203:G2214)&gt;0,COUNTA(G2203:G2214)=COUNTIF(G2203:G2214,"NR")),"NR",IF(COUNTA(G2203:G2214)&gt;0,SUM(G2203:G2214),"-"))</f>
        <v>-</v>
      </c>
      <c r="H2215" s="344" t="str">
        <f t="shared" ref="H2215" si="1130">IF(AND(COUNTA(H2203:H2214)&gt;0,COUNTA(H2203:H2214)=COUNTIF(H2203:H2214,"NR")),"NR",IF(COUNTA(H2203:H2214)&gt;0,SUM(H2203:H2214),"-"))</f>
        <v>-</v>
      </c>
      <c r="I2215" s="344" t="str">
        <f t="shared" ref="I2215" si="1131">IF(AND(COUNTA(I2203:I2214)&gt;0,COUNTA(I2203:I2214)=COUNTIF(I2203:I2214,"NR")),"NR",IF(COUNTA(I2203:I2214)&gt;0,SUM(I2203:I2214),"-"))</f>
        <v>-</v>
      </c>
      <c r="J2215" s="344" t="str">
        <f t="shared" ref="J2215" si="1132">IF(AND(COUNTA(J2203:J2214)&gt;0,COUNTA(J2203:J2214)=COUNTIF(J2203:J2214,"NR")),"NR",IF(COUNTA(J2203:J2214)&gt;0,SUM(J2203:J2214),"-"))</f>
        <v>-</v>
      </c>
      <c r="K2215" s="344" t="str">
        <f t="shared" ref="K2215" si="1133">IF(AND(COUNTA(K2203:K2214)&gt;0,COUNTA(K2203:K2214)=COUNTIF(K2203:K2214,"NR")),"NR",IF(COUNTA(K2203:K2214)&gt;0,SUM(K2203:K2214),"-"))</f>
        <v>-</v>
      </c>
      <c r="L2215" s="344" t="str">
        <f t="shared" ref="L2215" si="1134">IF(AND(COUNTA(L2203:L2214)&gt;0,COUNTA(L2203:L2214)=COUNTIF(L2203:L2214,"NR")),"NR",IF(COUNTA(L2203:L2214)&gt;0,SUM(L2203:L2214),"-"))</f>
        <v>-</v>
      </c>
      <c r="M2215" s="344" t="str">
        <f t="shared" ref="M2215" si="1135">IF(AND(COUNTA(M2203:M2214)&gt;0,COUNTA(M2203:M2214)=COUNTIF(M2203:M2214,"NR")),"NR",IF(COUNTA(M2203:M2214)&gt;0,SUM(M2203:M2214),"-"))</f>
        <v>-</v>
      </c>
      <c r="N2215" s="344" t="str">
        <f t="shared" ref="N2215" si="1136">IF(AND(COUNTA(N2203:N2214)&gt;0,COUNTA(N2203:N2214)=COUNTIF(N2203:N2214,"NR")),"NR",IF(COUNTA(N2203:N2214)&gt;0,SUM(N2203:N2214),"-"))</f>
        <v>-</v>
      </c>
      <c r="O2215" s="344" t="str">
        <f t="shared" ref="O2215" si="1137">IF(AND(COUNTA(O2203:O2214)&gt;0,COUNTA(O2203:O2214)=COUNTIF(O2203:O2214,"NR")),"NR",IF(COUNTA(O2203:O2214)&gt;0,SUM(O2203:O2214),"-"))</f>
        <v>-</v>
      </c>
      <c r="P2215" s="345" t="str">
        <f t="shared" ref="P2215" si="1138">IF(AND(COUNTA(P2203:P2214)&gt;0,COUNTA(P2203:P2214)=COUNTIF(P2203:P2214,"NR")),"NR",IF(COUNTA(P2203:P2214)&gt;0,SUM(P2203:P2214),"-"))</f>
        <v>-</v>
      </c>
      <c r="Q2215" s="119"/>
      <c r="R2215" s="305"/>
      <c r="S2215" s="305"/>
      <c r="T2215" s="151"/>
      <c r="U2215" s="119"/>
      <c r="V2215" s="151"/>
      <c r="W2215" s="318"/>
      <c r="X2215" s="319"/>
      <c r="Y2215" s="217"/>
      <c r="Z2215" s="269">
        <f t="shared" si="1113"/>
        <v>0</v>
      </c>
      <c r="AA2215" s="269">
        <f t="shared" si="1114"/>
        <v>0</v>
      </c>
      <c r="AB2215" s="269">
        <f t="shared" si="1115"/>
        <v>0</v>
      </c>
      <c r="AC2215" s="269">
        <f t="shared" si="1116"/>
        <v>0</v>
      </c>
      <c r="AE2215" s="151"/>
      <c r="AF2215" s="57"/>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row>
    <row r="2216" spans="1:126" x14ac:dyDescent="0.25">
      <c r="C2216" s="191"/>
      <c r="D2216" s="192"/>
      <c r="E2216" s="191"/>
      <c r="F2216" s="191"/>
      <c r="G2216" s="191"/>
      <c r="H2216" s="192"/>
      <c r="I2216" s="192"/>
      <c r="J2216" s="192"/>
      <c r="K2216" s="192"/>
      <c r="L2216" s="192"/>
      <c r="M2216" s="192"/>
      <c r="N2216" s="192"/>
      <c r="O2216" s="192"/>
      <c r="P2216" s="192"/>
      <c r="Q2216" s="193"/>
      <c r="R2216" s="311"/>
      <c r="S2216" s="311"/>
      <c r="T2216" s="194"/>
      <c r="U2216" s="193"/>
      <c r="V2216" s="194"/>
      <c r="W2216" s="62"/>
      <c r="X2216" s="317"/>
      <c r="Y2216" s="193"/>
      <c r="Z2216" s="269">
        <f t="shared" si="1113"/>
        <v>0</v>
      </c>
      <c r="AA2216" s="269">
        <f t="shared" si="1114"/>
        <v>0</v>
      </c>
      <c r="AB2216" s="269">
        <f t="shared" si="1115"/>
        <v>0</v>
      </c>
      <c r="AC2216" s="269">
        <f t="shared" si="1116"/>
        <v>0</v>
      </c>
      <c r="AD2216" s="279"/>
      <c r="AE2216" s="194"/>
      <c r="AF2216" s="62"/>
      <c r="AG2216" s="63"/>
      <c r="AH2216" s="63"/>
      <c r="AI2216" s="63"/>
      <c r="AJ2216" s="63"/>
      <c r="AK2216" s="63"/>
      <c r="AL2216" s="63"/>
      <c r="AO2216" s="63"/>
      <c r="AP2216" s="63"/>
      <c r="AQ2216" s="63"/>
      <c r="AR2216" s="63"/>
      <c r="AS2216" s="63"/>
      <c r="AT2216" s="63"/>
      <c r="AU2216" s="63"/>
      <c r="AV2216" s="63"/>
      <c r="AW2216" s="63"/>
      <c r="AX2216" s="63"/>
      <c r="AY2216" s="63"/>
      <c r="AZ2216" s="63"/>
      <c r="BA2216" s="63"/>
      <c r="BB2216" s="63"/>
      <c r="BC2216" s="63"/>
      <c r="BD2216" s="63"/>
      <c r="BJ2216" s="2"/>
      <c r="BK2216" s="2"/>
      <c r="BL2216" s="2"/>
      <c r="BM2216" s="2"/>
      <c r="BN2216" s="2"/>
    </row>
    <row r="2217" spans="1:126" x14ac:dyDescent="0.25">
      <c r="C2217" s="191"/>
      <c r="D2217" s="389"/>
      <c r="E2217" s="199"/>
      <c r="F2217" s="199"/>
      <c r="G2217" s="199"/>
      <c r="H2217" s="199"/>
      <c r="I2217" s="199"/>
      <c r="J2217" s="199"/>
      <c r="K2217" s="199"/>
      <c r="L2217" s="199"/>
      <c r="M2217" s="199"/>
      <c r="N2217" s="208"/>
      <c r="O2217" s="208"/>
      <c r="P2217" s="208"/>
      <c r="Q2217" s="199"/>
      <c r="W2217" s="318"/>
      <c r="X2217" s="319"/>
      <c r="Y2217" s="414"/>
      <c r="Z2217" s="269">
        <f t="shared" si="1113"/>
        <v>0</v>
      </c>
      <c r="AA2217" s="269">
        <f t="shared" si="1114"/>
        <v>0</v>
      </c>
      <c r="AB2217" s="269">
        <f t="shared" si="1115"/>
        <v>0</v>
      </c>
      <c r="AC2217" s="269">
        <f t="shared" si="1116"/>
        <v>0</v>
      </c>
      <c r="AD2217" s="12"/>
      <c r="AE2217" s="85"/>
    </row>
    <row r="2218" spans="1:126" s="14" customFormat="1" x14ac:dyDescent="0.25">
      <c r="A2218" s="116"/>
      <c r="B2218" s="74"/>
      <c r="C2218" s="566" t="s">
        <v>161</v>
      </c>
      <c r="D2218" s="566"/>
      <c r="E2218" s="566"/>
      <c r="F2218" s="143"/>
      <c r="G2218" s="143"/>
      <c r="H2218" s="143"/>
      <c r="I2218" s="143"/>
      <c r="J2218" s="143"/>
      <c r="K2218" s="143"/>
      <c r="L2218" s="143"/>
      <c r="M2218" s="143"/>
      <c r="N2218" s="143"/>
      <c r="O2218" s="143"/>
      <c r="P2218" s="143"/>
      <c r="Q2218" s="186"/>
      <c r="R2218" s="296"/>
      <c r="S2218" s="296"/>
      <c r="T2218" s="146"/>
      <c r="U2218" s="186"/>
      <c r="V2218" s="445"/>
      <c r="W2218" s="320"/>
      <c r="X2218" s="321"/>
      <c r="Y2218" s="415"/>
      <c r="Z2218" s="269">
        <f t="shared" si="1113"/>
        <v>0</v>
      </c>
      <c r="AA2218" s="269">
        <f t="shared" si="1114"/>
        <v>0</v>
      </c>
      <c r="AB2218" s="269">
        <f t="shared" si="1115"/>
        <v>0</v>
      </c>
      <c r="AC2218" s="269">
        <f t="shared" si="1116"/>
        <v>0</v>
      </c>
      <c r="AD2218" s="275"/>
      <c r="AE2218" s="146"/>
      <c r="AF2218" s="55"/>
      <c r="AG2218" s="17"/>
      <c r="AH2218" s="17"/>
      <c r="AI2218" s="17"/>
      <c r="AJ2218" s="17"/>
      <c r="AK2218" s="17"/>
      <c r="AL2218" s="17"/>
      <c r="AM2218" s="17"/>
      <c r="AN2218" s="17"/>
      <c r="AO2218" s="17"/>
      <c r="AP2218" s="17"/>
      <c r="AQ2218" s="17"/>
      <c r="AR2218" s="17"/>
      <c r="AS2218" s="17"/>
      <c r="AT2218" s="17"/>
      <c r="AU2218" s="17"/>
      <c r="AV2218" s="17"/>
      <c r="AW2218" s="17"/>
      <c r="AX2218" s="17"/>
      <c r="AY2218" s="17"/>
      <c r="AZ2218" s="17"/>
      <c r="BA2218" s="17"/>
      <c r="BB2218" s="17"/>
      <c r="BC2218" s="17"/>
      <c r="BD2218" s="17"/>
      <c r="BE2218" s="17"/>
      <c r="BF2218" s="17"/>
      <c r="BG2218" s="17"/>
      <c r="BH2218" s="17"/>
      <c r="BI2218" s="17"/>
      <c r="BJ2218" s="17"/>
      <c r="BK2218" s="17"/>
      <c r="BL2218" s="17"/>
      <c r="BM2218" s="17"/>
      <c r="BN2218" s="17"/>
      <c r="BO2218" s="17"/>
      <c r="BP2218" s="17"/>
      <c r="BQ2218" s="17"/>
      <c r="BR2218" s="17"/>
      <c r="BS2218" s="17"/>
      <c r="BT2218" s="17"/>
      <c r="BU2218" s="17"/>
      <c r="BV2218" s="17"/>
      <c r="BW2218" s="17"/>
      <c r="BX2218" s="17"/>
      <c r="BY2218" s="17"/>
      <c r="BZ2218" s="17"/>
      <c r="CA2218" s="17"/>
      <c r="CB2218" s="17"/>
      <c r="CC2218" s="17"/>
      <c r="CD2218" s="17"/>
      <c r="CE2218" s="17"/>
      <c r="CF2218" s="17"/>
      <c r="CG2218" s="17"/>
      <c r="CH2218" s="17"/>
      <c r="CI2218" s="17"/>
      <c r="CJ2218" s="17"/>
      <c r="CK2218" s="17"/>
      <c r="CL2218" s="17"/>
      <c r="CM2218" s="17"/>
      <c r="CN2218" s="17"/>
      <c r="CO2218" s="17"/>
      <c r="CP2218" s="17"/>
      <c r="CQ2218" s="17"/>
      <c r="CR2218" s="17"/>
      <c r="CS2218" s="17"/>
      <c r="CT2218" s="17"/>
      <c r="CU2218" s="17"/>
      <c r="CV2218" s="17"/>
      <c r="CW2218" s="17"/>
      <c r="CX2218" s="17"/>
      <c r="CY2218" s="17"/>
      <c r="CZ2218" s="17"/>
      <c r="DA2218" s="17"/>
      <c r="DB2218" s="17"/>
      <c r="DC2218" s="17"/>
      <c r="DD2218" s="17"/>
      <c r="DE2218" s="17"/>
      <c r="DF2218" s="17"/>
      <c r="DG2218" s="17"/>
      <c r="DH2218" s="17"/>
      <c r="DI2218" s="17"/>
      <c r="DJ2218" s="17"/>
      <c r="DK2218" s="17"/>
      <c r="DL2218" s="17"/>
      <c r="DM2218" s="17"/>
      <c r="DN2218" s="17"/>
      <c r="DO2218" s="17"/>
      <c r="DP2218" s="17"/>
      <c r="DQ2218" s="17"/>
      <c r="DR2218" s="17"/>
      <c r="DS2218" s="17"/>
      <c r="DT2218" s="17"/>
      <c r="DU2218" s="17"/>
      <c r="DV2218" s="17"/>
    </row>
    <row r="2219" spans="1:126" s="16" customFormat="1" ht="21" customHeight="1" x14ac:dyDescent="0.25">
      <c r="A2219" s="119"/>
      <c r="B2219" s="152"/>
      <c r="C2219" s="120"/>
      <c r="D2219" s="294"/>
      <c r="E2219" s="120"/>
      <c r="F2219" s="120"/>
      <c r="G2219" s="120"/>
      <c r="H2219" s="120"/>
      <c r="I2219" s="120"/>
      <c r="J2219" s="120"/>
      <c r="K2219" s="120"/>
      <c r="L2219" s="120"/>
      <c r="M2219" s="120"/>
      <c r="N2219" s="119"/>
      <c r="O2219" s="119"/>
      <c r="P2219" s="119"/>
      <c r="Q2219" s="108"/>
      <c r="R2219" s="306"/>
      <c r="S2219" s="306"/>
      <c r="T2219" s="136"/>
      <c r="U2219" s="433"/>
      <c r="V2219" s="136"/>
      <c r="W2219" s="62"/>
      <c r="X2219" s="317"/>
      <c r="Y2219" s="193"/>
      <c r="Z2219" s="269">
        <f t="shared" si="1113"/>
        <v>0</v>
      </c>
      <c r="AA2219" s="269">
        <f t="shared" si="1114"/>
        <v>0</v>
      </c>
      <c r="AB2219" s="269">
        <f t="shared" si="1115"/>
        <v>0</v>
      </c>
      <c r="AC2219" s="269">
        <f t="shared" si="1116"/>
        <v>0</v>
      </c>
      <c r="AD2219" s="288"/>
      <c r="AE2219" s="151"/>
      <c r="AF2219" s="57"/>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row>
    <row r="2220" spans="1:126" s="6" customFormat="1" ht="18.75" x14ac:dyDescent="0.25">
      <c r="A2220" s="195"/>
      <c r="B2220" s="74"/>
      <c r="C2220" s="578" t="s">
        <v>90</v>
      </c>
      <c r="D2220" s="579"/>
      <c r="E2220" s="579"/>
      <c r="F2220" s="579"/>
      <c r="G2220" s="579"/>
      <c r="H2220" s="579"/>
      <c r="I2220" s="579"/>
      <c r="J2220" s="579"/>
      <c r="K2220" s="579"/>
      <c r="L2220" s="579"/>
      <c r="M2220" s="579"/>
      <c r="N2220" s="579"/>
      <c r="O2220" s="579"/>
      <c r="P2220" s="580"/>
      <c r="Q2220" s="196"/>
      <c r="R2220" s="310"/>
      <c r="S2220" s="310"/>
      <c r="T2220" s="197"/>
      <c r="U2220" s="196"/>
      <c r="V2220" s="197"/>
      <c r="W2220" s="322"/>
      <c r="X2220" s="322"/>
      <c r="Y2220" s="411"/>
      <c r="Z2220" s="269">
        <f t="shared" si="1113"/>
        <v>0</v>
      </c>
      <c r="AA2220" s="269">
        <f t="shared" si="1114"/>
        <v>0</v>
      </c>
      <c r="AB2220" s="269">
        <f t="shared" si="1115"/>
        <v>0</v>
      </c>
      <c r="AC2220" s="269">
        <f t="shared" si="1116"/>
        <v>0</v>
      </c>
      <c r="AD2220" s="279"/>
      <c r="AE2220" s="197"/>
      <c r="AF2220" s="64"/>
      <c r="AG2220" s="5"/>
      <c r="AH2220" s="65"/>
      <c r="AI2220" s="65"/>
      <c r="AJ2220" s="65"/>
      <c r="AK2220" s="65"/>
      <c r="AL2220" s="65"/>
      <c r="AM2220" s="65"/>
      <c r="AN2220" s="65"/>
      <c r="AO2220" s="65"/>
      <c r="AP2220" s="65"/>
      <c r="AQ2220" s="65"/>
      <c r="AR2220" s="65"/>
      <c r="AS2220" s="65"/>
      <c r="AT2220" s="65"/>
      <c r="AU2220" s="65"/>
      <c r="AV2220" s="65"/>
      <c r="AW2220" s="65"/>
      <c r="AX2220" s="65"/>
      <c r="AY2220" s="65"/>
      <c r="AZ2220" s="65"/>
      <c r="BA2220" s="65"/>
      <c r="BB2220" s="65"/>
      <c r="BC2220" s="65"/>
      <c r="BD2220" s="65"/>
      <c r="BE2220" s="65"/>
      <c r="BF2220" s="65"/>
      <c r="BG2220" s="65"/>
      <c r="BH2220" s="65"/>
      <c r="BI2220" s="65"/>
      <c r="BJ2220" s="5"/>
      <c r="BK2220" s="5"/>
    </row>
    <row r="2221" spans="1:126" ht="16.5" customHeight="1" thickBot="1" x14ac:dyDescent="0.3">
      <c r="C2221" s="198"/>
      <c r="D2221" s="389"/>
      <c r="E2221" s="199"/>
      <c r="F2221" s="199"/>
      <c r="G2221" s="199"/>
      <c r="H2221" s="199"/>
      <c r="I2221" s="199"/>
      <c r="J2221" s="199"/>
      <c r="K2221" s="199"/>
      <c r="L2221" s="199"/>
      <c r="M2221" s="199"/>
      <c r="N2221" s="193"/>
      <c r="O2221" s="192"/>
      <c r="P2221" s="192"/>
      <c r="Q2221" s="193"/>
      <c r="R2221" s="311"/>
      <c r="S2221" s="311"/>
      <c r="T2221" s="194"/>
      <c r="U2221" s="193"/>
      <c r="V2221" s="194"/>
      <c r="W2221" s="318"/>
      <c r="X2221" s="318"/>
      <c r="Y2221" s="412"/>
      <c r="Z2221" s="269">
        <f t="shared" si="1113"/>
        <v>0</v>
      </c>
      <c r="AA2221" s="269">
        <f t="shared" si="1114"/>
        <v>0</v>
      </c>
      <c r="AB2221" s="269">
        <f t="shared" si="1115"/>
        <v>0</v>
      </c>
      <c r="AC2221" s="269">
        <f t="shared" si="1116"/>
        <v>0</v>
      </c>
      <c r="AD2221" s="279"/>
      <c r="AE2221" s="194"/>
      <c r="AF2221" s="62"/>
      <c r="AG2221" s="63"/>
      <c r="AH2221" s="63"/>
      <c r="AI2221" s="63"/>
      <c r="AJ2221" s="63"/>
      <c r="AK2221" s="63"/>
      <c r="AL2221" s="63"/>
      <c r="AO2221" s="63"/>
      <c r="AP2221" s="63"/>
      <c r="AQ2221" s="63"/>
      <c r="AR2221" s="63"/>
      <c r="AS2221" s="63"/>
      <c r="AT2221" s="63"/>
      <c r="AU2221" s="63"/>
      <c r="AV2221" s="63"/>
      <c r="AW2221" s="63"/>
      <c r="AX2221" s="63"/>
      <c r="AY2221" s="63"/>
      <c r="AZ2221" s="63"/>
      <c r="BA2221" s="63"/>
      <c r="BB2221" s="63"/>
      <c r="BC2221" s="63"/>
      <c r="BD2221" s="63"/>
      <c r="BJ2221" s="2"/>
      <c r="BK2221" s="2"/>
      <c r="BL2221" s="2"/>
      <c r="BM2221" s="2"/>
      <c r="BN2221" s="2"/>
    </row>
    <row r="2222" spans="1:126" s="12" customFormat="1" ht="30.75" thickBot="1" x14ac:dyDescent="0.3">
      <c r="A2222" s="206"/>
      <c r="B2222" s="74"/>
      <c r="C2222" s="125" t="s">
        <v>124</v>
      </c>
      <c r="D2222" s="185" t="s">
        <v>117</v>
      </c>
      <c r="E2222" s="156" t="s">
        <v>77</v>
      </c>
      <c r="F2222" s="155" t="s">
        <v>66</v>
      </c>
      <c r="G2222" s="177" t="s">
        <v>67</v>
      </c>
      <c r="H2222" s="155" t="s">
        <v>68</v>
      </c>
      <c r="I2222" s="177" t="s">
        <v>69</v>
      </c>
      <c r="J2222" s="156" t="s">
        <v>70</v>
      </c>
      <c r="K2222" s="156" t="s">
        <v>71</v>
      </c>
      <c r="L2222" s="155" t="s">
        <v>72</v>
      </c>
      <c r="M2222" s="155" t="s">
        <v>73</v>
      </c>
      <c r="N2222" s="178" t="s">
        <v>74</v>
      </c>
      <c r="O2222" s="178" t="s">
        <v>75</v>
      </c>
      <c r="P2222" s="178" t="s">
        <v>76</v>
      </c>
      <c r="Q2222" s="141"/>
      <c r="R2222" s="296">
        <f>COUNTA(E2223:P2234)</f>
        <v>0</v>
      </c>
      <c r="S2222" s="308">
        <v>144</v>
      </c>
      <c r="T2222" s="132"/>
      <c r="U2222" s="278" t="s">
        <v>257</v>
      </c>
      <c r="V2222" s="278" t="s">
        <v>234</v>
      </c>
      <c r="W2222" s="278" t="s">
        <v>189</v>
      </c>
      <c r="X2222" s="278" t="s">
        <v>190</v>
      </c>
      <c r="Y2222" s="407" t="str">
        <f>IF(X2223&gt;0,"Explication(s) sur le(s) NR et autre(s) remarque(s)/commentaire(s)","Remarque(s)/Commentaire(s)")</f>
        <v>Remarque(s)/Commentaire(s)</v>
      </c>
      <c r="Z2222" s="269">
        <f t="shared" si="1113"/>
        <v>0</v>
      </c>
      <c r="AA2222" s="269">
        <f t="shared" si="1114"/>
        <v>1</v>
      </c>
      <c r="AB2222" s="269">
        <f t="shared" si="1115"/>
        <v>0</v>
      </c>
      <c r="AC2222" s="269">
        <f t="shared" si="1116"/>
        <v>0</v>
      </c>
      <c r="AD2222" s="279"/>
      <c r="AE2222" s="132"/>
      <c r="AF2222" s="49"/>
      <c r="AG2222" s="13"/>
      <c r="AH2222" s="47"/>
      <c r="AI2222" s="47"/>
      <c r="AJ2222" s="47"/>
      <c r="AK2222" s="47"/>
      <c r="AL2222" s="47"/>
      <c r="AM2222" s="47"/>
      <c r="AN2222" s="47"/>
      <c r="AO2222" s="47"/>
      <c r="AP2222" s="47"/>
      <c r="AQ2222" s="47"/>
      <c r="AR2222" s="47"/>
      <c r="AS2222" s="47"/>
      <c r="AT2222" s="47"/>
      <c r="AU2222" s="47"/>
      <c r="AV2222" s="47"/>
      <c r="AW2222" s="47"/>
      <c r="AX2222" s="47"/>
      <c r="AY2222" s="47"/>
      <c r="AZ2222" s="47"/>
      <c r="BA2222" s="47"/>
      <c r="BB2222" s="47"/>
      <c r="BC2222" s="47"/>
      <c r="BD2222" s="47"/>
      <c r="BE2222" s="47"/>
      <c r="BF2222" s="47"/>
      <c r="BG2222" s="47"/>
      <c r="BH2222" s="47"/>
      <c r="BI2222" s="47"/>
      <c r="BJ2222" s="13"/>
      <c r="BK2222" s="13"/>
    </row>
    <row r="2223" spans="1:126" s="16" customFormat="1" ht="21" customHeight="1" x14ac:dyDescent="0.25">
      <c r="A2223" s="119"/>
      <c r="B2223" s="74"/>
      <c r="C2223" s="187" t="s">
        <v>155</v>
      </c>
      <c r="D2223" s="134" t="s">
        <v>3</v>
      </c>
      <c r="E2223" s="252"/>
      <c r="F2223" s="252"/>
      <c r="G2223" s="252"/>
      <c r="H2223" s="252"/>
      <c r="I2223" s="252"/>
      <c r="J2223" s="252"/>
      <c r="K2223" s="252"/>
      <c r="L2223" s="252"/>
      <c r="M2223" s="252"/>
      <c r="N2223" s="252"/>
      <c r="O2223" s="252"/>
      <c r="P2223" s="24"/>
      <c r="Q2223" s="141"/>
      <c r="R2223" s="296"/>
      <c r="S2223" s="296"/>
      <c r="T2223" s="132"/>
      <c r="U2223" s="517" t="s">
        <v>262</v>
      </c>
      <c r="V2223" s="517" t="s">
        <v>235</v>
      </c>
      <c r="W2223" s="517" t="s">
        <v>243</v>
      </c>
      <c r="X2223" s="517">
        <f>COUNTIF(E2223:P2234,"NR")</f>
        <v>0</v>
      </c>
      <c r="Y2223" s="542"/>
      <c r="Z2223" s="269">
        <f t="shared" si="1113"/>
        <v>0</v>
      </c>
      <c r="AA2223" s="269">
        <f t="shared" si="1114"/>
        <v>0</v>
      </c>
      <c r="AB2223" s="269">
        <f t="shared" si="1115"/>
        <v>0</v>
      </c>
      <c r="AC2223" s="269">
        <f t="shared" si="1116"/>
        <v>0</v>
      </c>
      <c r="AD2223" s="279"/>
      <c r="AE2223" s="132"/>
      <c r="AF2223" s="49"/>
      <c r="AG2223" s="33"/>
      <c r="AH2223" s="47"/>
      <c r="AI2223" s="47"/>
      <c r="AJ2223" s="47"/>
      <c r="AK2223" s="47"/>
      <c r="AL2223" s="47"/>
      <c r="AM2223" s="47"/>
      <c r="AN2223" s="47"/>
      <c r="AO2223" s="47"/>
      <c r="AP2223" s="47"/>
      <c r="AQ2223" s="47"/>
      <c r="AR2223" s="47"/>
      <c r="AS2223" s="47"/>
      <c r="AT2223" s="47"/>
      <c r="AU2223" s="47"/>
      <c r="AV2223" s="47"/>
      <c r="AW2223" s="47"/>
      <c r="AX2223" s="47"/>
      <c r="AY2223" s="47"/>
      <c r="AZ2223" s="47"/>
      <c r="BA2223" s="47"/>
      <c r="BB2223" s="47"/>
      <c r="BC2223" s="47"/>
      <c r="BD2223" s="47"/>
      <c r="BE2223" s="47"/>
      <c r="BF2223" s="47"/>
      <c r="BG2223" s="47"/>
      <c r="BH2223" s="47"/>
      <c r="BI2223" s="47"/>
      <c r="BJ2223" s="33"/>
      <c r="BK2223" s="33"/>
    </row>
    <row r="2224" spans="1:126" s="16" customFormat="1" ht="78.75" x14ac:dyDescent="0.25">
      <c r="A2224" s="119"/>
      <c r="B2224" s="74"/>
      <c r="C2224" s="188" t="s">
        <v>155</v>
      </c>
      <c r="D2224" s="388" t="s">
        <v>4</v>
      </c>
      <c r="E2224" s="253"/>
      <c r="F2224" s="253"/>
      <c r="G2224" s="253"/>
      <c r="H2224" s="253"/>
      <c r="I2224" s="253"/>
      <c r="J2224" s="253"/>
      <c r="K2224" s="253"/>
      <c r="L2224" s="253"/>
      <c r="M2224" s="253"/>
      <c r="N2224" s="253"/>
      <c r="O2224" s="253"/>
      <c r="P2224" s="249"/>
      <c r="Q2224" s="141"/>
      <c r="R2224" s="296"/>
      <c r="S2224" s="296"/>
      <c r="T2224" s="132"/>
      <c r="U2224" s="518"/>
      <c r="V2224" s="518"/>
      <c r="W2224" s="518"/>
      <c r="X2224" s="518"/>
      <c r="Y2224" s="543"/>
      <c r="Z2224" s="269">
        <f t="shared" si="1113"/>
        <v>0</v>
      </c>
      <c r="AA2224" s="269">
        <f t="shared" si="1114"/>
        <v>0</v>
      </c>
      <c r="AB2224" s="269">
        <f t="shared" si="1115"/>
        <v>0</v>
      </c>
      <c r="AC2224" s="269">
        <f t="shared" si="1116"/>
        <v>0</v>
      </c>
      <c r="AD2224" s="279"/>
      <c r="AE2224" s="132"/>
      <c r="AF2224" s="49"/>
      <c r="AG2224" s="33"/>
      <c r="AH2224" s="47"/>
      <c r="AI2224" s="47"/>
      <c r="AJ2224" s="47"/>
      <c r="AK2224" s="47"/>
      <c r="AL2224" s="47"/>
      <c r="AM2224" s="47"/>
      <c r="AN2224" s="47"/>
      <c r="AO2224" s="47"/>
      <c r="AP2224" s="47"/>
      <c r="AQ2224" s="47"/>
      <c r="AR2224" s="47"/>
      <c r="AS2224" s="47"/>
      <c r="AT2224" s="47"/>
      <c r="AU2224" s="47"/>
      <c r="AV2224" s="47"/>
      <c r="AW2224" s="47"/>
      <c r="AX2224" s="47"/>
      <c r="AY2224" s="47"/>
      <c r="AZ2224" s="47"/>
      <c r="BA2224" s="47"/>
      <c r="BB2224" s="47"/>
      <c r="BC2224" s="47"/>
      <c r="BD2224" s="47"/>
      <c r="BE2224" s="47"/>
      <c r="BF2224" s="47"/>
      <c r="BG2224" s="47"/>
      <c r="BH2224" s="47"/>
      <c r="BI2224" s="47"/>
      <c r="BJ2224" s="33"/>
      <c r="BK2224" s="33"/>
    </row>
    <row r="2225" spans="1:66" s="16" customFormat="1" ht="21" customHeight="1" thickBot="1" x14ac:dyDescent="0.3">
      <c r="A2225" s="119"/>
      <c r="B2225" s="74"/>
      <c r="C2225" s="189" t="s">
        <v>155</v>
      </c>
      <c r="D2225" s="138" t="s">
        <v>61</v>
      </c>
      <c r="E2225" s="254"/>
      <c r="F2225" s="254"/>
      <c r="G2225" s="254"/>
      <c r="H2225" s="254"/>
      <c r="I2225" s="254"/>
      <c r="J2225" s="254"/>
      <c r="K2225" s="254"/>
      <c r="L2225" s="254"/>
      <c r="M2225" s="254"/>
      <c r="N2225" s="254"/>
      <c r="O2225" s="254"/>
      <c r="P2225" s="255"/>
      <c r="Q2225" s="141"/>
      <c r="R2225" s="296"/>
      <c r="S2225" s="296"/>
      <c r="T2225" s="132"/>
      <c r="U2225" s="519"/>
      <c r="V2225" s="519"/>
      <c r="W2225" s="519"/>
      <c r="X2225" s="519"/>
      <c r="Y2225" s="544"/>
      <c r="Z2225" s="269">
        <f t="shared" si="1113"/>
        <v>0</v>
      </c>
      <c r="AA2225" s="269">
        <f t="shared" si="1114"/>
        <v>0</v>
      </c>
      <c r="AB2225" s="269">
        <f t="shared" si="1115"/>
        <v>0</v>
      </c>
      <c r="AC2225" s="269">
        <f t="shared" si="1116"/>
        <v>0</v>
      </c>
      <c r="AD2225" s="279"/>
      <c r="AE2225" s="132"/>
      <c r="AF2225" s="49"/>
      <c r="AG2225" s="33"/>
      <c r="AH2225" s="47"/>
      <c r="AI2225" s="47"/>
      <c r="AJ2225" s="47"/>
      <c r="AK2225" s="47"/>
      <c r="AL2225" s="47"/>
      <c r="AM2225" s="47"/>
      <c r="AN2225" s="47"/>
      <c r="AO2225" s="47"/>
      <c r="AP2225" s="47"/>
      <c r="AQ2225" s="47"/>
      <c r="AR2225" s="47"/>
      <c r="AS2225" s="47"/>
      <c r="AT2225" s="47"/>
      <c r="AU2225" s="47"/>
      <c r="AV2225" s="47"/>
      <c r="AW2225" s="47"/>
      <c r="AX2225" s="47"/>
      <c r="AY2225" s="47"/>
      <c r="AZ2225" s="47"/>
      <c r="BA2225" s="47"/>
      <c r="BB2225" s="47"/>
      <c r="BC2225" s="47"/>
      <c r="BD2225" s="47"/>
      <c r="BE2225" s="47"/>
      <c r="BF2225" s="47"/>
      <c r="BG2225" s="47"/>
      <c r="BH2225" s="47"/>
      <c r="BI2225" s="47"/>
      <c r="BJ2225" s="33"/>
      <c r="BK2225" s="33"/>
    </row>
    <row r="2226" spans="1:66" s="16" customFormat="1" ht="21" customHeight="1" x14ac:dyDescent="0.25">
      <c r="A2226" s="119"/>
      <c r="B2226" s="74"/>
      <c r="C2226" s="187" t="s">
        <v>97</v>
      </c>
      <c r="D2226" s="134" t="s">
        <v>3</v>
      </c>
      <c r="E2226" s="252"/>
      <c r="F2226" s="252"/>
      <c r="G2226" s="252"/>
      <c r="H2226" s="252"/>
      <c r="I2226" s="252"/>
      <c r="J2226" s="252"/>
      <c r="K2226" s="252"/>
      <c r="L2226" s="252"/>
      <c r="M2226" s="252"/>
      <c r="N2226" s="252"/>
      <c r="O2226" s="252"/>
      <c r="P2226" s="24"/>
      <c r="Q2226" s="141"/>
      <c r="R2226" s="296"/>
      <c r="S2226" s="296"/>
      <c r="T2226" s="132"/>
      <c r="U2226" s="436"/>
      <c r="V2226" s="132"/>
      <c r="W2226" s="62"/>
      <c r="X2226" s="317"/>
      <c r="Y2226" s="217"/>
      <c r="Z2226" s="269">
        <f t="shared" si="1113"/>
        <v>0</v>
      </c>
      <c r="AA2226" s="269">
        <f t="shared" si="1114"/>
        <v>0</v>
      </c>
      <c r="AB2226" s="269">
        <f t="shared" si="1115"/>
        <v>0</v>
      </c>
      <c r="AC2226" s="269">
        <f t="shared" si="1116"/>
        <v>0</v>
      </c>
      <c r="AD2226" s="279"/>
      <c r="AE2226" s="132"/>
      <c r="AF2226" s="49"/>
      <c r="AG2226" s="33"/>
      <c r="AH2226" s="47"/>
      <c r="AI2226" s="47"/>
      <c r="AJ2226" s="47"/>
      <c r="AK2226" s="47"/>
      <c r="AL2226" s="47"/>
      <c r="AM2226" s="47"/>
      <c r="AN2226" s="47"/>
      <c r="AO2226" s="47"/>
      <c r="AP2226" s="47"/>
      <c r="AQ2226" s="47"/>
      <c r="AR2226" s="47"/>
      <c r="AS2226" s="47"/>
      <c r="AT2226" s="47"/>
      <c r="AU2226" s="47"/>
      <c r="AV2226" s="47"/>
      <c r="AW2226" s="47"/>
      <c r="AX2226" s="47"/>
      <c r="AY2226" s="47"/>
      <c r="AZ2226" s="47"/>
      <c r="BA2226" s="47"/>
      <c r="BB2226" s="47"/>
      <c r="BC2226" s="47"/>
      <c r="BD2226" s="47"/>
      <c r="BE2226" s="47"/>
      <c r="BF2226" s="47"/>
      <c r="BG2226" s="47"/>
      <c r="BH2226" s="47"/>
      <c r="BI2226" s="47"/>
      <c r="BJ2226" s="33"/>
      <c r="BK2226" s="33"/>
    </row>
    <row r="2227" spans="1:66" s="16" customFormat="1" ht="21" customHeight="1" x14ac:dyDescent="0.25">
      <c r="A2227" s="119"/>
      <c r="B2227" s="74"/>
      <c r="C2227" s="188" t="s">
        <v>97</v>
      </c>
      <c r="D2227" s="388" t="s">
        <v>4</v>
      </c>
      <c r="E2227" s="253"/>
      <c r="F2227" s="253"/>
      <c r="G2227" s="253"/>
      <c r="H2227" s="253"/>
      <c r="I2227" s="253"/>
      <c r="J2227" s="253"/>
      <c r="K2227" s="253"/>
      <c r="L2227" s="253"/>
      <c r="M2227" s="253"/>
      <c r="N2227" s="253"/>
      <c r="O2227" s="253"/>
      <c r="P2227" s="249"/>
      <c r="Q2227" s="141"/>
      <c r="R2227" s="296"/>
      <c r="S2227" s="296"/>
      <c r="T2227" s="132"/>
      <c r="U2227" s="436"/>
      <c r="V2227" s="132"/>
      <c r="W2227" s="62"/>
      <c r="X2227" s="317"/>
      <c r="Y2227" s="217"/>
      <c r="Z2227" s="269">
        <f t="shared" si="1113"/>
        <v>0</v>
      </c>
      <c r="AA2227" s="269">
        <f t="shared" si="1114"/>
        <v>0</v>
      </c>
      <c r="AB2227" s="269">
        <f t="shared" si="1115"/>
        <v>0</v>
      </c>
      <c r="AC2227" s="269">
        <f t="shared" si="1116"/>
        <v>0</v>
      </c>
      <c r="AD2227" s="279"/>
      <c r="AE2227" s="132"/>
      <c r="AF2227" s="49"/>
      <c r="AG2227" s="33"/>
      <c r="AH2227" s="47"/>
      <c r="AI2227" s="47"/>
      <c r="AJ2227" s="47"/>
      <c r="AK2227" s="47"/>
      <c r="AL2227" s="47"/>
      <c r="AM2227" s="47"/>
      <c r="AN2227" s="47"/>
      <c r="AO2227" s="47"/>
      <c r="AP2227" s="47"/>
      <c r="AQ2227" s="47"/>
      <c r="AR2227" s="47"/>
      <c r="AS2227" s="47"/>
      <c r="AT2227" s="47"/>
      <c r="AU2227" s="47"/>
      <c r="AV2227" s="47"/>
      <c r="AW2227" s="47"/>
      <c r="AX2227" s="47"/>
      <c r="AY2227" s="47"/>
      <c r="AZ2227" s="47"/>
      <c r="BA2227" s="47"/>
      <c r="BB2227" s="47"/>
      <c r="BC2227" s="47"/>
      <c r="BD2227" s="47"/>
      <c r="BE2227" s="47"/>
      <c r="BF2227" s="47"/>
      <c r="BG2227" s="47"/>
      <c r="BH2227" s="47"/>
      <c r="BI2227" s="47"/>
      <c r="BJ2227" s="33"/>
      <c r="BK2227" s="33"/>
    </row>
    <row r="2228" spans="1:66" s="16" customFormat="1" ht="21" customHeight="1" thickBot="1" x14ac:dyDescent="0.3">
      <c r="A2228" s="119"/>
      <c r="B2228" s="74"/>
      <c r="C2228" s="189" t="s">
        <v>97</v>
      </c>
      <c r="D2228" s="138" t="s">
        <v>61</v>
      </c>
      <c r="E2228" s="254"/>
      <c r="F2228" s="254"/>
      <c r="G2228" s="254"/>
      <c r="H2228" s="254"/>
      <c r="I2228" s="254"/>
      <c r="J2228" s="254"/>
      <c r="K2228" s="254"/>
      <c r="L2228" s="254"/>
      <c r="M2228" s="254"/>
      <c r="N2228" s="254"/>
      <c r="O2228" s="254"/>
      <c r="P2228" s="255"/>
      <c r="Q2228" s="141"/>
      <c r="R2228" s="296"/>
      <c r="S2228" s="296"/>
      <c r="T2228" s="132"/>
      <c r="U2228" s="436"/>
      <c r="V2228" s="132"/>
      <c r="W2228" s="62"/>
      <c r="X2228" s="317"/>
      <c r="Y2228" s="217"/>
      <c r="Z2228" s="269">
        <f t="shared" si="1113"/>
        <v>0</v>
      </c>
      <c r="AA2228" s="269">
        <f t="shared" si="1114"/>
        <v>0</v>
      </c>
      <c r="AB2228" s="269">
        <f t="shared" si="1115"/>
        <v>0</v>
      </c>
      <c r="AC2228" s="269">
        <f t="shared" si="1116"/>
        <v>0</v>
      </c>
      <c r="AD2228" s="279"/>
      <c r="AE2228" s="132"/>
      <c r="AF2228" s="49"/>
      <c r="AG2228" s="33"/>
      <c r="AH2228" s="47"/>
      <c r="AI2228" s="47"/>
      <c r="AJ2228" s="47"/>
      <c r="AK2228" s="47"/>
      <c r="AL2228" s="47"/>
      <c r="AM2228" s="47"/>
      <c r="AN2228" s="47"/>
      <c r="AO2228" s="47"/>
      <c r="AP2228" s="47"/>
      <c r="AQ2228" s="47"/>
      <c r="AR2228" s="47"/>
      <c r="AS2228" s="47"/>
      <c r="AT2228" s="47"/>
      <c r="AU2228" s="47"/>
      <c r="AV2228" s="47"/>
      <c r="AW2228" s="47"/>
      <c r="AX2228" s="47"/>
      <c r="AY2228" s="47"/>
      <c r="AZ2228" s="47"/>
      <c r="BA2228" s="47"/>
      <c r="BB2228" s="47"/>
      <c r="BC2228" s="47"/>
      <c r="BD2228" s="47"/>
      <c r="BE2228" s="47"/>
      <c r="BF2228" s="47"/>
      <c r="BG2228" s="47"/>
      <c r="BH2228" s="47"/>
      <c r="BI2228" s="47"/>
      <c r="BJ2228" s="33"/>
      <c r="BK2228" s="33"/>
    </row>
    <row r="2229" spans="1:66" s="16" customFormat="1" ht="21" customHeight="1" x14ac:dyDescent="0.25">
      <c r="A2229" s="119"/>
      <c r="B2229" s="74"/>
      <c r="C2229" s="190" t="s">
        <v>145</v>
      </c>
      <c r="D2229" s="183" t="s">
        <v>3</v>
      </c>
      <c r="E2229" s="252"/>
      <c r="F2229" s="252"/>
      <c r="G2229" s="252"/>
      <c r="H2229" s="252"/>
      <c r="I2229" s="252"/>
      <c r="J2229" s="252"/>
      <c r="K2229" s="252"/>
      <c r="L2229" s="252"/>
      <c r="M2229" s="252"/>
      <c r="N2229" s="252"/>
      <c r="O2229" s="252"/>
      <c r="P2229" s="24"/>
      <c r="Q2229" s="141"/>
      <c r="R2229" s="296"/>
      <c r="S2229" s="296"/>
      <c r="T2229" s="132"/>
      <c r="U2229" s="436"/>
      <c r="V2229" s="132"/>
      <c r="W2229" s="62"/>
      <c r="X2229" s="317"/>
      <c r="Y2229" s="217"/>
      <c r="Z2229" s="269">
        <f t="shared" si="1113"/>
        <v>0</v>
      </c>
      <c r="AA2229" s="269">
        <f t="shared" si="1114"/>
        <v>0</v>
      </c>
      <c r="AB2229" s="269">
        <f t="shared" si="1115"/>
        <v>0</v>
      </c>
      <c r="AC2229" s="269">
        <f t="shared" si="1116"/>
        <v>0</v>
      </c>
      <c r="AD2229" s="279"/>
      <c r="AE2229" s="132"/>
      <c r="AF2229" s="49"/>
      <c r="AG2229" s="33"/>
      <c r="AH2229" s="47"/>
      <c r="AI2229" s="47"/>
      <c r="AJ2229" s="47"/>
      <c r="AK2229" s="47"/>
      <c r="AL2229" s="47"/>
      <c r="AM2229" s="47"/>
      <c r="AN2229" s="47"/>
      <c r="AO2229" s="47"/>
      <c r="AP2229" s="47"/>
      <c r="AQ2229" s="47"/>
      <c r="AR2229" s="47"/>
      <c r="AS2229" s="47"/>
      <c r="AT2229" s="47"/>
      <c r="AU2229" s="47"/>
      <c r="AV2229" s="47"/>
      <c r="AW2229" s="47"/>
      <c r="AX2229" s="47"/>
      <c r="AY2229" s="47"/>
      <c r="AZ2229" s="47"/>
      <c r="BA2229" s="47"/>
      <c r="BB2229" s="47"/>
      <c r="BC2229" s="47"/>
      <c r="BD2229" s="47"/>
      <c r="BE2229" s="47"/>
      <c r="BF2229" s="47"/>
      <c r="BG2229" s="47"/>
      <c r="BH2229" s="47"/>
      <c r="BI2229" s="47"/>
      <c r="BJ2229" s="33"/>
      <c r="BK2229" s="33"/>
    </row>
    <row r="2230" spans="1:66" s="16" customFormat="1" ht="31.5" x14ac:dyDescent="0.25">
      <c r="A2230" s="119"/>
      <c r="B2230" s="74"/>
      <c r="C2230" s="188" t="s">
        <v>145</v>
      </c>
      <c r="D2230" s="388" t="s">
        <v>4</v>
      </c>
      <c r="E2230" s="253"/>
      <c r="F2230" s="253"/>
      <c r="G2230" s="253"/>
      <c r="H2230" s="253"/>
      <c r="I2230" s="253"/>
      <c r="J2230" s="253"/>
      <c r="K2230" s="253"/>
      <c r="L2230" s="253"/>
      <c r="M2230" s="253"/>
      <c r="N2230" s="253"/>
      <c r="O2230" s="253"/>
      <c r="P2230" s="249"/>
      <c r="Q2230" s="141"/>
      <c r="R2230" s="296"/>
      <c r="S2230" s="296"/>
      <c r="T2230" s="132"/>
      <c r="U2230" s="436"/>
      <c r="V2230" s="132"/>
      <c r="W2230" s="62"/>
      <c r="X2230" s="317"/>
      <c r="Y2230" s="217"/>
      <c r="Z2230" s="269">
        <f t="shared" si="1113"/>
        <v>0</v>
      </c>
      <c r="AA2230" s="269">
        <f t="shared" si="1114"/>
        <v>0</v>
      </c>
      <c r="AB2230" s="269">
        <f t="shared" si="1115"/>
        <v>0</v>
      </c>
      <c r="AC2230" s="269">
        <f t="shared" si="1116"/>
        <v>0</v>
      </c>
      <c r="AD2230" s="279"/>
      <c r="AE2230" s="132"/>
      <c r="AF2230" s="49"/>
      <c r="AG2230" s="33"/>
      <c r="AH2230" s="47"/>
      <c r="AI2230" s="47"/>
      <c r="AJ2230" s="47"/>
      <c r="AK2230" s="47"/>
      <c r="AL2230" s="47"/>
      <c r="AM2230" s="47"/>
      <c r="AN2230" s="47"/>
      <c r="AO2230" s="47"/>
      <c r="AP2230" s="47"/>
      <c r="AQ2230" s="47"/>
      <c r="AR2230" s="47"/>
      <c r="AS2230" s="47"/>
      <c r="AT2230" s="47"/>
      <c r="AU2230" s="47"/>
      <c r="AV2230" s="47"/>
      <c r="AW2230" s="47"/>
      <c r="AX2230" s="47"/>
      <c r="AY2230" s="47"/>
      <c r="AZ2230" s="47"/>
      <c r="BA2230" s="47"/>
      <c r="BB2230" s="47"/>
      <c r="BC2230" s="47"/>
      <c r="BD2230" s="47"/>
      <c r="BE2230" s="47"/>
      <c r="BF2230" s="47"/>
      <c r="BG2230" s="47"/>
      <c r="BH2230" s="47"/>
      <c r="BI2230" s="47"/>
      <c r="BJ2230" s="33"/>
      <c r="BK2230" s="33"/>
    </row>
    <row r="2231" spans="1:66" s="16" customFormat="1" ht="21" customHeight="1" thickBot="1" x14ac:dyDescent="0.3">
      <c r="A2231" s="119"/>
      <c r="B2231" s="74"/>
      <c r="C2231" s="190" t="s">
        <v>145</v>
      </c>
      <c r="D2231" s="184" t="s">
        <v>61</v>
      </c>
      <c r="E2231" s="254"/>
      <c r="F2231" s="254"/>
      <c r="G2231" s="254"/>
      <c r="H2231" s="254"/>
      <c r="I2231" s="254"/>
      <c r="J2231" s="254"/>
      <c r="K2231" s="254"/>
      <c r="L2231" s="254"/>
      <c r="M2231" s="254"/>
      <c r="N2231" s="254"/>
      <c r="O2231" s="254"/>
      <c r="P2231" s="255"/>
      <c r="Q2231" s="141"/>
      <c r="R2231" s="296"/>
      <c r="S2231" s="296"/>
      <c r="T2231" s="132"/>
      <c r="U2231" s="436"/>
      <c r="V2231" s="132"/>
      <c r="W2231" s="62"/>
      <c r="X2231" s="317"/>
      <c r="Y2231" s="217"/>
      <c r="Z2231" s="269">
        <f t="shared" si="1113"/>
        <v>0</v>
      </c>
      <c r="AA2231" s="269">
        <f t="shared" si="1114"/>
        <v>0</v>
      </c>
      <c r="AB2231" s="269">
        <f t="shared" si="1115"/>
        <v>0</v>
      </c>
      <c r="AC2231" s="269">
        <f t="shared" si="1116"/>
        <v>0</v>
      </c>
      <c r="AD2231" s="279"/>
      <c r="AE2231" s="132"/>
      <c r="AF2231" s="49"/>
      <c r="AG2231" s="33"/>
      <c r="AH2231" s="47"/>
      <c r="AI2231" s="47"/>
      <c r="AJ2231" s="47"/>
      <c r="AK2231" s="47"/>
      <c r="AL2231" s="47"/>
      <c r="AM2231" s="47"/>
      <c r="AN2231" s="47"/>
      <c r="AO2231" s="47"/>
      <c r="AP2231" s="47"/>
      <c r="AQ2231" s="47"/>
      <c r="AR2231" s="47"/>
      <c r="AS2231" s="47"/>
      <c r="AT2231" s="47"/>
      <c r="AU2231" s="47"/>
      <c r="AV2231" s="47"/>
      <c r="AW2231" s="47"/>
      <c r="AX2231" s="47"/>
      <c r="AY2231" s="47"/>
      <c r="AZ2231" s="47"/>
      <c r="BA2231" s="47"/>
      <c r="BB2231" s="47"/>
      <c r="BC2231" s="47"/>
      <c r="BD2231" s="47"/>
      <c r="BE2231" s="47"/>
      <c r="BF2231" s="47"/>
      <c r="BG2231" s="47"/>
      <c r="BH2231" s="47"/>
      <c r="BI2231" s="47"/>
      <c r="BJ2231" s="33"/>
      <c r="BK2231" s="33"/>
    </row>
    <row r="2232" spans="1:66" s="16" customFormat="1" ht="21" customHeight="1" x14ac:dyDescent="0.25">
      <c r="A2232" s="119"/>
      <c r="B2232" s="74"/>
      <c r="C2232" s="187" t="s">
        <v>98</v>
      </c>
      <c r="D2232" s="134" t="s">
        <v>3</v>
      </c>
      <c r="E2232" s="252"/>
      <c r="F2232" s="252"/>
      <c r="G2232" s="252"/>
      <c r="H2232" s="252"/>
      <c r="I2232" s="252"/>
      <c r="J2232" s="252"/>
      <c r="K2232" s="252"/>
      <c r="L2232" s="252"/>
      <c r="M2232" s="252"/>
      <c r="N2232" s="252"/>
      <c r="O2232" s="252"/>
      <c r="P2232" s="24"/>
      <c r="Q2232" s="141"/>
      <c r="R2232" s="296"/>
      <c r="S2232" s="296"/>
      <c r="T2232" s="132"/>
      <c r="U2232" s="436"/>
      <c r="V2232" s="132"/>
      <c r="W2232" s="62"/>
      <c r="X2232" s="317"/>
      <c r="Y2232" s="217"/>
      <c r="Z2232" s="269">
        <f t="shared" si="1113"/>
        <v>0</v>
      </c>
      <c r="AA2232" s="269">
        <f t="shared" si="1114"/>
        <v>0</v>
      </c>
      <c r="AB2232" s="269">
        <f t="shared" si="1115"/>
        <v>0</v>
      </c>
      <c r="AC2232" s="269">
        <f t="shared" si="1116"/>
        <v>0</v>
      </c>
      <c r="AD2232" s="279"/>
      <c r="AE2232" s="132"/>
      <c r="AF2232" s="49"/>
      <c r="AG2232" s="33"/>
      <c r="AH2232" s="47"/>
      <c r="AI2232" s="47"/>
      <c r="AJ2232" s="47"/>
      <c r="AK2232" s="47"/>
      <c r="AL2232" s="47"/>
      <c r="AM2232" s="47"/>
      <c r="AN2232" s="47"/>
      <c r="AO2232" s="47"/>
      <c r="AP2232" s="47"/>
      <c r="AQ2232" s="47"/>
      <c r="AR2232" s="47"/>
      <c r="AS2232" s="47"/>
      <c r="AT2232" s="47"/>
      <c r="AU2232" s="47"/>
      <c r="AV2232" s="47"/>
      <c r="AW2232" s="47"/>
      <c r="AX2232" s="47"/>
      <c r="AY2232" s="47"/>
      <c r="AZ2232" s="47"/>
      <c r="BA2232" s="47"/>
      <c r="BB2232" s="47"/>
      <c r="BC2232" s="47"/>
      <c r="BD2232" s="47"/>
      <c r="BE2232" s="47"/>
      <c r="BF2232" s="47"/>
      <c r="BG2232" s="47"/>
      <c r="BH2232" s="47"/>
      <c r="BI2232" s="47"/>
      <c r="BJ2232" s="33"/>
      <c r="BK2232" s="33"/>
    </row>
    <row r="2233" spans="1:66" s="16" customFormat="1" ht="21" customHeight="1" x14ac:dyDescent="0.25">
      <c r="A2233" s="119"/>
      <c r="B2233" s="74"/>
      <c r="C2233" s="188" t="s">
        <v>98</v>
      </c>
      <c r="D2233" s="388" t="s">
        <v>4</v>
      </c>
      <c r="E2233" s="253"/>
      <c r="F2233" s="253"/>
      <c r="G2233" s="253"/>
      <c r="H2233" s="253"/>
      <c r="I2233" s="253"/>
      <c r="J2233" s="253"/>
      <c r="K2233" s="253"/>
      <c r="L2233" s="253"/>
      <c r="M2233" s="253"/>
      <c r="N2233" s="253"/>
      <c r="O2233" s="253"/>
      <c r="P2233" s="249"/>
      <c r="Q2233" s="141"/>
      <c r="R2233" s="296"/>
      <c r="S2233" s="296"/>
      <c r="T2233" s="132"/>
      <c r="U2233" s="436"/>
      <c r="V2233" s="132"/>
      <c r="W2233" s="62"/>
      <c r="X2233" s="317"/>
      <c r="Y2233" s="217"/>
      <c r="Z2233" s="269">
        <f t="shared" si="1113"/>
        <v>0</v>
      </c>
      <c r="AA2233" s="269">
        <f t="shared" si="1114"/>
        <v>0</v>
      </c>
      <c r="AB2233" s="269">
        <f t="shared" si="1115"/>
        <v>0</v>
      </c>
      <c r="AC2233" s="269">
        <f t="shared" si="1116"/>
        <v>0</v>
      </c>
      <c r="AD2233" s="279"/>
      <c r="AE2233" s="132"/>
      <c r="AF2233" s="49"/>
      <c r="AG2233" s="33"/>
      <c r="AH2233" s="47"/>
      <c r="AI2233" s="47"/>
      <c r="AJ2233" s="47"/>
      <c r="AK2233" s="47"/>
      <c r="AL2233" s="47"/>
      <c r="AM2233" s="47"/>
      <c r="AN2233" s="47"/>
      <c r="AO2233" s="47"/>
      <c r="AP2233" s="47"/>
      <c r="AQ2233" s="47"/>
      <c r="AR2233" s="47"/>
      <c r="AS2233" s="47"/>
      <c r="AT2233" s="47"/>
      <c r="AU2233" s="47"/>
      <c r="AV2233" s="47"/>
      <c r="AW2233" s="47"/>
      <c r="AX2233" s="47"/>
      <c r="AY2233" s="47"/>
      <c r="AZ2233" s="47"/>
      <c r="BA2233" s="47"/>
      <c r="BB2233" s="47"/>
      <c r="BC2233" s="47"/>
      <c r="BD2233" s="47"/>
      <c r="BE2233" s="47"/>
      <c r="BF2233" s="47"/>
      <c r="BG2233" s="47"/>
      <c r="BH2233" s="47"/>
      <c r="BI2233" s="47"/>
      <c r="BJ2233" s="33"/>
      <c r="BK2233" s="33"/>
    </row>
    <row r="2234" spans="1:66" s="16" customFormat="1" ht="21" customHeight="1" thickBot="1" x14ac:dyDescent="0.3">
      <c r="A2234" s="119"/>
      <c r="B2234" s="74"/>
      <c r="C2234" s="189" t="s">
        <v>98</v>
      </c>
      <c r="D2234" s="138" t="s">
        <v>61</v>
      </c>
      <c r="E2234" s="254"/>
      <c r="F2234" s="254"/>
      <c r="G2234" s="254"/>
      <c r="H2234" s="254"/>
      <c r="I2234" s="254"/>
      <c r="J2234" s="254"/>
      <c r="K2234" s="254"/>
      <c r="L2234" s="254"/>
      <c r="M2234" s="254"/>
      <c r="N2234" s="254"/>
      <c r="O2234" s="254"/>
      <c r="P2234" s="255"/>
      <c r="Q2234" s="141"/>
      <c r="R2234" s="296"/>
      <c r="S2234" s="296"/>
      <c r="T2234" s="132"/>
      <c r="U2234" s="436"/>
      <c r="V2234" s="132"/>
      <c r="W2234" s="62"/>
      <c r="X2234" s="317"/>
      <c r="Y2234" s="217"/>
      <c r="Z2234" s="269">
        <f t="shared" si="1113"/>
        <v>0</v>
      </c>
      <c r="AA2234" s="269">
        <f t="shared" si="1114"/>
        <v>0</v>
      </c>
      <c r="AB2234" s="269">
        <f t="shared" si="1115"/>
        <v>0</v>
      </c>
      <c r="AC2234" s="269">
        <f t="shared" si="1116"/>
        <v>0</v>
      </c>
      <c r="AD2234" s="279"/>
      <c r="AE2234" s="132"/>
      <c r="AF2234" s="49"/>
      <c r="AG2234" s="33"/>
      <c r="AH2234" s="47"/>
      <c r="AI2234" s="47"/>
      <c r="AJ2234" s="47"/>
      <c r="AK2234" s="47"/>
      <c r="AL2234" s="47"/>
      <c r="AM2234" s="47"/>
      <c r="AN2234" s="47"/>
      <c r="AO2234" s="47"/>
      <c r="AP2234" s="47"/>
      <c r="AQ2234" s="47"/>
      <c r="AR2234" s="47"/>
      <c r="AS2234" s="47"/>
      <c r="AT2234" s="47"/>
      <c r="AU2234" s="47"/>
      <c r="AV2234" s="47"/>
      <c r="AW2234" s="47"/>
      <c r="AX2234" s="47"/>
      <c r="AY2234" s="47"/>
      <c r="AZ2234" s="47"/>
      <c r="BA2234" s="47"/>
      <c r="BB2234" s="47"/>
      <c r="BC2234" s="47"/>
      <c r="BD2234" s="47"/>
      <c r="BE2234" s="47"/>
      <c r="BF2234" s="47"/>
      <c r="BG2234" s="47"/>
      <c r="BH2234" s="47"/>
      <c r="BI2234" s="47"/>
      <c r="BJ2234" s="33"/>
      <c r="BK2234" s="33"/>
    </row>
    <row r="2235" spans="1:66" s="16" customFormat="1" ht="20.25" customHeight="1" thickTop="1" thickBot="1" x14ac:dyDescent="0.3">
      <c r="A2235" s="119"/>
      <c r="B2235" s="152"/>
      <c r="C2235" s="576" t="s">
        <v>88</v>
      </c>
      <c r="D2235" s="577"/>
      <c r="E2235" s="344" t="str">
        <f>IF(AND(COUNTA(E2223:E2234)&gt;0,COUNTA(E2223:E2234)=COUNTIF(E2223:E2234,"NR")),"NR",IF(COUNTA(E2223:E2234)&gt;0,SUM(E2223:E2234),"-"))</f>
        <v>-</v>
      </c>
      <c r="F2235" s="344" t="str">
        <f t="shared" ref="F2235" si="1139">IF(AND(COUNTA(F2223:F2234)&gt;0,COUNTA(F2223:F2234)=COUNTIF(F2223:F2234,"NR")),"NR",IF(COUNTA(F2223:F2234)&gt;0,SUM(F2223:F2234),"-"))</f>
        <v>-</v>
      </c>
      <c r="G2235" s="344" t="str">
        <f t="shared" ref="G2235" si="1140">IF(AND(COUNTA(G2223:G2234)&gt;0,COUNTA(G2223:G2234)=COUNTIF(G2223:G2234,"NR")),"NR",IF(COUNTA(G2223:G2234)&gt;0,SUM(G2223:G2234),"-"))</f>
        <v>-</v>
      </c>
      <c r="H2235" s="344" t="str">
        <f t="shared" ref="H2235" si="1141">IF(AND(COUNTA(H2223:H2234)&gt;0,COUNTA(H2223:H2234)=COUNTIF(H2223:H2234,"NR")),"NR",IF(COUNTA(H2223:H2234)&gt;0,SUM(H2223:H2234),"-"))</f>
        <v>-</v>
      </c>
      <c r="I2235" s="344" t="str">
        <f t="shared" ref="I2235" si="1142">IF(AND(COUNTA(I2223:I2234)&gt;0,COUNTA(I2223:I2234)=COUNTIF(I2223:I2234,"NR")),"NR",IF(COUNTA(I2223:I2234)&gt;0,SUM(I2223:I2234),"-"))</f>
        <v>-</v>
      </c>
      <c r="J2235" s="344" t="str">
        <f t="shared" ref="J2235" si="1143">IF(AND(COUNTA(J2223:J2234)&gt;0,COUNTA(J2223:J2234)=COUNTIF(J2223:J2234,"NR")),"NR",IF(COUNTA(J2223:J2234)&gt;0,SUM(J2223:J2234),"-"))</f>
        <v>-</v>
      </c>
      <c r="K2235" s="344" t="str">
        <f t="shared" ref="K2235" si="1144">IF(AND(COUNTA(K2223:K2234)&gt;0,COUNTA(K2223:K2234)=COUNTIF(K2223:K2234,"NR")),"NR",IF(COUNTA(K2223:K2234)&gt;0,SUM(K2223:K2234),"-"))</f>
        <v>-</v>
      </c>
      <c r="L2235" s="344" t="str">
        <f t="shared" ref="L2235" si="1145">IF(AND(COUNTA(L2223:L2234)&gt;0,COUNTA(L2223:L2234)=COUNTIF(L2223:L2234,"NR")),"NR",IF(COUNTA(L2223:L2234)&gt;0,SUM(L2223:L2234),"-"))</f>
        <v>-</v>
      </c>
      <c r="M2235" s="344" t="str">
        <f t="shared" ref="M2235" si="1146">IF(AND(COUNTA(M2223:M2234)&gt;0,COUNTA(M2223:M2234)=COUNTIF(M2223:M2234,"NR")),"NR",IF(COUNTA(M2223:M2234)&gt;0,SUM(M2223:M2234),"-"))</f>
        <v>-</v>
      </c>
      <c r="N2235" s="344" t="str">
        <f t="shared" ref="N2235" si="1147">IF(AND(COUNTA(N2223:N2234)&gt;0,COUNTA(N2223:N2234)=COUNTIF(N2223:N2234,"NR")),"NR",IF(COUNTA(N2223:N2234)&gt;0,SUM(N2223:N2234),"-"))</f>
        <v>-</v>
      </c>
      <c r="O2235" s="344" t="str">
        <f t="shared" ref="O2235" si="1148">IF(AND(COUNTA(O2223:O2234)&gt;0,COUNTA(O2223:O2234)=COUNTIF(O2223:O2234,"NR")),"NR",IF(COUNTA(O2223:O2234)&gt;0,SUM(O2223:O2234),"-"))</f>
        <v>-</v>
      </c>
      <c r="P2235" s="345" t="str">
        <f t="shared" ref="P2235" si="1149">IF(AND(COUNTA(P2223:P2234)&gt;0,COUNTA(P2223:P2234)=COUNTIF(P2223:P2234,"NR")),"NR",IF(COUNTA(P2223:P2234)&gt;0,SUM(P2223:P2234),"-"))</f>
        <v>-</v>
      </c>
      <c r="Q2235" s="256"/>
      <c r="R2235" s="305"/>
      <c r="S2235" s="305"/>
      <c r="T2235" s="151"/>
      <c r="U2235" s="119"/>
      <c r="V2235" s="151"/>
      <c r="W2235" s="62"/>
      <c r="X2235" s="317"/>
      <c r="Y2235" s="217"/>
      <c r="Z2235" s="269">
        <f t="shared" si="1113"/>
        <v>0</v>
      </c>
      <c r="AA2235" s="269">
        <f t="shared" si="1114"/>
        <v>0</v>
      </c>
      <c r="AB2235" s="269">
        <f t="shared" si="1115"/>
        <v>0</v>
      </c>
      <c r="AC2235" s="269">
        <f t="shared" si="1116"/>
        <v>0</v>
      </c>
      <c r="AD2235" s="279"/>
      <c r="AE2235" s="151"/>
      <c r="AF2235" s="57"/>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row>
    <row r="2236" spans="1:66" s="12" customFormat="1" x14ac:dyDescent="0.25">
      <c r="A2236" s="206"/>
      <c r="B2236" s="74"/>
      <c r="C2236" s="109"/>
      <c r="D2236" s="293"/>
      <c r="E2236" s="109"/>
      <c r="F2236" s="109"/>
      <c r="G2236" s="109"/>
      <c r="H2236" s="143"/>
      <c r="I2236" s="143"/>
      <c r="J2236" s="143"/>
      <c r="K2236" s="143"/>
      <c r="L2236" s="143"/>
      <c r="M2236" s="143"/>
      <c r="N2236" s="143"/>
      <c r="O2236" s="143"/>
      <c r="P2236" s="143"/>
      <c r="Q2236" s="131"/>
      <c r="R2236" s="296"/>
      <c r="S2236" s="296"/>
      <c r="T2236" s="132"/>
      <c r="U2236" s="436"/>
      <c r="V2236" s="132"/>
      <c r="W2236" s="62"/>
      <c r="X2236" s="317"/>
      <c r="Y2236" s="217"/>
      <c r="Z2236" s="269">
        <f t="shared" si="1113"/>
        <v>0</v>
      </c>
      <c r="AA2236" s="269">
        <f t="shared" si="1114"/>
        <v>0</v>
      </c>
      <c r="AB2236" s="269">
        <f t="shared" si="1115"/>
        <v>0</v>
      </c>
      <c r="AC2236" s="269">
        <f t="shared" si="1116"/>
        <v>0</v>
      </c>
      <c r="AD2236" s="16"/>
      <c r="AE2236" s="132"/>
      <c r="AF2236" s="49"/>
      <c r="AG2236" s="47"/>
      <c r="AH2236" s="47"/>
      <c r="AI2236" s="47"/>
      <c r="AJ2236" s="47"/>
      <c r="AK2236" s="47"/>
      <c r="AL2236" s="47"/>
      <c r="AM2236" s="13"/>
      <c r="AN2236" s="13"/>
      <c r="AO2236" s="47"/>
      <c r="AP2236" s="47"/>
      <c r="AQ2236" s="47"/>
      <c r="AR2236" s="47"/>
      <c r="AS2236" s="47"/>
      <c r="AT2236" s="47"/>
      <c r="AU2236" s="47"/>
      <c r="AV2236" s="47"/>
      <c r="AW2236" s="47"/>
      <c r="AX2236" s="47"/>
      <c r="AY2236" s="47"/>
      <c r="AZ2236" s="47"/>
      <c r="BA2236" s="47"/>
      <c r="BB2236" s="47"/>
      <c r="BC2236" s="47"/>
      <c r="BD2236" s="47"/>
      <c r="BE2236" s="13"/>
      <c r="BF2236" s="13"/>
      <c r="BG2236" s="13"/>
      <c r="BH2236" s="13"/>
      <c r="BI2236" s="13"/>
      <c r="BJ2236" s="13"/>
      <c r="BK2236" s="13"/>
      <c r="BL2236" s="13"/>
      <c r="BM2236" s="13"/>
      <c r="BN2236" s="13"/>
    </row>
    <row r="2237" spans="1:66" ht="21" customHeight="1" x14ac:dyDescent="0.25">
      <c r="B2237" s="152"/>
      <c r="C2237" s="143"/>
      <c r="D2237" s="192"/>
      <c r="E2237" s="192"/>
      <c r="F2237" s="192"/>
      <c r="G2237" s="192"/>
      <c r="H2237" s="192"/>
      <c r="I2237" s="192"/>
      <c r="J2237" s="192"/>
      <c r="K2237" s="192"/>
      <c r="L2237" s="192"/>
      <c r="M2237" s="192"/>
      <c r="O2237" s="73"/>
      <c r="W2237" s="62"/>
      <c r="X2237" s="317"/>
      <c r="Y2237" s="76"/>
      <c r="Z2237" s="269">
        <f t="shared" si="1113"/>
        <v>0</v>
      </c>
      <c r="AA2237" s="269">
        <f t="shared" si="1114"/>
        <v>0</v>
      </c>
      <c r="AB2237" s="269">
        <f t="shared" si="1115"/>
        <v>0</v>
      </c>
      <c r="AC2237" s="269">
        <f t="shared" si="1116"/>
        <v>0</v>
      </c>
      <c r="AE2237" s="85"/>
    </row>
    <row r="2238" spans="1:66" s="6" customFormat="1" ht="18.75" x14ac:dyDescent="0.25">
      <c r="A2238" s="195"/>
      <c r="B2238" s="74"/>
      <c r="C2238" s="578" t="s">
        <v>91</v>
      </c>
      <c r="D2238" s="579"/>
      <c r="E2238" s="579"/>
      <c r="F2238" s="579"/>
      <c r="G2238" s="579"/>
      <c r="H2238" s="579"/>
      <c r="I2238" s="579"/>
      <c r="J2238" s="579"/>
      <c r="K2238" s="579"/>
      <c r="L2238" s="579"/>
      <c r="M2238" s="579"/>
      <c r="N2238" s="579"/>
      <c r="O2238" s="579"/>
      <c r="P2238" s="580"/>
      <c r="Q2238" s="196"/>
      <c r="R2238" s="310"/>
      <c r="S2238" s="310"/>
      <c r="T2238" s="197"/>
      <c r="U2238" s="196"/>
      <c r="V2238" s="197"/>
      <c r="W2238" s="318"/>
      <c r="X2238" s="319"/>
      <c r="Y2238" s="76"/>
      <c r="Z2238" s="269">
        <f t="shared" si="1113"/>
        <v>0</v>
      </c>
      <c r="AA2238" s="269">
        <f t="shared" si="1114"/>
        <v>0</v>
      </c>
      <c r="AB2238" s="269">
        <f t="shared" si="1115"/>
        <v>0</v>
      </c>
      <c r="AC2238" s="269">
        <f t="shared" si="1116"/>
        <v>0</v>
      </c>
      <c r="AD2238" s="1"/>
      <c r="AE2238" s="197"/>
      <c r="AF2238" s="64"/>
      <c r="AG2238" s="5"/>
      <c r="AH2238" s="65"/>
      <c r="AI2238" s="65"/>
      <c r="AJ2238" s="65"/>
      <c r="AK2238" s="65"/>
      <c r="AL2238" s="65"/>
      <c r="AM2238" s="65"/>
      <c r="AN2238" s="65"/>
      <c r="AO2238" s="65"/>
      <c r="AP2238" s="65"/>
      <c r="AQ2238" s="65"/>
      <c r="AR2238" s="65"/>
      <c r="AS2238" s="65"/>
      <c r="AT2238" s="65"/>
      <c r="AU2238" s="65"/>
      <c r="AV2238" s="65"/>
      <c r="AW2238" s="65"/>
      <c r="AX2238" s="65"/>
      <c r="AY2238" s="65"/>
      <c r="AZ2238" s="65"/>
      <c r="BA2238" s="65"/>
      <c r="BB2238" s="65"/>
      <c r="BC2238" s="65"/>
      <c r="BD2238" s="65"/>
      <c r="BE2238" s="65"/>
      <c r="BF2238" s="65"/>
      <c r="BG2238" s="65"/>
      <c r="BH2238" s="65"/>
      <c r="BI2238" s="65"/>
      <c r="BJ2238" s="5"/>
      <c r="BK2238" s="5"/>
    </row>
    <row r="2239" spans="1:66" ht="16.5" thickBot="1" x14ac:dyDescent="0.3">
      <c r="C2239" s="198"/>
      <c r="D2239" s="389"/>
      <c r="E2239" s="199"/>
      <c r="F2239" s="199"/>
      <c r="G2239" s="199"/>
      <c r="H2239" s="199"/>
      <c r="I2239" s="199"/>
      <c r="J2239" s="199"/>
      <c r="K2239" s="199"/>
      <c r="L2239" s="199"/>
      <c r="M2239" s="199"/>
      <c r="N2239" s="193"/>
      <c r="O2239" s="192"/>
      <c r="P2239" s="192"/>
      <c r="Q2239" s="193"/>
      <c r="R2239" s="311"/>
      <c r="S2239" s="311"/>
      <c r="T2239" s="194"/>
      <c r="U2239" s="193"/>
      <c r="V2239" s="194"/>
      <c r="W2239" s="62"/>
      <c r="X2239" s="317"/>
      <c r="Y2239" s="413"/>
      <c r="Z2239" s="269">
        <f t="shared" si="1113"/>
        <v>0</v>
      </c>
      <c r="AA2239" s="269">
        <f t="shared" si="1114"/>
        <v>0</v>
      </c>
      <c r="AB2239" s="269">
        <f t="shared" si="1115"/>
        <v>0</v>
      </c>
      <c r="AC2239" s="269">
        <f t="shared" si="1116"/>
        <v>0</v>
      </c>
      <c r="AD2239" s="289"/>
      <c r="AE2239" s="194"/>
      <c r="AF2239" s="62"/>
      <c r="AG2239" s="63"/>
      <c r="AH2239" s="63"/>
      <c r="AI2239" s="63"/>
      <c r="AJ2239" s="63"/>
      <c r="AK2239" s="63"/>
      <c r="AL2239" s="63"/>
      <c r="AO2239" s="63"/>
      <c r="AP2239" s="63"/>
      <c r="AQ2239" s="63"/>
      <c r="AR2239" s="63"/>
      <c r="AS2239" s="63"/>
      <c r="AT2239" s="63"/>
      <c r="AU2239" s="63"/>
      <c r="AV2239" s="63"/>
      <c r="AW2239" s="63"/>
      <c r="AX2239" s="63"/>
      <c r="AY2239" s="63"/>
      <c r="AZ2239" s="63"/>
      <c r="BA2239" s="63"/>
      <c r="BB2239" s="63"/>
      <c r="BC2239" s="63"/>
      <c r="BD2239" s="63"/>
      <c r="BJ2239" s="2"/>
      <c r="BK2239" s="2"/>
      <c r="BL2239" s="2"/>
      <c r="BM2239" s="2"/>
      <c r="BN2239" s="2"/>
    </row>
    <row r="2240" spans="1:66" s="12" customFormat="1" ht="30.75" thickBot="1" x14ac:dyDescent="0.3">
      <c r="A2240" s="206"/>
      <c r="B2240" s="74"/>
      <c r="C2240" s="125" t="s">
        <v>124</v>
      </c>
      <c r="D2240" s="185" t="s">
        <v>117</v>
      </c>
      <c r="E2240" s="156" t="s">
        <v>77</v>
      </c>
      <c r="F2240" s="155" t="s">
        <v>66</v>
      </c>
      <c r="G2240" s="177" t="s">
        <v>67</v>
      </c>
      <c r="H2240" s="155" t="s">
        <v>68</v>
      </c>
      <c r="I2240" s="177" t="s">
        <v>69</v>
      </c>
      <c r="J2240" s="156" t="s">
        <v>70</v>
      </c>
      <c r="K2240" s="156" t="s">
        <v>71</v>
      </c>
      <c r="L2240" s="155" t="s">
        <v>72</v>
      </c>
      <c r="M2240" s="155" t="s">
        <v>73</v>
      </c>
      <c r="N2240" s="178" t="s">
        <v>74</v>
      </c>
      <c r="O2240" s="178" t="s">
        <v>75</v>
      </c>
      <c r="P2240" s="178" t="s">
        <v>76</v>
      </c>
      <c r="Q2240" s="141"/>
      <c r="R2240" s="296">
        <f>COUNTA(E2241:P2252)</f>
        <v>0</v>
      </c>
      <c r="S2240" s="308">
        <v>144</v>
      </c>
      <c r="T2240" s="132"/>
      <c r="U2240" s="278" t="s">
        <v>257</v>
      </c>
      <c r="V2240" s="278" t="s">
        <v>234</v>
      </c>
      <c r="W2240" s="278" t="s">
        <v>189</v>
      </c>
      <c r="X2240" s="278" t="s">
        <v>190</v>
      </c>
      <c r="Y2240" s="407" t="str">
        <f>IF(X2241&gt;0,"Explication(s) sur le(s) NR et autre(s) remarque(s)/commentaire(s)","Remarque(s)/Commentaire(s)")</f>
        <v>Remarque(s)/Commentaire(s)</v>
      </c>
      <c r="Z2240" s="269">
        <f t="shared" si="1113"/>
        <v>0</v>
      </c>
      <c r="AA2240" s="269">
        <f t="shared" si="1114"/>
        <v>1</v>
      </c>
      <c r="AB2240" s="269">
        <f t="shared" si="1115"/>
        <v>0</v>
      </c>
      <c r="AC2240" s="269">
        <f t="shared" si="1116"/>
        <v>0</v>
      </c>
      <c r="AD2240" s="288"/>
      <c r="AE2240" s="132"/>
      <c r="AF2240" s="49"/>
      <c r="AG2240" s="13"/>
      <c r="AH2240" s="47"/>
      <c r="AI2240" s="47"/>
      <c r="AJ2240" s="47"/>
      <c r="AK2240" s="47"/>
      <c r="AL2240" s="47"/>
      <c r="AM2240" s="47"/>
      <c r="AN2240" s="47"/>
      <c r="AO2240" s="47"/>
      <c r="AP2240" s="47"/>
      <c r="AQ2240" s="47"/>
      <c r="AR2240" s="47"/>
      <c r="AS2240" s="47"/>
      <c r="AT2240" s="47"/>
      <c r="AU2240" s="47"/>
      <c r="AV2240" s="47"/>
      <c r="AW2240" s="47"/>
      <c r="AX2240" s="47"/>
      <c r="AY2240" s="47"/>
      <c r="AZ2240" s="47"/>
      <c r="BA2240" s="47"/>
      <c r="BB2240" s="47"/>
      <c r="BC2240" s="47"/>
      <c r="BD2240" s="47"/>
      <c r="BE2240" s="47"/>
      <c r="BF2240" s="47"/>
      <c r="BG2240" s="47"/>
      <c r="BH2240" s="47"/>
      <c r="BI2240" s="47"/>
      <c r="BJ2240" s="13"/>
      <c r="BK2240" s="13"/>
    </row>
    <row r="2241" spans="1:66" s="16" customFormat="1" ht="21" customHeight="1" x14ac:dyDescent="0.25">
      <c r="A2241" s="119"/>
      <c r="B2241" s="74"/>
      <c r="C2241" s="187" t="s">
        <v>155</v>
      </c>
      <c r="D2241" s="134" t="s">
        <v>3</v>
      </c>
      <c r="E2241" s="252"/>
      <c r="F2241" s="252"/>
      <c r="G2241" s="252"/>
      <c r="H2241" s="252"/>
      <c r="I2241" s="252"/>
      <c r="J2241" s="252"/>
      <c r="K2241" s="252"/>
      <c r="L2241" s="252"/>
      <c r="M2241" s="252"/>
      <c r="N2241" s="252"/>
      <c r="O2241" s="252"/>
      <c r="P2241" s="24"/>
      <c r="Q2241" s="141"/>
      <c r="R2241" s="296"/>
      <c r="S2241" s="296"/>
      <c r="T2241" s="132"/>
      <c r="U2241" s="517" t="s">
        <v>262</v>
      </c>
      <c r="V2241" s="517" t="s">
        <v>236</v>
      </c>
      <c r="W2241" s="517" t="s">
        <v>243</v>
      </c>
      <c r="X2241" s="517">
        <f>COUNTIF(E2241:P2252,"NR")</f>
        <v>0</v>
      </c>
      <c r="Y2241" s="542"/>
      <c r="Z2241" s="269">
        <f t="shared" si="1113"/>
        <v>0</v>
      </c>
      <c r="AA2241" s="269">
        <f t="shared" si="1114"/>
        <v>0</v>
      </c>
      <c r="AB2241" s="269">
        <f t="shared" si="1115"/>
        <v>0</v>
      </c>
      <c r="AC2241" s="269">
        <f t="shared" si="1116"/>
        <v>0</v>
      </c>
      <c r="AD2241" s="279"/>
      <c r="AE2241" s="132"/>
      <c r="AF2241" s="49"/>
      <c r="AG2241" s="33"/>
      <c r="AH2241" s="47"/>
      <c r="AI2241" s="47"/>
      <c r="AJ2241" s="47"/>
      <c r="AK2241" s="47"/>
      <c r="AL2241" s="47"/>
      <c r="AM2241" s="47"/>
      <c r="AN2241" s="47"/>
      <c r="AO2241" s="47"/>
      <c r="AP2241" s="47"/>
      <c r="AQ2241" s="47"/>
      <c r="AR2241" s="47"/>
      <c r="AS2241" s="47"/>
      <c r="AT2241" s="47"/>
      <c r="AU2241" s="47"/>
      <c r="AV2241" s="47"/>
      <c r="AW2241" s="47"/>
      <c r="AX2241" s="47"/>
      <c r="AY2241" s="47"/>
      <c r="AZ2241" s="47"/>
      <c r="BA2241" s="47"/>
      <c r="BB2241" s="47"/>
      <c r="BC2241" s="47"/>
      <c r="BD2241" s="47"/>
      <c r="BE2241" s="47"/>
      <c r="BF2241" s="47"/>
      <c r="BG2241" s="47"/>
      <c r="BH2241" s="47"/>
      <c r="BI2241" s="47"/>
      <c r="BJ2241" s="33"/>
      <c r="BK2241" s="33"/>
    </row>
    <row r="2242" spans="1:66" s="16" customFormat="1" ht="78.75" x14ac:dyDescent="0.25">
      <c r="A2242" s="119"/>
      <c r="B2242" s="74"/>
      <c r="C2242" s="188" t="s">
        <v>155</v>
      </c>
      <c r="D2242" s="388" t="s">
        <v>4</v>
      </c>
      <c r="E2242" s="253"/>
      <c r="F2242" s="253"/>
      <c r="G2242" s="253"/>
      <c r="H2242" s="253"/>
      <c r="I2242" s="253"/>
      <c r="J2242" s="253"/>
      <c r="K2242" s="253"/>
      <c r="L2242" s="253"/>
      <c r="M2242" s="253"/>
      <c r="N2242" s="253"/>
      <c r="O2242" s="253"/>
      <c r="P2242" s="249"/>
      <c r="Q2242" s="141"/>
      <c r="R2242" s="296"/>
      <c r="S2242" s="296"/>
      <c r="T2242" s="132"/>
      <c r="U2242" s="518"/>
      <c r="V2242" s="518"/>
      <c r="W2242" s="518"/>
      <c r="X2242" s="518"/>
      <c r="Y2242" s="543"/>
      <c r="Z2242" s="269">
        <f t="shared" si="1113"/>
        <v>0</v>
      </c>
      <c r="AA2242" s="269">
        <f t="shared" si="1114"/>
        <v>0</v>
      </c>
      <c r="AB2242" s="269">
        <f t="shared" si="1115"/>
        <v>0</v>
      </c>
      <c r="AC2242" s="269">
        <f t="shared" si="1116"/>
        <v>0</v>
      </c>
      <c r="AD2242" s="279"/>
      <c r="AE2242" s="132"/>
      <c r="AF2242" s="49"/>
      <c r="AG2242" s="33"/>
      <c r="AH2242" s="47"/>
      <c r="AI2242" s="47"/>
      <c r="AJ2242" s="47"/>
      <c r="AK2242" s="47"/>
      <c r="AL2242" s="47"/>
      <c r="AM2242" s="47"/>
      <c r="AN2242" s="47"/>
      <c r="AO2242" s="47"/>
      <c r="AP2242" s="47"/>
      <c r="AQ2242" s="47"/>
      <c r="AR2242" s="47"/>
      <c r="AS2242" s="47"/>
      <c r="AT2242" s="47"/>
      <c r="AU2242" s="47"/>
      <c r="AV2242" s="47"/>
      <c r="AW2242" s="47"/>
      <c r="AX2242" s="47"/>
      <c r="AY2242" s="47"/>
      <c r="AZ2242" s="47"/>
      <c r="BA2242" s="47"/>
      <c r="BB2242" s="47"/>
      <c r="BC2242" s="47"/>
      <c r="BD2242" s="47"/>
      <c r="BE2242" s="47"/>
      <c r="BF2242" s="47"/>
      <c r="BG2242" s="47"/>
      <c r="BH2242" s="47"/>
      <c r="BI2242" s="47"/>
      <c r="BJ2242" s="33"/>
      <c r="BK2242" s="33"/>
    </row>
    <row r="2243" spans="1:66" s="16" customFormat="1" ht="21" customHeight="1" thickBot="1" x14ac:dyDescent="0.3">
      <c r="A2243" s="119"/>
      <c r="B2243" s="74"/>
      <c r="C2243" s="189" t="s">
        <v>155</v>
      </c>
      <c r="D2243" s="138" t="s">
        <v>61</v>
      </c>
      <c r="E2243" s="254"/>
      <c r="F2243" s="254"/>
      <c r="G2243" s="254"/>
      <c r="H2243" s="254"/>
      <c r="I2243" s="254"/>
      <c r="J2243" s="254"/>
      <c r="K2243" s="254"/>
      <c r="L2243" s="254"/>
      <c r="M2243" s="254"/>
      <c r="N2243" s="254"/>
      <c r="O2243" s="254"/>
      <c r="P2243" s="255"/>
      <c r="Q2243" s="141"/>
      <c r="R2243" s="296"/>
      <c r="S2243" s="296"/>
      <c r="T2243" s="132"/>
      <c r="U2243" s="519"/>
      <c r="V2243" s="519"/>
      <c r="W2243" s="519"/>
      <c r="X2243" s="519"/>
      <c r="Y2243" s="544"/>
      <c r="Z2243" s="269">
        <f t="shared" si="1113"/>
        <v>0</v>
      </c>
      <c r="AA2243" s="269">
        <f t="shared" si="1114"/>
        <v>0</v>
      </c>
      <c r="AB2243" s="269">
        <f t="shared" si="1115"/>
        <v>0</v>
      </c>
      <c r="AC2243" s="269">
        <f t="shared" si="1116"/>
        <v>0</v>
      </c>
      <c r="AD2243" s="279"/>
      <c r="AE2243" s="132"/>
      <c r="AF2243" s="49"/>
      <c r="AG2243" s="33"/>
      <c r="AH2243" s="47"/>
      <c r="AI2243" s="47"/>
      <c r="AJ2243" s="47"/>
      <c r="AK2243" s="47"/>
      <c r="AL2243" s="47"/>
      <c r="AM2243" s="47"/>
      <c r="AN2243" s="47"/>
      <c r="AO2243" s="47"/>
      <c r="AP2243" s="47"/>
      <c r="AQ2243" s="47"/>
      <c r="AR2243" s="47"/>
      <c r="AS2243" s="47"/>
      <c r="AT2243" s="47"/>
      <c r="AU2243" s="47"/>
      <c r="AV2243" s="47"/>
      <c r="AW2243" s="47"/>
      <c r="AX2243" s="47"/>
      <c r="AY2243" s="47"/>
      <c r="AZ2243" s="47"/>
      <c r="BA2243" s="47"/>
      <c r="BB2243" s="47"/>
      <c r="BC2243" s="47"/>
      <c r="BD2243" s="47"/>
      <c r="BE2243" s="47"/>
      <c r="BF2243" s="47"/>
      <c r="BG2243" s="47"/>
      <c r="BH2243" s="47"/>
      <c r="BI2243" s="47"/>
      <c r="BJ2243" s="33"/>
      <c r="BK2243" s="33"/>
    </row>
    <row r="2244" spans="1:66" s="16" customFormat="1" ht="21" customHeight="1" x14ac:dyDescent="0.25">
      <c r="A2244" s="119"/>
      <c r="B2244" s="74"/>
      <c r="C2244" s="187" t="s">
        <v>97</v>
      </c>
      <c r="D2244" s="134" t="s">
        <v>3</v>
      </c>
      <c r="E2244" s="252"/>
      <c r="F2244" s="252"/>
      <c r="G2244" s="252"/>
      <c r="H2244" s="252"/>
      <c r="I2244" s="252"/>
      <c r="J2244" s="252"/>
      <c r="K2244" s="252"/>
      <c r="L2244" s="252"/>
      <c r="M2244" s="252"/>
      <c r="N2244" s="252"/>
      <c r="O2244" s="252"/>
      <c r="P2244" s="24"/>
      <c r="Q2244" s="141"/>
      <c r="R2244" s="296"/>
      <c r="S2244" s="296"/>
      <c r="T2244" s="132"/>
      <c r="U2244" s="436"/>
      <c r="V2244" s="132"/>
      <c r="W2244" s="318"/>
      <c r="X2244" s="318"/>
      <c r="Y2244" s="412"/>
      <c r="Z2244" s="269">
        <f t="shared" si="1113"/>
        <v>0</v>
      </c>
      <c r="AA2244" s="269">
        <f t="shared" si="1114"/>
        <v>0</v>
      </c>
      <c r="AB2244" s="269">
        <f t="shared" si="1115"/>
        <v>0</v>
      </c>
      <c r="AC2244" s="269">
        <f t="shared" si="1116"/>
        <v>0</v>
      </c>
      <c r="AD2244" s="279"/>
      <c r="AE2244" s="132"/>
      <c r="AF2244" s="49"/>
      <c r="AG2244" s="33"/>
      <c r="AH2244" s="47"/>
      <c r="AI2244" s="47"/>
      <c r="AJ2244" s="47"/>
      <c r="AK2244" s="47"/>
      <c r="AL2244" s="47"/>
      <c r="AM2244" s="47"/>
      <c r="AN2244" s="47"/>
      <c r="AO2244" s="47"/>
      <c r="AP2244" s="47"/>
      <c r="AQ2244" s="47"/>
      <c r="AR2244" s="47"/>
      <c r="AS2244" s="47"/>
      <c r="AT2244" s="47"/>
      <c r="AU2244" s="47"/>
      <c r="AV2244" s="47"/>
      <c r="AW2244" s="47"/>
      <c r="AX2244" s="47"/>
      <c r="AY2244" s="47"/>
      <c r="AZ2244" s="47"/>
      <c r="BA2244" s="47"/>
      <c r="BB2244" s="47"/>
      <c r="BC2244" s="47"/>
      <c r="BD2244" s="47"/>
      <c r="BE2244" s="47"/>
      <c r="BF2244" s="47"/>
      <c r="BG2244" s="47"/>
      <c r="BH2244" s="47"/>
      <c r="BI2244" s="47"/>
      <c r="BJ2244" s="33"/>
      <c r="BK2244" s="33"/>
    </row>
    <row r="2245" spans="1:66" s="16" customFormat="1" ht="21" customHeight="1" x14ac:dyDescent="0.25">
      <c r="A2245" s="119"/>
      <c r="B2245" s="74"/>
      <c r="C2245" s="188" t="s">
        <v>97</v>
      </c>
      <c r="D2245" s="388" t="s">
        <v>4</v>
      </c>
      <c r="E2245" s="253"/>
      <c r="F2245" s="253"/>
      <c r="G2245" s="253"/>
      <c r="H2245" s="253"/>
      <c r="I2245" s="253"/>
      <c r="J2245" s="253"/>
      <c r="K2245" s="253"/>
      <c r="L2245" s="253"/>
      <c r="M2245" s="253"/>
      <c r="N2245" s="253"/>
      <c r="O2245" s="253"/>
      <c r="P2245" s="249"/>
      <c r="Q2245" s="141"/>
      <c r="R2245" s="296"/>
      <c r="S2245" s="296"/>
      <c r="T2245" s="132"/>
      <c r="U2245" s="436"/>
      <c r="V2245" s="132"/>
      <c r="W2245" s="318"/>
      <c r="X2245" s="318"/>
      <c r="Y2245" s="217"/>
      <c r="Z2245" s="269">
        <f t="shared" si="1113"/>
        <v>0</v>
      </c>
      <c r="AA2245" s="269">
        <f t="shared" si="1114"/>
        <v>0</v>
      </c>
      <c r="AB2245" s="269">
        <f t="shared" si="1115"/>
        <v>0</v>
      </c>
      <c r="AC2245" s="269">
        <f t="shared" si="1116"/>
        <v>0</v>
      </c>
      <c r="AD2245" s="279"/>
      <c r="AE2245" s="132"/>
      <c r="AF2245" s="49"/>
      <c r="AG2245" s="33"/>
      <c r="AH2245" s="47"/>
      <c r="AI2245" s="47"/>
      <c r="AJ2245" s="47"/>
      <c r="AK2245" s="47"/>
      <c r="AL2245" s="47"/>
      <c r="AM2245" s="47"/>
      <c r="AN2245" s="47"/>
      <c r="AO2245" s="47"/>
      <c r="AP2245" s="47"/>
      <c r="AQ2245" s="47"/>
      <c r="AR2245" s="47"/>
      <c r="AS2245" s="47"/>
      <c r="AT2245" s="47"/>
      <c r="AU2245" s="47"/>
      <c r="AV2245" s="47"/>
      <c r="AW2245" s="47"/>
      <c r="AX2245" s="47"/>
      <c r="AY2245" s="47"/>
      <c r="AZ2245" s="47"/>
      <c r="BA2245" s="47"/>
      <c r="BB2245" s="47"/>
      <c r="BC2245" s="47"/>
      <c r="BD2245" s="47"/>
      <c r="BE2245" s="47"/>
      <c r="BF2245" s="47"/>
      <c r="BG2245" s="47"/>
      <c r="BH2245" s="47"/>
      <c r="BI2245" s="47"/>
      <c r="BJ2245" s="33"/>
      <c r="BK2245" s="33"/>
    </row>
    <row r="2246" spans="1:66" s="16" customFormat="1" ht="21" customHeight="1" thickBot="1" x14ac:dyDescent="0.3">
      <c r="A2246" s="119"/>
      <c r="B2246" s="74"/>
      <c r="C2246" s="189" t="s">
        <v>97</v>
      </c>
      <c r="D2246" s="138" t="s">
        <v>61</v>
      </c>
      <c r="E2246" s="254"/>
      <c r="F2246" s="254"/>
      <c r="G2246" s="254"/>
      <c r="H2246" s="254"/>
      <c r="I2246" s="254"/>
      <c r="J2246" s="254"/>
      <c r="K2246" s="254"/>
      <c r="L2246" s="254"/>
      <c r="M2246" s="254"/>
      <c r="N2246" s="254"/>
      <c r="O2246" s="254"/>
      <c r="P2246" s="255"/>
      <c r="Q2246" s="141"/>
      <c r="R2246" s="296"/>
      <c r="S2246" s="296"/>
      <c r="T2246" s="132"/>
      <c r="U2246" s="436"/>
      <c r="V2246" s="132"/>
      <c r="W2246" s="318"/>
      <c r="X2246" s="318"/>
      <c r="Y2246" s="217"/>
      <c r="Z2246" s="269">
        <f t="shared" si="1113"/>
        <v>0</v>
      </c>
      <c r="AA2246" s="269">
        <f t="shared" si="1114"/>
        <v>0</v>
      </c>
      <c r="AB2246" s="269">
        <f t="shared" si="1115"/>
        <v>0</v>
      </c>
      <c r="AC2246" s="269">
        <f t="shared" si="1116"/>
        <v>0</v>
      </c>
      <c r="AD2246" s="279"/>
      <c r="AE2246" s="132"/>
      <c r="AF2246" s="49"/>
      <c r="AG2246" s="33"/>
      <c r="AH2246" s="47"/>
      <c r="AI2246" s="47"/>
      <c r="AJ2246" s="47"/>
      <c r="AK2246" s="47"/>
      <c r="AL2246" s="47"/>
      <c r="AM2246" s="47"/>
      <c r="AN2246" s="47"/>
      <c r="AO2246" s="47"/>
      <c r="AP2246" s="47"/>
      <c r="AQ2246" s="47"/>
      <c r="AR2246" s="47"/>
      <c r="AS2246" s="47"/>
      <c r="AT2246" s="47"/>
      <c r="AU2246" s="47"/>
      <c r="AV2246" s="47"/>
      <c r="AW2246" s="47"/>
      <c r="AX2246" s="47"/>
      <c r="AY2246" s="47"/>
      <c r="AZ2246" s="47"/>
      <c r="BA2246" s="47"/>
      <c r="BB2246" s="47"/>
      <c r="BC2246" s="47"/>
      <c r="BD2246" s="47"/>
      <c r="BE2246" s="47"/>
      <c r="BF2246" s="47"/>
      <c r="BG2246" s="47"/>
      <c r="BH2246" s="47"/>
      <c r="BI2246" s="47"/>
      <c r="BJ2246" s="33"/>
      <c r="BK2246" s="33"/>
    </row>
    <row r="2247" spans="1:66" s="16" customFormat="1" ht="21" customHeight="1" x14ac:dyDescent="0.25">
      <c r="A2247" s="119"/>
      <c r="B2247" s="74"/>
      <c r="C2247" s="190" t="s">
        <v>145</v>
      </c>
      <c r="D2247" s="183" t="s">
        <v>3</v>
      </c>
      <c r="E2247" s="252"/>
      <c r="F2247" s="252"/>
      <c r="G2247" s="252"/>
      <c r="H2247" s="252"/>
      <c r="I2247" s="252"/>
      <c r="J2247" s="252"/>
      <c r="K2247" s="252"/>
      <c r="L2247" s="252"/>
      <c r="M2247" s="252"/>
      <c r="N2247" s="252"/>
      <c r="O2247" s="252"/>
      <c r="P2247" s="24"/>
      <c r="Q2247" s="141"/>
      <c r="R2247" s="296"/>
      <c r="S2247" s="296"/>
      <c r="T2247" s="132"/>
      <c r="U2247" s="436"/>
      <c r="V2247" s="132"/>
      <c r="W2247" s="62"/>
      <c r="X2247" s="317"/>
      <c r="Y2247" s="217"/>
      <c r="Z2247" s="269">
        <f t="shared" si="1113"/>
        <v>0</v>
      </c>
      <c r="AA2247" s="269">
        <f t="shared" si="1114"/>
        <v>0</v>
      </c>
      <c r="AB2247" s="269">
        <f t="shared" si="1115"/>
        <v>0</v>
      </c>
      <c r="AC2247" s="269">
        <f t="shared" si="1116"/>
        <v>0</v>
      </c>
      <c r="AD2247" s="279"/>
      <c r="AE2247" s="132"/>
      <c r="AF2247" s="49"/>
      <c r="AG2247" s="33"/>
      <c r="AH2247" s="47"/>
      <c r="AI2247" s="47"/>
      <c r="AJ2247" s="47"/>
      <c r="AK2247" s="47"/>
      <c r="AL2247" s="47"/>
      <c r="AM2247" s="47"/>
      <c r="AN2247" s="47"/>
      <c r="AO2247" s="47"/>
      <c r="AP2247" s="47"/>
      <c r="AQ2247" s="47"/>
      <c r="AR2247" s="47"/>
      <c r="AS2247" s="47"/>
      <c r="AT2247" s="47"/>
      <c r="AU2247" s="47"/>
      <c r="AV2247" s="47"/>
      <c r="AW2247" s="47"/>
      <c r="AX2247" s="47"/>
      <c r="AY2247" s="47"/>
      <c r="AZ2247" s="47"/>
      <c r="BA2247" s="47"/>
      <c r="BB2247" s="47"/>
      <c r="BC2247" s="47"/>
      <c r="BD2247" s="47"/>
      <c r="BE2247" s="47"/>
      <c r="BF2247" s="47"/>
      <c r="BG2247" s="47"/>
      <c r="BH2247" s="47"/>
      <c r="BI2247" s="47"/>
      <c r="BJ2247" s="33"/>
      <c r="BK2247" s="33"/>
    </row>
    <row r="2248" spans="1:66" s="16" customFormat="1" ht="31.5" x14ac:dyDescent="0.25">
      <c r="A2248" s="119"/>
      <c r="B2248" s="74"/>
      <c r="C2248" s="188" t="s">
        <v>145</v>
      </c>
      <c r="D2248" s="388" t="s">
        <v>4</v>
      </c>
      <c r="E2248" s="253"/>
      <c r="F2248" s="253"/>
      <c r="G2248" s="253"/>
      <c r="H2248" s="253"/>
      <c r="I2248" s="253"/>
      <c r="J2248" s="253"/>
      <c r="K2248" s="253"/>
      <c r="L2248" s="253"/>
      <c r="M2248" s="253"/>
      <c r="N2248" s="253"/>
      <c r="O2248" s="253"/>
      <c r="P2248" s="249"/>
      <c r="Q2248" s="141"/>
      <c r="R2248" s="296"/>
      <c r="S2248" s="296"/>
      <c r="T2248" s="132"/>
      <c r="U2248" s="436"/>
      <c r="V2248" s="132"/>
      <c r="W2248" s="62"/>
      <c r="X2248" s="317"/>
      <c r="Y2248" s="217"/>
      <c r="Z2248" s="269">
        <f t="shared" ref="Z2248:Z2311" si="1150">IF(AND($Y2248="Remarque(s)/Commentaire(s)",$Y2249&gt;0),1,0)</f>
        <v>0</v>
      </c>
      <c r="AA2248" s="269">
        <f t="shared" ref="AA2248:AA2311" si="1151">IF($Y2248="Remarque(s)/Commentaire(s)",1,0)</f>
        <v>0</v>
      </c>
      <c r="AB2248" s="269">
        <f t="shared" ref="AB2248:AB2311" si="1152">IF(AND($Y2248="Explication(s) sur le(s) NR et autre(s) remarque(s)/commentaire(s)",$Y2249&gt;0),1,0)</f>
        <v>0</v>
      </c>
      <c r="AC2248" s="269">
        <f t="shared" ref="AC2248:AC2311" si="1153">IF($Y2248="Explication(s) sur le(s) NR et autre(s) remarque(s)/commentaire(s)",1,0)</f>
        <v>0</v>
      </c>
      <c r="AD2248" s="279"/>
      <c r="AE2248" s="132"/>
      <c r="AF2248" s="49"/>
      <c r="AG2248" s="33"/>
      <c r="AH2248" s="47"/>
      <c r="AI2248" s="47"/>
      <c r="AJ2248" s="47"/>
      <c r="AK2248" s="47"/>
      <c r="AL2248" s="47"/>
      <c r="AM2248" s="47"/>
      <c r="AN2248" s="47"/>
      <c r="AO2248" s="47"/>
      <c r="AP2248" s="47"/>
      <c r="AQ2248" s="47"/>
      <c r="AR2248" s="47"/>
      <c r="AS2248" s="47"/>
      <c r="AT2248" s="47"/>
      <c r="AU2248" s="47"/>
      <c r="AV2248" s="47"/>
      <c r="AW2248" s="47"/>
      <c r="AX2248" s="47"/>
      <c r="AY2248" s="47"/>
      <c r="AZ2248" s="47"/>
      <c r="BA2248" s="47"/>
      <c r="BB2248" s="47"/>
      <c r="BC2248" s="47"/>
      <c r="BD2248" s="47"/>
      <c r="BE2248" s="47"/>
      <c r="BF2248" s="47"/>
      <c r="BG2248" s="47"/>
      <c r="BH2248" s="47"/>
      <c r="BI2248" s="47"/>
      <c r="BJ2248" s="33"/>
      <c r="BK2248" s="33"/>
    </row>
    <row r="2249" spans="1:66" s="16" customFormat="1" ht="21" customHeight="1" thickBot="1" x14ac:dyDescent="0.3">
      <c r="A2249" s="119"/>
      <c r="B2249" s="74"/>
      <c r="C2249" s="190" t="s">
        <v>145</v>
      </c>
      <c r="D2249" s="184" t="s">
        <v>61</v>
      </c>
      <c r="E2249" s="254"/>
      <c r="F2249" s="254"/>
      <c r="G2249" s="254"/>
      <c r="H2249" s="254"/>
      <c r="I2249" s="254"/>
      <c r="J2249" s="254"/>
      <c r="K2249" s="254"/>
      <c r="L2249" s="254"/>
      <c r="M2249" s="254"/>
      <c r="N2249" s="254"/>
      <c r="O2249" s="254"/>
      <c r="P2249" s="255"/>
      <c r="Q2249" s="141"/>
      <c r="R2249" s="296"/>
      <c r="S2249" s="296"/>
      <c r="T2249" s="132"/>
      <c r="U2249" s="436"/>
      <c r="V2249" s="132"/>
      <c r="W2249" s="62"/>
      <c r="X2249" s="317"/>
      <c r="Y2249" s="217"/>
      <c r="Z2249" s="269">
        <f t="shared" si="1150"/>
        <v>0</v>
      </c>
      <c r="AA2249" s="269">
        <f t="shared" si="1151"/>
        <v>0</v>
      </c>
      <c r="AB2249" s="269">
        <f t="shared" si="1152"/>
        <v>0</v>
      </c>
      <c r="AC2249" s="269">
        <f t="shared" si="1153"/>
        <v>0</v>
      </c>
      <c r="AD2249" s="279"/>
      <c r="AE2249" s="132"/>
      <c r="AF2249" s="49"/>
      <c r="AG2249" s="33"/>
      <c r="AH2249" s="47"/>
      <c r="AI2249" s="47"/>
      <c r="AJ2249" s="47"/>
      <c r="AK2249" s="47"/>
      <c r="AL2249" s="47"/>
      <c r="AM2249" s="47"/>
      <c r="AN2249" s="47"/>
      <c r="AO2249" s="47"/>
      <c r="AP2249" s="47"/>
      <c r="AQ2249" s="47"/>
      <c r="AR2249" s="47"/>
      <c r="AS2249" s="47"/>
      <c r="AT2249" s="47"/>
      <c r="AU2249" s="47"/>
      <c r="AV2249" s="47"/>
      <c r="AW2249" s="47"/>
      <c r="AX2249" s="47"/>
      <c r="AY2249" s="47"/>
      <c r="AZ2249" s="47"/>
      <c r="BA2249" s="47"/>
      <c r="BB2249" s="47"/>
      <c r="BC2249" s="47"/>
      <c r="BD2249" s="47"/>
      <c r="BE2249" s="47"/>
      <c r="BF2249" s="47"/>
      <c r="BG2249" s="47"/>
      <c r="BH2249" s="47"/>
      <c r="BI2249" s="47"/>
      <c r="BJ2249" s="33"/>
      <c r="BK2249" s="33"/>
    </row>
    <row r="2250" spans="1:66" s="16" customFormat="1" ht="21" customHeight="1" x14ac:dyDescent="0.25">
      <c r="A2250" s="119"/>
      <c r="B2250" s="74"/>
      <c r="C2250" s="187" t="s">
        <v>98</v>
      </c>
      <c r="D2250" s="134" t="s">
        <v>3</v>
      </c>
      <c r="E2250" s="252"/>
      <c r="F2250" s="252"/>
      <c r="G2250" s="252"/>
      <c r="H2250" s="252"/>
      <c r="I2250" s="252"/>
      <c r="J2250" s="252"/>
      <c r="K2250" s="252"/>
      <c r="L2250" s="252"/>
      <c r="M2250" s="252"/>
      <c r="N2250" s="252"/>
      <c r="O2250" s="252"/>
      <c r="P2250" s="24"/>
      <c r="Q2250" s="141"/>
      <c r="R2250" s="296"/>
      <c r="S2250" s="296"/>
      <c r="T2250" s="132"/>
      <c r="U2250" s="436"/>
      <c r="V2250" s="132"/>
      <c r="W2250" s="62"/>
      <c r="X2250" s="317"/>
      <c r="Y2250" s="217"/>
      <c r="Z2250" s="269">
        <f t="shared" si="1150"/>
        <v>0</v>
      </c>
      <c r="AA2250" s="269">
        <f t="shared" si="1151"/>
        <v>0</v>
      </c>
      <c r="AB2250" s="269">
        <f t="shared" si="1152"/>
        <v>0</v>
      </c>
      <c r="AC2250" s="269">
        <f t="shared" si="1153"/>
        <v>0</v>
      </c>
      <c r="AD2250" s="279"/>
      <c r="AE2250" s="132"/>
      <c r="AF2250" s="49"/>
      <c r="AG2250" s="33"/>
      <c r="AH2250" s="47"/>
      <c r="AI2250" s="47"/>
      <c r="AJ2250" s="47"/>
      <c r="AK2250" s="47"/>
      <c r="AL2250" s="47"/>
      <c r="AM2250" s="47"/>
      <c r="AN2250" s="47"/>
      <c r="AO2250" s="47"/>
      <c r="AP2250" s="47"/>
      <c r="AQ2250" s="47"/>
      <c r="AR2250" s="47"/>
      <c r="AS2250" s="47"/>
      <c r="AT2250" s="47"/>
      <c r="AU2250" s="47"/>
      <c r="AV2250" s="47"/>
      <c r="AW2250" s="47"/>
      <c r="AX2250" s="47"/>
      <c r="AY2250" s="47"/>
      <c r="AZ2250" s="47"/>
      <c r="BA2250" s="47"/>
      <c r="BB2250" s="47"/>
      <c r="BC2250" s="47"/>
      <c r="BD2250" s="47"/>
      <c r="BE2250" s="47"/>
      <c r="BF2250" s="47"/>
      <c r="BG2250" s="47"/>
      <c r="BH2250" s="47"/>
      <c r="BI2250" s="47"/>
      <c r="BJ2250" s="33"/>
      <c r="BK2250" s="33"/>
    </row>
    <row r="2251" spans="1:66" s="16" customFormat="1" ht="21" customHeight="1" x14ac:dyDescent="0.25">
      <c r="A2251" s="119"/>
      <c r="B2251" s="74"/>
      <c r="C2251" s="188" t="s">
        <v>98</v>
      </c>
      <c r="D2251" s="388" t="s">
        <v>4</v>
      </c>
      <c r="E2251" s="253"/>
      <c r="F2251" s="253"/>
      <c r="G2251" s="253"/>
      <c r="H2251" s="253"/>
      <c r="I2251" s="253"/>
      <c r="J2251" s="253"/>
      <c r="K2251" s="253"/>
      <c r="L2251" s="253"/>
      <c r="M2251" s="253"/>
      <c r="N2251" s="253"/>
      <c r="O2251" s="253"/>
      <c r="P2251" s="249"/>
      <c r="Q2251" s="141"/>
      <c r="R2251" s="296"/>
      <c r="S2251" s="296"/>
      <c r="T2251" s="132"/>
      <c r="U2251" s="436"/>
      <c r="V2251" s="132"/>
      <c r="W2251" s="62"/>
      <c r="X2251" s="317"/>
      <c r="Y2251" s="217"/>
      <c r="Z2251" s="269">
        <f t="shared" si="1150"/>
        <v>0</v>
      </c>
      <c r="AA2251" s="269">
        <f t="shared" si="1151"/>
        <v>0</v>
      </c>
      <c r="AB2251" s="269">
        <f t="shared" si="1152"/>
        <v>0</v>
      </c>
      <c r="AC2251" s="269">
        <f t="shared" si="1153"/>
        <v>0</v>
      </c>
      <c r="AD2251" s="279"/>
      <c r="AE2251" s="132"/>
      <c r="AF2251" s="49"/>
      <c r="AG2251" s="33"/>
      <c r="AH2251" s="47"/>
      <c r="AI2251" s="47"/>
      <c r="AJ2251" s="47"/>
      <c r="AK2251" s="47"/>
      <c r="AL2251" s="47"/>
      <c r="AM2251" s="47"/>
      <c r="AN2251" s="47"/>
      <c r="AO2251" s="47"/>
      <c r="AP2251" s="47"/>
      <c r="AQ2251" s="47"/>
      <c r="AR2251" s="47"/>
      <c r="AS2251" s="47"/>
      <c r="AT2251" s="47"/>
      <c r="AU2251" s="47"/>
      <c r="AV2251" s="47"/>
      <c r="AW2251" s="47"/>
      <c r="AX2251" s="47"/>
      <c r="AY2251" s="47"/>
      <c r="AZ2251" s="47"/>
      <c r="BA2251" s="47"/>
      <c r="BB2251" s="47"/>
      <c r="BC2251" s="47"/>
      <c r="BD2251" s="47"/>
      <c r="BE2251" s="47"/>
      <c r="BF2251" s="47"/>
      <c r="BG2251" s="47"/>
      <c r="BH2251" s="47"/>
      <c r="BI2251" s="47"/>
      <c r="BJ2251" s="33"/>
      <c r="BK2251" s="33"/>
    </row>
    <row r="2252" spans="1:66" s="16" customFormat="1" ht="21" customHeight="1" thickBot="1" x14ac:dyDescent="0.3">
      <c r="A2252" s="119"/>
      <c r="B2252" s="74"/>
      <c r="C2252" s="189" t="s">
        <v>98</v>
      </c>
      <c r="D2252" s="138" t="s">
        <v>61</v>
      </c>
      <c r="E2252" s="254"/>
      <c r="F2252" s="254"/>
      <c r="G2252" s="254"/>
      <c r="H2252" s="254"/>
      <c r="I2252" s="254"/>
      <c r="J2252" s="254"/>
      <c r="K2252" s="254"/>
      <c r="L2252" s="254"/>
      <c r="M2252" s="254"/>
      <c r="N2252" s="254"/>
      <c r="O2252" s="254"/>
      <c r="P2252" s="255"/>
      <c r="Q2252" s="141"/>
      <c r="R2252" s="296"/>
      <c r="S2252" s="296"/>
      <c r="T2252" s="132"/>
      <c r="U2252" s="436"/>
      <c r="V2252" s="132"/>
      <c r="W2252" s="62"/>
      <c r="X2252" s="317"/>
      <c r="Y2252" s="217"/>
      <c r="Z2252" s="269">
        <f t="shared" si="1150"/>
        <v>0</v>
      </c>
      <c r="AA2252" s="269">
        <f t="shared" si="1151"/>
        <v>0</v>
      </c>
      <c r="AB2252" s="269">
        <f t="shared" si="1152"/>
        <v>0</v>
      </c>
      <c r="AC2252" s="269">
        <f t="shared" si="1153"/>
        <v>0</v>
      </c>
      <c r="AD2252" s="279"/>
      <c r="AE2252" s="132"/>
      <c r="AF2252" s="49"/>
      <c r="AG2252" s="33"/>
      <c r="AH2252" s="47"/>
      <c r="AI2252" s="47"/>
      <c r="AJ2252" s="47"/>
      <c r="AK2252" s="47"/>
      <c r="AL2252" s="47"/>
      <c r="AM2252" s="47"/>
      <c r="AN2252" s="47"/>
      <c r="AO2252" s="47"/>
      <c r="AP2252" s="47"/>
      <c r="AQ2252" s="47"/>
      <c r="AR2252" s="47"/>
      <c r="AS2252" s="47"/>
      <c r="AT2252" s="47"/>
      <c r="AU2252" s="47"/>
      <c r="AV2252" s="47"/>
      <c r="AW2252" s="47"/>
      <c r="AX2252" s="47"/>
      <c r="AY2252" s="47"/>
      <c r="AZ2252" s="47"/>
      <c r="BA2252" s="47"/>
      <c r="BB2252" s="47"/>
      <c r="BC2252" s="47"/>
      <c r="BD2252" s="47"/>
      <c r="BE2252" s="47"/>
      <c r="BF2252" s="47"/>
      <c r="BG2252" s="47"/>
      <c r="BH2252" s="47"/>
      <c r="BI2252" s="47"/>
      <c r="BJ2252" s="33"/>
      <c r="BK2252" s="33"/>
    </row>
    <row r="2253" spans="1:66" s="16" customFormat="1" ht="20.25" customHeight="1" thickTop="1" thickBot="1" x14ac:dyDescent="0.3">
      <c r="A2253" s="119"/>
      <c r="B2253" s="152"/>
      <c r="C2253" s="576" t="s">
        <v>88</v>
      </c>
      <c r="D2253" s="577"/>
      <c r="E2253" s="344" t="str">
        <f>IF(AND(COUNTA(E2241:E2252)&gt;0,COUNTA(E2241:E2252)=COUNTIF(E2241:E2252,"NR")),"NR",IF(COUNTA(E2241:E2252)&gt;0,SUM(E2241:E2252),"-"))</f>
        <v>-</v>
      </c>
      <c r="F2253" s="344" t="str">
        <f t="shared" ref="F2253" si="1154">IF(AND(COUNTA(F2241:F2252)&gt;0,COUNTA(F2241:F2252)=COUNTIF(F2241:F2252,"NR")),"NR",IF(COUNTA(F2241:F2252)&gt;0,SUM(F2241:F2252),"-"))</f>
        <v>-</v>
      </c>
      <c r="G2253" s="344" t="str">
        <f t="shared" ref="G2253" si="1155">IF(AND(COUNTA(G2241:G2252)&gt;0,COUNTA(G2241:G2252)=COUNTIF(G2241:G2252,"NR")),"NR",IF(COUNTA(G2241:G2252)&gt;0,SUM(G2241:G2252),"-"))</f>
        <v>-</v>
      </c>
      <c r="H2253" s="344" t="str">
        <f t="shared" ref="H2253" si="1156">IF(AND(COUNTA(H2241:H2252)&gt;0,COUNTA(H2241:H2252)=COUNTIF(H2241:H2252,"NR")),"NR",IF(COUNTA(H2241:H2252)&gt;0,SUM(H2241:H2252),"-"))</f>
        <v>-</v>
      </c>
      <c r="I2253" s="344" t="str">
        <f t="shared" ref="I2253" si="1157">IF(AND(COUNTA(I2241:I2252)&gt;0,COUNTA(I2241:I2252)=COUNTIF(I2241:I2252,"NR")),"NR",IF(COUNTA(I2241:I2252)&gt;0,SUM(I2241:I2252),"-"))</f>
        <v>-</v>
      </c>
      <c r="J2253" s="344" t="str">
        <f t="shared" ref="J2253" si="1158">IF(AND(COUNTA(J2241:J2252)&gt;0,COUNTA(J2241:J2252)=COUNTIF(J2241:J2252,"NR")),"NR",IF(COUNTA(J2241:J2252)&gt;0,SUM(J2241:J2252),"-"))</f>
        <v>-</v>
      </c>
      <c r="K2253" s="344" t="str">
        <f t="shared" ref="K2253" si="1159">IF(AND(COUNTA(K2241:K2252)&gt;0,COUNTA(K2241:K2252)=COUNTIF(K2241:K2252,"NR")),"NR",IF(COUNTA(K2241:K2252)&gt;0,SUM(K2241:K2252),"-"))</f>
        <v>-</v>
      </c>
      <c r="L2253" s="344" t="str">
        <f t="shared" ref="L2253" si="1160">IF(AND(COUNTA(L2241:L2252)&gt;0,COUNTA(L2241:L2252)=COUNTIF(L2241:L2252,"NR")),"NR",IF(COUNTA(L2241:L2252)&gt;0,SUM(L2241:L2252),"-"))</f>
        <v>-</v>
      </c>
      <c r="M2253" s="344" t="str">
        <f t="shared" ref="M2253" si="1161">IF(AND(COUNTA(M2241:M2252)&gt;0,COUNTA(M2241:M2252)=COUNTIF(M2241:M2252,"NR")),"NR",IF(COUNTA(M2241:M2252)&gt;0,SUM(M2241:M2252),"-"))</f>
        <v>-</v>
      </c>
      <c r="N2253" s="344" t="str">
        <f t="shared" ref="N2253" si="1162">IF(AND(COUNTA(N2241:N2252)&gt;0,COUNTA(N2241:N2252)=COUNTIF(N2241:N2252,"NR")),"NR",IF(COUNTA(N2241:N2252)&gt;0,SUM(N2241:N2252),"-"))</f>
        <v>-</v>
      </c>
      <c r="O2253" s="344" t="str">
        <f t="shared" ref="O2253" si="1163">IF(AND(COUNTA(O2241:O2252)&gt;0,COUNTA(O2241:O2252)=COUNTIF(O2241:O2252,"NR")),"NR",IF(COUNTA(O2241:O2252)&gt;0,SUM(O2241:O2252),"-"))</f>
        <v>-</v>
      </c>
      <c r="P2253" s="345" t="str">
        <f t="shared" ref="P2253" si="1164">IF(AND(COUNTA(P2241:P2252)&gt;0,COUNTA(P2241:P2252)=COUNTIF(P2241:P2252,"NR")),"NR",IF(COUNTA(P2241:P2252)&gt;0,SUM(P2241:P2252),"-"))</f>
        <v>-</v>
      </c>
      <c r="Q2253" s="119"/>
      <c r="R2253" s="305"/>
      <c r="S2253" s="305"/>
      <c r="T2253" s="151"/>
      <c r="U2253" s="119"/>
      <c r="V2253" s="151"/>
      <c r="W2253" s="62"/>
      <c r="X2253" s="317"/>
      <c r="Y2253" s="217"/>
      <c r="Z2253" s="269">
        <f t="shared" si="1150"/>
        <v>0</v>
      </c>
      <c r="AA2253" s="269">
        <f t="shared" si="1151"/>
        <v>0</v>
      </c>
      <c r="AB2253" s="269">
        <f t="shared" si="1152"/>
        <v>0</v>
      </c>
      <c r="AC2253" s="269">
        <f t="shared" si="1153"/>
        <v>0</v>
      </c>
      <c r="AD2253" s="279"/>
      <c r="AE2253" s="151"/>
      <c r="AF2253" s="57"/>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row>
    <row r="2254" spans="1:66" s="12" customFormat="1" x14ac:dyDescent="0.25">
      <c r="A2254" s="206"/>
      <c r="B2254" s="74"/>
      <c r="C2254" s="109"/>
      <c r="D2254" s="293"/>
      <c r="E2254" s="109"/>
      <c r="F2254" s="109"/>
      <c r="G2254" s="109"/>
      <c r="H2254" s="143"/>
      <c r="I2254" s="143"/>
      <c r="J2254" s="143"/>
      <c r="K2254" s="143"/>
      <c r="L2254" s="143"/>
      <c r="M2254" s="143"/>
      <c r="N2254" s="143"/>
      <c r="O2254" s="143"/>
      <c r="P2254" s="143"/>
      <c r="Q2254" s="131"/>
      <c r="R2254" s="296"/>
      <c r="S2254" s="296"/>
      <c r="T2254" s="132"/>
      <c r="U2254" s="436"/>
      <c r="V2254" s="132"/>
      <c r="W2254" s="62"/>
      <c r="X2254" s="317"/>
      <c r="Y2254" s="217"/>
      <c r="Z2254" s="269">
        <f t="shared" si="1150"/>
        <v>0</v>
      </c>
      <c r="AA2254" s="269">
        <f t="shared" si="1151"/>
        <v>0</v>
      </c>
      <c r="AB2254" s="269">
        <f t="shared" si="1152"/>
        <v>0</v>
      </c>
      <c r="AC2254" s="269">
        <f t="shared" si="1153"/>
        <v>0</v>
      </c>
      <c r="AD2254" s="279"/>
      <c r="AE2254" s="132"/>
      <c r="AF2254" s="49"/>
      <c r="AG2254" s="47"/>
      <c r="AH2254" s="47"/>
      <c r="AI2254" s="47"/>
      <c r="AJ2254" s="47"/>
      <c r="AK2254" s="47"/>
      <c r="AL2254" s="47"/>
      <c r="AM2254" s="13"/>
      <c r="AN2254" s="13"/>
      <c r="AO2254" s="47"/>
      <c r="AP2254" s="47"/>
      <c r="AQ2254" s="47"/>
      <c r="AR2254" s="47"/>
      <c r="AS2254" s="47"/>
      <c r="AT2254" s="47"/>
      <c r="AU2254" s="47"/>
      <c r="AV2254" s="47"/>
      <c r="AW2254" s="47"/>
      <c r="AX2254" s="47"/>
      <c r="AY2254" s="47"/>
      <c r="AZ2254" s="47"/>
      <c r="BA2254" s="47"/>
      <c r="BB2254" s="47"/>
      <c r="BC2254" s="47"/>
      <c r="BD2254" s="47"/>
      <c r="BE2254" s="13"/>
      <c r="BF2254" s="13"/>
      <c r="BG2254" s="13"/>
      <c r="BH2254" s="13"/>
      <c r="BI2254" s="13"/>
      <c r="BJ2254" s="13"/>
      <c r="BK2254" s="13"/>
      <c r="BL2254" s="13"/>
      <c r="BM2254" s="13"/>
      <c r="BN2254" s="13"/>
    </row>
    <row r="2255" spans="1:66" s="12" customFormat="1" ht="21" customHeight="1" x14ac:dyDescent="0.25">
      <c r="A2255" s="206"/>
      <c r="B2255" s="152"/>
      <c r="C2255" s="143"/>
      <c r="D2255" s="293"/>
      <c r="E2255" s="143"/>
      <c r="F2255" s="143"/>
      <c r="G2255" s="143"/>
      <c r="H2255" s="143"/>
      <c r="I2255" s="143"/>
      <c r="J2255" s="143"/>
      <c r="K2255" s="143"/>
      <c r="L2255" s="143"/>
      <c r="M2255" s="143"/>
      <c r="N2255" s="206"/>
      <c r="O2255" s="206"/>
      <c r="P2255" s="206"/>
      <c r="Q2255" s="206"/>
      <c r="R2255" s="305"/>
      <c r="S2255" s="305"/>
      <c r="T2255" s="207"/>
      <c r="U2255" s="206"/>
      <c r="V2255" s="207"/>
      <c r="W2255" s="62"/>
      <c r="X2255" s="317"/>
      <c r="Y2255" s="217"/>
      <c r="Z2255" s="269">
        <f t="shared" si="1150"/>
        <v>0</v>
      </c>
      <c r="AA2255" s="269">
        <f t="shared" si="1151"/>
        <v>0</v>
      </c>
      <c r="AB2255" s="269">
        <f t="shared" si="1152"/>
        <v>0</v>
      </c>
      <c r="AC2255" s="269">
        <f t="shared" si="1153"/>
        <v>0</v>
      </c>
      <c r="AD2255" s="279"/>
      <c r="AE2255" s="207"/>
      <c r="AF2255" s="71"/>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row>
    <row r="2256" spans="1:66" s="6" customFormat="1" ht="18.75" x14ac:dyDescent="0.25">
      <c r="A2256" s="195"/>
      <c r="B2256" s="74"/>
      <c r="C2256" s="578" t="s">
        <v>99</v>
      </c>
      <c r="D2256" s="579"/>
      <c r="E2256" s="579"/>
      <c r="F2256" s="579"/>
      <c r="G2256" s="579"/>
      <c r="H2256" s="579"/>
      <c r="I2256" s="579"/>
      <c r="J2256" s="579"/>
      <c r="K2256" s="579"/>
      <c r="L2256" s="579"/>
      <c r="M2256" s="579"/>
      <c r="N2256" s="579"/>
      <c r="O2256" s="579"/>
      <c r="P2256" s="580"/>
      <c r="Q2256" s="196"/>
      <c r="R2256" s="310"/>
      <c r="S2256" s="310"/>
      <c r="T2256" s="197"/>
      <c r="U2256" s="196"/>
      <c r="V2256" s="197"/>
      <c r="W2256" s="62"/>
      <c r="X2256" s="317"/>
      <c r="Y2256" s="217"/>
      <c r="Z2256" s="269">
        <f t="shared" si="1150"/>
        <v>0</v>
      </c>
      <c r="AA2256" s="269">
        <f t="shared" si="1151"/>
        <v>0</v>
      </c>
      <c r="AB2256" s="269">
        <f t="shared" si="1152"/>
        <v>0</v>
      </c>
      <c r="AC2256" s="269">
        <f t="shared" si="1153"/>
        <v>0</v>
      </c>
      <c r="AD2256" s="279"/>
      <c r="AE2256" s="197"/>
      <c r="AF2256" s="64"/>
      <c r="AG2256" s="5"/>
      <c r="AH2256" s="65"/>
      <c r="AI2256" s="65"/>
      <c r="AJ2256" s="65"/>
      <c r="AK2256" s="65"/>
      <c r="AL2256" s="65"/>
      <c r="AM2256" s="65"/>
      <c r="AN2256" s="65"/>
      <c r="AO2256" s="65"/>
      <c r="AP2256" s="65"/>
      <c r="AQ2256" s="65"/>
      <c r="AR2256" s="65"/>
      <c r="AS2256" s="65"/>
      <c r="AT2256" s="65"/>
      <c r="AU2256" s="65"/>
      <c r="AV2256" s="65"/>
      <c r="AW2256" s="65"/>
      <c r="AX2256" s="65"/>
      <c r="AY2256" s="65"/>
      <c r="AZ2256" s="65"/>
      <c r="BA2256" s="65"/>
      <c r="BB2256" s="65"/>
      <c r="BC2256" s="65"/>
      <c r="BD2256" s="65"/>
      <c r="BE2256" s="65"/>
      <c r="BF2256" s="65"/>
      <c r="BG2256" s="65"/>
      <c r="BH2256" s="65"/>
      <c r="BI2256" s="65"/>
      <c r="BJ2256" s="5"/>
      <c r="BK2256" s="5"/>
    </row>
    <row r="2257" spans="1:66" ht="16.5" thickBot="1" x14ac:dyDescent="0.3">
      <c r="C2257" s="198"/>
      <c r="D2257" s="389"/>
      <c r="E2257" s="199"/>
      <c r="F2257" s="199"/>
      <c r="G2257" s="199"/>
      <c r="H2257" s="199"/>
      <c r="I2257" s="199"/>
      <c r="J2257" s="199"/>
      <c r="K2257" s="199"/>
      <c r="L2257" s="199"/>
      <c r="M2257" s="199"/>
      <c r="N2257" s="193"/>
      <c r="O2257" s="192"/>
      <c r="P2257" s="192"/>
      <c r="Q2257" s="193"/>
      <c r="R2257" s="311"/>
      <c r="S2257" s="311"/>
      <c r="T2257" s="194"/>
      <c r="U2257" s="193"/>
      <c r="V2257" s="194"/>
      <c r="W2257" s="62"/>
      <c r="X2257" s="317"/>
      <c r="Y2257" s="217"/>
      <c r="Z2257" s="269">
        <f t="shared" si="1150"/>
        <v>0</v>
      </c>
      <c r="AA2257" s="269">
        <f t="shared" si="1151"/>
        <v>0</v>
      </c>
      <c r="AB2257" s="269">
        <f t="shared" si="1152"/>
        <v>0</v>
      </c>
      <c r="AC2257" s="269">
        <f t="shared" si="1153"/>
        <v>0</v>
      </c>
      <c r="AD2257" s="16"/>
      <c r="AE2257" s="194"/>
      <c r="AF2257" s="62"/>
      <c r="AG2257" s="63"/>
      <c r="AH2257" s="63"/>
      <c r="AI2257" s="63"/>
      <c r="AJ2257" s="63"/>
      <c r="AK2257" s="63"/>
      <c r="AL2257" s="63"/>
      <c r="AO2257" s="63"/>
      <c r="AP2257" s="63"/>
      <c r="AQ2257" s="63"/>
      <c r="AR2257" s="63"/>
      <c r="AS2257" s="63"/>
      <c r="AT2257" s="63"/>
      <c r="AU2257" s="63"/>
      <c r="AV2257" s="63"/>
      <c r="AW2257" s="63"/>
      <c r="AX2257" s="63"/>
      <c r="AY2257" s="63"/>
      <c r="AZ2257" s="63"/>
      <c r="BA2257" s="63"/>
      <c r="BB2257" s="63"/>
      <c r="BC2257" s="63"/>
      <c r="BD2257" s="63"/>
      <c r="BJ2257" s="2"/>
      <c r="BK2257" s="2"/>
      <c r="BL2257" s="2"/>
      <c r="BM2257" s="2"/>
      <c r="BN2257" s="2"/>
    </row>
    <row r="2258" spans="1:66" s="12" customFormat="1" ht="30.75" thickBot="1" x14ac:dyDescent="0.3">
      <c r="A2258" s="206"/>
      <c r="B2258" s="74"/>
      <c r="C2258" s="125" t="s">
        <v>124</v>
      </c>
      <c r="D2258" s="185" t="s">
        <v>117</v>
      </c>
      <c r="E2258" s="156" t="s">
        <v>77</v>
      </c>
      <c r="F2258" s="155" t="s">
        <v>66</v>
      </c>
      <c r="G2258" s="177" t="s">
        <v>67</v>
      </c>
      <c r="H2258" s="155" t="s">
        <v>68</v>
      </c>
      <c r="I2258" s="177" t="s">
        <v>69</v>
      </c>
      <c r="J2258" s="156" t="s">
        <v>70</v>
      </c>
      <c r="K2258" s="156" t="s">
        <v>71</v>
      </c>
      <c r="L2258" s="155" t="s">
        <v>72</v>
      </c>
      <c r="M2258" s="155" t="s">
        <v>73</v>
      </c>
      <c r="N2258" s="178" t="s">
        <v>74</v>
      </c>
      <c r="O2258" s="178" t="s">
        <v>75</v>
      </c>
      <c r="P2258" s="178" t="s">
        <v>76</v>
      </c>
      <c r="Q2258" s="141"/>
      <c r="R2258" s="296">
        <f>COUNTA(E2259:P2270)</f>
        <v>0</v>
      </c>
      <c r="S2258" s="308">
        <v>144</v>
      </c>
      <c r="T2258" s="132"/>
      <c r="U2258" s="278" t="s">
        <v>257</v>
      </c>
      <c r="V2258" s="278" t="s">
        <v>234</v>
      </c>
      <c r="W2258" s="278" t="s">
        <v>189</v>
      </c>
      <c r="X2258" s="278" t="s">
        <v>190</v>
      </c>
      <c r="Y2258" s="407" t="str">
        <f>IF(X2259&gt;0,"Explication(s) sur le(s) NR et autre(s) remarque(s)/commentaire(s)","Remarque(s)/Commentaire(s)")</f>
        <v>Remarque(s)/Commentaire(s)</v>
      </c>
      <c r="Z2258" s="269">
        <f t="shared" si="1150"/>
        <v>0</v>
      </c>
      <c r="AA2258" s="269">
        <f t="shared" si="1151"/>
        <v>1</v>
      </c>
      <c r="AB2258" s="269">
        <f t="shared" si="1152"/>
        <v>0</v>
      </c>
      <c r="AC2258" s="269">
        <f t="shared" si="1153"/>
        <v>0</v>
      </c>
      <c r="AD2258" s="1"/>
      <c r="AE2258" s="132"/>
      <c r="AF2258" s="49"/>
      <c r="AG2258" s="13"/>
      <c r="AH2258" s="47"/>
      <c r="AI2258" s="47"/>
      <c r="AJ2258" s="47"/>
      <c r="AK2258" s="47"/>
      <c r="AL2258" s="47"/>
      <c r="AM2258" s="47"/>
      <c r="AN2258" s="47"/>
      <c r="AO2258" s="47"/>
      <c r="AP2258" s="47"/>
      <c r="AQ2258" s="47"/>
      <c r="AR2258" s="47"/>
      <c r="AS2258" s="47"/>
      <c r="AT2258" s="47"/>
      <c r="AU2258" s="47"/>
      <c r="AV2258" s="47"/>
      <c r="AW2258" s="47"/>
      <c r="AX2258" s="47"/>
      <c r="AY2258" s="47"/>
      <c r="AZ2258" s="47"/>
      <c r="BA2258" s="47"/>
      <c r="BB2258" s="47"/>
      <c r="BC2258" s="47"/>
      <c r="BD2258" s="47"/>
      <c r="BE2258" s="47"/>
      <c r="BF2258" s="47"/>
      <c r="BG2258" s="47"/>
      <c r="BH2258" s="47"/>
      <c r="BI2258" s="47"/>
      <c r="BJ2258" s="13"/>
      <c r="BK2258" s="13"/>
    </row>
    <row r="2259" spans="1:66" s="16" customFormat="1" ht="21" customHeight="1" x14ac:dyDescent="0.25">
      <c r="A2259" s="119"/>
      <c r="B2259" s="74"/>
      <c r="C2259" s="187" t="s">
        <v>155</v>
      </c>
      <c r="D2259" s="134" t="s">
        <v>3</v>
      </c>
      <c r="E2259" s="252"/>
      <c r="F2259" s="252"/>
      <c r="G2259" s="252"/>
      <c r="H2259" s="252"/>
      <c r="I2259" s="252"/>
      <c r="J2259" s="252"/>
      <c r="K2259" s="252"/>
      <c r="L2259" s="252"/>
      <c r="M2259" s="252"/>
      <c r="N2259" s="252"/>
      <c r="O2259" s="252"/>
      <c r="P2259" s="24"/>
      <c r="Q2259" s="141"/>
      <c r="R2259" s="296"/>
      <c r="S2259" s="296"/>
      <c r="T2259" s="132"/>
      <c r="U2259" s="517" t="s">
        <v>262</v>
      </c>
      <c r="V2259" s="517" t="s">
        <v>237</v>
      </c>
      <c r="W2259" s="517" t="s">
        <v>243</v>
      </c>
      <c r="X2259" s="517">
        <f>COUNTIF(E2259:P2270,"NR")</f>
        <v>0</v>
      </c>
      <c r="Y2259" s="542"/>
      <c r="Z2259" s="269">
        <f t="shared" si="1150"/>
        <v>0</v>
      </c>
      <c r="AA2259" s="269">
        <f t="shared" si="1151"/>
        <v>0</v>
      </c>
      <c r="AB2259" s="269">
        <f t="shared" si="1152"/>
        <v>0</v>
      </c>
      <c r="AC2259" s="269">
        <f t="shared" si="1153"/>
        <v>0</v>
      </c>
      <c r="AD2259" s="1"/>
      <c r="AE2259" s="132"/>
      <c r="AF2259" s="49"/>
      <c r="AG2259" s="33"/>
      <c r="AH2259" s="47"/>
      <c r="AI2259" s="47"/>
      <c r="AJ2259" s="47"/>
      <c r="AK2259" s="47"/>
      <c r="AL2259" s="47"/>
      <c r="AM2259" s="47"/>
      <c r="AN2259" s="47"/>
      <c r="AO2259" s="47"/>
      <c r="AP2259" s="47"/>
      <c r="AQ2259" s="47"/>
      <c r="AR2259" s="47"/>
      <c r="AS2259" s="47"/>
      <c r="AT2259" s="47"/>
      <c r="AU2259" s="47"/>
      <c r="AV2259" s="47"/>
      <c r="AW2259" s="47"/>
      <c r="AX2259" s="47"/>
      <c r="AY2259" s="47"/>
      <c r="AZ2259" s="47"/>
      <c r="BA2259" s="47"/>
      <c r="BB2259" s="47"/>
      <c r="BC2259" s="47"/>
      <c r="BD2259" s="47"/>
      <c r="BE2259" s="47"/>
      <c r="BF2259" s="47"/>
      <c r="BG2259" s="47"/>
      <c r="BH2259" s="47"/>
      <c r="BI2259" s="47"/>
      <c r="BJ2259" s="33"/>
      <c r="BK2259" s="33"/>
    </row>
    <row r="2260" spans="1:66" s="16" customFormat="1" ht="78.75" x14ac:dyDescent="0.25">
      <c r="A2260" s="119"/>
      <c r="B2260" s="74"/>
      <c r="C2260" s="188" t="s">
        <v>155</v>
      </c>
      <c r="D2260" s="388" t="s">
        <v>4</v>
      </c>
      <c r="E2260" s="253"/>
      <c r="F2260" s="253"/>
      <c r="G2260" s="253"/>
      <c r="H2260" s="253"/>
      <c r="I2260" s="253"/>
      <c r="J2260" s="253"/>
      <c r="K2260" s="253"/>
      <c r="L2260" s="253"/>
      <c r="M2260" s="253"/>
      <c r="N2260" s="253"/>
      <c r="O2260" s="253"/>
      <c r="P2260" s="249"/>
      <c r="Q2260" s="141"/>
      <c r="R2260" s="296"/>
      <c r="S2260" s="296"/>
      <c r="T2260" s="132"/>
      <c r="U2260" s="518"/>
      <c r="V2260" s="518"/>
      <c r="W2260" s="518"/>
      <c r="X2260" s="518"/>
      <c r="Y2260" s="543"/>
      <c r="Z2260" s="269">
        <f t="shared" si="1150"/>
        <v>0</v>
      </c>
      <c r="AA2260" s="269">
        <f t="shared" si="1151"/>
        <v>0</v>
      </c>
      <c r="AB2260" s="269">
        <f t="shared" si="1152"/>
        <v>0</v>
      </c>
      <c r="AC2260" s="269">
        <f t="shared" si="1153"/>
        <v>0</v>
      </c>
      <c r="AD2260" s="289"/>
      <c r="AE2260" s="132"/>
      <c r="AF2260" s="49"/>
      <c r="AG2260" s="33"/>
      <c r="AH2260" s="47"/>
      <c r="AI2260" s="47"/>
      <c r="AJ2260" s="47"/>
      <c r="AK2260" s="47"/>
      <c r="AL2260" s="47"/>
      <c r="AM2260" s="47"/>
      <c r="AN2260" s="47"/>
      <c r="AO2260" s="47"/>
      <c r="AP2260" s="47"/>
      <c r="AQ2260" s="47"/>
      <c r="AR2260" s="47"/>
      <c r="AS2260" s="47"/>
      <c r="AT2260" s="47"/>
      <c r="AU2260" s="47"/>
      <c r="AV2260" s="47"/>
      <c r="AW2260" s="47"/>
      <c r="AX2260" s="47"/>
      <c r="AY2260" s="47"/>
      <c r="AZ2260" s="47"/>
      <c r="BA2260" s="47"/>
      <c r="BB2260" s="47"/>
      <c r="BC2260" s="47"/>
      <c r="BD2260" s="47"/>
      <c r="BE2260" s="47"/>
      <c r="BF2260" s="47"/>
      <c r="BG2260" s="47"/>
      <c r="BH2260" s="47"/>
      <c r="BI2260" s="47"/>
      <c r="BJ2260" s="33"/>
      <c r="BK2260" s="33"/>
    </row>
    <row r="2261" spans="1:66" s="16" customFormat="1" ht="21" customHeight="1" thickBot="1" x14ac:dyDescent="0.3">
      <c r="A2261" s="119"/>
      <c r="B2261" s="74"/>
      <c r="C2261" s="189" t="s">
        <v>155</v>
      </c>
      <c r="D2261" s="138" t="s">
        <v>61</v>
      </c>
      <c r="E2261" s="254"/>
      <c r="F2261" s="254"/>
      <c r="G2261" s="254"/>
      <c r="H2261" s="254"/>
      <c r="I2261" s="254"/>
      <c r="J2261" s="254"/>
      <c r="K2261" s="254"/>
      <c r="L2261" s="254"/>
      <c r="M2261" s="254"/>
      <c r="N2261" s="254"/>
      <c r="O2261" s="254"/>
      <c r="P2261" s="255"/>
      <c r="Q2261" s="141"/>
      <c r="R2261" s="296"/>
      <c r="S2261" s="296"/>
      <c r="T2261" s="132"/>
      <c r="U2261" s="519"/>
      <c r="V2261" s="519"/>
      <c r="W2261" s="519"/>
      <c r="X2261" s="519"/>
      <c r="Y2261" s="544"/>
      <c r="Z2261" s="269">
        <f t="shared" si="1150"/>
        <v>0</v>
      </c>
      <c r="AA2261" s="269">
        <f t="shared" si="1151"/>
        <v>0</v>
      </c>
      <c r="AB2261" s="269">
        <f t="shared" si="1152"/>
        <v>0</v>
      </c>
      <c r="AC2261" s="269">
        <f t="shared" si="1153"/>
        <v>0</v>
      </c>
      <c r="AD2261" s="288"/>
      <c r="AE2261" s="132"/>
      <c r="AF2261" s="49"/>
      <c r="AG2261" s="33"/>
      <c r="AH2261" s="47"/>
      <c r="AI2261" s="47"/>
      <c r="AJ2261" s="47"/>
      <c r="AK2261" s="47"/>
      <c r="AL2261" s="47"/>
      <c r="AM2261" s="47"/>
      <c r="AN2261" s="47"/>
      <c r="AO2261" s="47"/>
      <c r="AP2261" s="47"/>
      <c r="AQ2261" s="47"/>
      <c r="AR2261" s="47"/>
      <c r="AS2261" s="47"/>
      <c r="AT2261" s="47"/>
      <c r="AU2261" s="47"/>
      <c r="AV2261" s="47"/>
      <c r="AW2261" s="47"/>
      <c r="AX2261" s="47"/>
      <c r="AY2261" s="47"/>
      <c r="AZ2261" s="47"/>
      <c r="BA2261" s="47"/>
      <c r="BB2261" s="47"/>
      <c r="BC2261" s="47"/>
      <c r="BD2261" s="47"/>
      <c r="BE2261" s="47"/>
      <c r="BF2261" s="47"/>
      <c r="BG2261" s="47"/>
      <c r="BH2261" s="47"/>
      <c r="BI2261" s="47"/>
      <c r="BJ2261" s="33"/>
      <c r="BK2261" s="33"/>
    </row>
    <row r="2262" spans="1:66" s="16" customFormat="1" ht="21" customHeight="1" x14ac:dyDescent="0.25">
      <c r="A2262" s="119"/>
      <c r="B2262" s="74"/>
      <c r="C2262" s="187" t="s">
        <v>97</v>
      </c>
      <c r="D2262" s="134" t="s">
        <v>3</v>
      </c>
      <c r="E2262" s="252"/>
      <c r="F2262" s="252"/>
      <c r="G2262" s="252"/>
      <c r="H2262" s="252"/>
      <c r="I2262" s="252"/>
      <c r="J2262" s="252"/>
      <c r="K2262" s="252"/>
      <c r="L2262" s="252"/>
      <c r="M2262" s="252"/>
      <c r="N2262" s="252"/>
      <c r="O2262" s="252"/>
      <c r="P2262" s="24"/>
      <c r="Q2262" s="141"/>
      <c r="R2262" s="296"/>
      <c r="S2262" s="296"/>
      <c r="T2262" s="132"/>
      <c r="U2262" s="436"/>
      <c r="V2262" s="132"/>
      <c r="W2262" s="320"/>
      <c r="X2262" s="321"/>
      <c r="Y2262" s="411"/>
      <c r="Z2262" s="269">
        <f t="shared" si="1150"/>
        <v>0</v>
      </c>
      <c r="AA2262" s="269">
        <f t="shared" si="1151"/>
        <v>0</v>
      </c>
      <c r="AB2262" s="269">
        <f t="shared" si="1152"/>
        <v>0</v>
      </c>
      <c r="AC2262" s="269">
        <f t="shared" si="1153"/>
        <v>0</v>
      </c>
      <c r="AD2262" s="279"/>
      <c r="AE2262" s="132"/>
      <c r="AF2262" s="49"/>
      <c r="AG2262" s="33"/>
      <c r="AH2262" s="47"/>
      <c r="AI2262" s="47"/>
      <c r="AJ2262" s="47"/>
      <c r="AK2262" s="47"/>
      <c r="AL2262" s="47"/>
      <c r="AM2262" s="47"/>
      <c r="AN2262" s="47"/>
      <c r="AO2262" s="47"/>
      <c r="AP2262" s="47"/>
      <c r="AQ2262" s="47"/>
      <c r="AR2262" s="47"/>
      <c r="AS2262" s="47"/>
      <c r="AT2262" s="47"/>
      <c r="AU2262" s="47"/>
      <c r="AV2262" s="47"/>
      <c r="AW2262" s="47"/>
      <c r="AX2262" s="47"/>
      <c r="AY2262" s="47"/>
      <c r="AZ2262" s="47"/>
      <c r="BA2262" s="47"/>
      <c r="BB2262" s="47"/>
      <c r="BC2262" s="47"/>
      <c r="BD2262" s="47"/>
      <c r="BE2262" s="47"/>
      <c r="BF2262" s="47"/>
      <c r="BG2262" s="47"/>
      <c r="BH2262" s="47"/>
      <c r="BI2262" s="47"/>
      <c r="BJ2262" s="33"/>
      <c r="BK2262" s="33"/>
    </row>
    <row r="2263" spans="1:66" s="16" customFormat="1" ht="21" customHeight="1" x14ac:dyDescent="0.25">
      <c r="A2263" s="119"/>
      <c r="B2263" s="74"/>
      <c r="C2263" s="188" t="s">
        <v>97</v>
      </c>
      <c r="D2263" s="388" t="s">
        <v>4</v>
      </c>
      <c r="E2263" s="253"/>
      <c r="F2263" s="253"/>
      <c r="G2263" s="253"/>
      <c r="H2263" s="253"/>
      <c r="I2263" s="253"/>
      <c r="J2263" s="253"/>
      <c r="K2263" s="253"/>
      <c r="L2263" s="253"/>
      <c r="M2263" s="253"/>
      <c r="N2263" s="253"/>
      <c r="O2263" s="253"/>
      <c r="P2263" s="249"/>
      <c r="Q2263" s="141"/>
      <c r="R2263" s="296"/>
      <c r="S2263" s="296"/>
      <c r="T2263" s="132"/>
      <c r="U2263" s="436"/>
      <c r="V2263" s="132"/>
      <c r="W2263" s="62"/>
      <c r="X2263" s="317"/>
      <c r="Y2263" s="412"/>
      <c r="Z2263" s="269">
        <f t="shared" si="1150"/>
        <v>0</v>
      </c>
      <c r="AA2263" s="269">
        <f t="shared" si="1151"/>
        <v>0</v>
      </c>
      <c r="AB2263" s="269">
        <f t="shared" si="1152"/>
        <v>0</v>
      </c>
      <c r="AC2263" s="269">
        <f t="shared" si="1153"/>
        <v>0</v>
      </c>
      <c r="AD2263" s="279"/>
      <c r="AE2263" s="132"/>
      <c r="AF2263" s="49"/>
      <c r="AG2263" s="33"/>
      <c r="AH2263" s="47"/>
      <c r="AI2263" s="47"/>
      <c r="AJ2263" s="47"/>
      <c r="AK2263" s="47"/>
      <c r="AL2263" s="47"/>
      <c r="AM2263" s="47"/>
      <c r="AN2263" s="47"/>
      <c r="AO2263" s="47"/>
      <c r="AP2263" s="47"/>
      <c r="AQ2263" s="47"/>
      <c r="AR2263" s="47"/>
      <c r="AS2263" s="47"/>
      <c r="AT2263" s="47"/>
      <c r="AU2263" s="47"/>
      <c r="AV2263" s="47"/>
      <c r="AW2263" s="47"/>
      <c r="AX2263" s="47"/>
      <c r="AY2263" s="47"/>
      <c r="AZ2263" s="47"/>
      <c r="BA2263" s="47"/>
      <c r="BB2263" s="47"/>
      <c r="BC2263" s="47"/>
      <c r="BD2263" s="47"/>
      <c r="BE2263" s="47"/>
      <c r="BF2263" s="47"/>
      <c r="BG2263" s="47"/>
      <c r="BH2263" s="47"/>
      <c r="BI2263" s="47"/>
      <c r="BJ2263" s="33"/>
      <c r="BK2263" s="33"/>
    </row>
    <row r="2264" spans="1:66" s="16" customFormat="1" ht="21" customHeight="1" thickBot="1" x14ac:dyDescent="0.3">
      <c r="A2264" s="119"/>
      <c r="B2264" s="74"/>
      <c r="C2264" s="189" t="s">
        <v>97</v>
      </c>
      <c r="D2264" s="138" t="s">
        <v>61</v>
      </c>
      <c r="E2264" s="254"/>
      <c r="F2264" s="254"/>
      <c r="G2264" s="254"/>
      <c r="H2264" s="254"/>
      <c r="I2264" s="254"/>
      <c r="J2264" s="254"/>
      <c r="K2264" s="254"/>
      <c r="L2264" s="254"/>
      <c r="M2264" s="254"/>
      <c r="N2264" s="254"/>
      <c r="O2264" s="254"/>
      <c r="P2264" s="255"/>
      <c r="Q2264" s="141"/>
      <c r="R2264" s="296"/>
      <c r="S2264" s="296"/>
      <c r="T2264" s="132"/>
      <c r="U2264" s="436"/>
      <c r="V2264" s="132"/>
      <c r="W2264" s="322"/>
      <c r="X2264" s="322"/>
      <c r="Y2264" s="412"/>
      <c r="Z2264" s="269">
        <f t="shared" si="1150"/>
        <v>0</v>
      </c>
      <c r="AA2264" s="269">
        <f t="shared" si="1151"/>
        <v>0</v>
      </c>
      <c r="AB2264" s="269">
        <f t="shared" si="1152"/>
        <v>0</v>
      </c>
      <c r="AC2264" s="269">
        <f t="shared" si="1153"/>
        <v>0</v>
      </c>
      <c r="AD2264" s="279"/>
      <c r="AE2264" s="132"/>
      <c r="AF2264" s="49"/>
      <c r="AG2264" s="33"/>
      <c r="AH2264" s="47"/>
      <c r="AI2264" s="47"/>
      <c r="AJ2264" s="47"/>
      <c r="AK2264" s="47"/>
      <c r="AL2264" s="47"/>
      <c r="AM2264" s="47"/>
      <c r="AN2264" s="47"/>
      <c r="AO2264" s="47"/>
      <c r="AP2264" s="47"/>
      <c r="AQ2264" s="47"/>
      <c r="AR2264" s="47"/>
      <c r="AS2264" s="47"/>
      <c r="AT2264" s="47"/>
      <c r="AU2264" s="47"/>
      <c r="AV2264" s="47"/>
      <c r="AW2264" s="47"/>
      <c r="AX2264" s="47"/>
      <c r="AY2264" s="47"/>
      <c r="AZ2264" s="47"/>
      <c r="BA2264" s="47"/>
      <c r="BB2264" s="47"/>
      <c r="BC2264" s="47"/>
      <c r="BD2264" s="47"/>
      <c r="BE2264" s="47"/>
      <c r="BF2264" s="47"/>
      <c r="BG2264" s="47"/>
      <c r="BH2264" s="47"/>
      <c r="BI2264" s="47"/>
      <c r="BJ2264" s="33"/>
      <c r="BK2264" s="33"/>
    </row>
    <row r="2265" spans="1:66" s="16" customFormat="1" ht="21" customHeight="1" x14ac:dyDescent="0.25">
      <c r="A2265" s="119"/>
      <c r="B2265" s="74"/>
      <c r="C2265" s="190" t="s">
        <v>145</v>
      </c>
      <c r="D2265" s="183" t="s">
        <v>3</v>
      </c>
      <c r="E2265" s="252"/>
      <c r="F2265" s="252"/>
      <c r="G2265" s="252"/>
      <c r="H2265" s="252"/>
      <c r="I2265" s="252"/>
      <c r="J2265" s="252"/>
      <c r="K2265" s="252"/>
      <c r="L2265" s="252"/>
      <c r="M2265" s="252"/>
      <c r="N2265" s="252"/>
      <c r="O2265" s="252"/>
      <c r="P2265" s="24"/>
      <c r="Q2265" s="141"/>
      <c r="R2265" s="296"/>
      <c r="S2265" s="296"/>
      <c r="T2265" s="132"/>
      <c r="U2265" s="436"/>
      <c r="V2265" s="132"/>
      <c r="W2265" s="318"/>
      <c r="X2265" s="318"/>
      <c r="Y2265" s="412"/>
      <c r="Z2265" s="269">
        <f t="shared" si="1150"/>
        <v>0</v>
      </c>
      <c r="AA2265" s="269">
        <f t="shared" si="1151"/>
        <v>0</v>
      </c>
      <c r="AB2265" s="269">
        <f t="shared" si="1152"/>
        <v>0</v>
      </c>
      <c r="AC2265" s="269">
        <f t="shared" si="1153"/>
        <v>0</v>
      </c>
      <c r="AD2265" s="279"/>
      <c r="AE2265" s="132"/>
      <c r="AF2265" s="49"/>
      <c r="AG2265" s="33"/>
      <c r="AH2265" s="47"/>
      <c r="AI2265" s="47"/>
      <c r="AJ2265" s="47"/>
      <c r="AK2265" s="47"/>
      <c r="AL2265" s="47"/>
      <c r="AM2265" s="47"/>
      <c r="AN2265" s="47"/>
      <c r="AO2265" s="47"/>
      <c r="AP2265" s="47"/>
      <c r="AQ2265" s="47"/>
      <c r="AR2265" s="47"/>
      <c r="AS2265" s="47"/>
      <c r="AT2265" s="47"/>
      <c r="AU2265" s="47"/>
      <c r="AV2265" s="47"/>
      <c r="AW2265" s="47"/>
      <c r="AX2265" s="47"/>
      <c r="AY2265" s="47"/>
      <c r="AZ2265" s="47"/>
      <c r="BA2265" s="47"/>
      <c r="BB2265" s="47"/>
      <c r="BC2265" s="47"/>
      <c r="BD2265" s="47"/>
      <c r="BE2265" s="47"/>
      <c r="BF2265" s="47"/>
      <c r="BG2265" s="47"/>
      <c r="BH2265" s="47"/>
      <c r="BI2265" s="47"/>
      <c r="BJ2265" s="33"/>
      <c r="BK2265" s="33"/>
    </row>
    <row r="2266" spans="1:66" s="16" customFormat="1" ht="31.5" x14ac:dyDescent="0.25">
      <c r="A2266" s="119"/>
      <c r="B2266" s="74"/>
      <c r="C2266" s="188" t="s">
        <v>145</v>
      </c>
      <c r="D2266" s="388" t="s">
        <v>4</v>
      </c>
      <c r="E2266" s="253"/>
      <c r="F2266" s="253"/>
      <c r="G2266" s="253"/>
      <c r="H2266" s="253"/>
      <c r="I2266" s="253"/>
      <c r="J2266" s="253"/>
      <c r="K2266" s="253"/>
      <c r="L2266" s="253"/>
      <c r="M2266" s="253"/>
      <c r="N2266" s="253"/>
      <c r="O2266" s="253"/>
      <c r="P2266" s="249"/>
      <c r="Q2266" s="141"/>
      <c r="R2266" s="296"/>
      <c r="S2266" s="296"/>
      <c r="T2266" s="132"/>
      <c r="U2266" s="436"/>
      <c r="V2266" s="132"/>
      <c r="W2266" s="318"/>
      <c r="X2266" s="318"/>
      <c r="Y2266" s="217"/>
      <c r="Z2266" s="269">
        <f t="shared" si="1150"/>
        <v>0</v>
      </c>
      <c r="AA2266" s="269">
        <f t="shared" si="1151"/>
        <v>0</v>
      </c>
      <c r="AB2266" s="269">
        <f t="shared" si="1152"/>
        <v>0</v>
      </c>
      <c r="AC2266" s="269">
        <f t="shared" si="1153"/>
        <v>0</v>
      </c>
      <c r="AD2266" s="279"/>
      <c r="AE2266" s="132"/>
      <c r="AF2266" s="49"/>
      <c r="AG2266" s="33"/>
      <c r="AH2266" s="47"/>
      <c r="AI2266" s="47"/>
      <c r="AJ2266" s="47"/>
      <c r="AK2266" s="47"/>
      <c r="AL2266" s="47"/>
      <c r="AM2266" s="47"/>
      <c r="AN2266" s="47"/>
      <c r="AO2266" s="47"/>
      <c r="AP2266" s="47"/>
      <c r="AQ2266" s="47"/>
      <c r="AR2266" s="47"/>
      <c r="AS2266" s="47"/>
      <c r="AT2266" s="47"/>
      <c r="AU2266" s="47"/>
      <c r="AV2266" s="47"/>
      <c r="AW2266" s="47"/>
      <c r="AX2266" s="47"/>
      <c r="AY2266" s="47"/>
      <c r="AZ2266" s="47"/>
      <c r="BA2266" s="47"/>
      <c r="BB2266" s="47"/>
      <c r="BC2266" s="47"/>
      <c r="BD2266" s="47"/>
      <c r="BE2266" s="47"/>
      <c r="BF2266" s="47"/>
      <c r="BG2266" s="47"/>
      <c r="BH2266" s="47"/>
      <c r="BI2266" s="47"/>
      <c r="BJ2266" s="33"/>
      <c r="BK2266" s="33"/>
    </row>
    <row r="2267" spans="1:66" s="16" customFormat="1" ht="21" customHeight="1" thickBot="1" x14ac:dyDescent="0.3">
      <c r="A2267" s="119"/>
      <c r="B2267" s="74"/>
      <c r="C2267" s="190" t="s">
        <v>145</v>
      </c>
      <c r="D2267" s="184" t="s">
        <v>61</v>
      </c>
      <c r="E2267" s="254"/>
      <c r="F2267" s="254"/>
      <c r="G2267" s="254"/>
      <c r="H2267" s="254"/>
      <c r="I2267" s="254"/>
      <c r="J2267" s="254"/>
      <c r="K2267" s="254"/>
      <c r="L2267" s="254"/>
      <c r="M2267" s="254"/>
      <c r="N2267" s="254"/>
      <c r="O2267" s="254"/>
      <c r="P2267" s="255"/>
      <c r="Q2267" s="141"/>
      <c r="R2267" s="296"/>
      <c r="S2267" s="296"/>
      <c r="T2267" s="132"/>
      <c r="U2267" s="436"/>
      <c r="V2267" s="132"/>
      <c r="W2267" s="318"/>
      <c r="X2267" s="318"/>
      <c r="Y2267" s="217"/>
      <c r="Z2267" s="269">
        <f t="shared" si="1150"/>
        <v>0</v>
      </c>
      <c r="AA2267" s="269">
        <f t="shared" si="1151"/>
        <v>0</v>
      </c>
      <c r="AB2267" s="269">
        <f t="shared" si="1152"/>
        <v>0</v>
      </c>
      <c r="AC2267" s="269">
        <f t="shared" si="1153"/>
        <v>0</v>
      </c>
      <c r="AD2267" s="279"/>
      <c r="AE2267" s="132"/>
      <c r="AF2267" s="49"/>
      <c r="AG2267" s="33"/>
      <c r="AH2267" s="47"/>
      <c r="AI2267" s="47"/>
      <c r="AJ2267" s="47"/>
      <c r="AK2267" s="47"/>
      <c r="AL2267" s="47"/>
      <c r="AM2267" s="47"/>
      <c r="AN2267" s="47"/>
      <c r="AO2267" s="47"/>
      <c r="AP2267" s="47"/>
      <c r="AQ2267" s="47"/>
      <c r="AR2267" s="47"/>
      <c r="AS2267" s="47"/>
      <c r="AT2267" s="47"/>
      <c r="AU2267" s="47"/>
      <c r="AV2267" s="47"/>
      <c r="AW2267" s="47"/>
      <c r="AX2267" s="47"/>
      <c r="AY2267" s="47"/>
      <c r="AZ2267" s="47"/>
      <c r="BA2267" s="47"/>
      <c r="BB2267" s="47"/>
      <c r="BC2267" s="47"/>
      <c r="BD2267" s="47"/>
      <c r="BE2267" s="47"/>
      <c r="BF2267" s="47"/>
      <c r="BG2267" s="47"/>
      <c r="BH2267" s="47"/>
      <c r="BI2267" s="47"/>
      <c r="BJ2267" s="33"/>
      <c r="BK2267" s="33"/>
    </row>
    <row r="2268" spans="1:66" s="16" customFormat="1" ht="21" customHeight="1" x14ac:dyDescent="0.25">
      <c r="A2268" s="119"/>
      <c r="B2268" s="74"/>
      <c r="C2268" s="187" t="s">
        <v>98</v>
      </c>
      <c r="D2268" s="134" t="s">
        <v>3</v>
      </c>
      <c r="E2268" s="252"/>
      <c r="F2268" s="252"/>
      <c r="G2268" s="252"/>
      <c r="H2268" s="252"/>
      <c r="I2268" s="252"/>
      <c r="J2268" s="252"/>
      <c r="K2268" s="252"/>
      <c r="L2268" s="252"/>
      <c r="M2268" s="252"/>
      <c r="N2268" s="252"/>
      <c r="O2268" s="252"/>
      <c r="P2268" s="24"/>
      <c r="Q2268" s="141"/>
      <c r="R2268" s="296"/>
      <c r="S2268" s="296"/>
      <c r="T2268" s="132"/>
      <c r="U2268" s="436"/>
      <c r="V2268" s="132"/>
      <c r="W2268" s="62"/>
      <c r="X2268" s="317"/>
      <c r="Y2268" s="217"/>
      <c r="Z2268" s="269">
        <f t="shared" si="1150"/>
        <v>0</v>
      </c>
      <c r="AA2268" s="269">
        <f t="shared" si="1151"/>
        <v>0</v>
      </c>
      <c r="AB2268" s="269">
        <f t="shared" si="1152"/>
        <v>0</v>
      </c>
      <c r="AC2268" s="269">
        <f t="shared" si="1153"/>
        <v>0</v>
      </c>
      <c r="AD2268" s="279"/>
      <c r="AE2268" s="132"/>
      <c r="AF2268" s="49"/>
      <c r="AG2268" s="33"/>
      <c r="AH2268" s="47"/>
      <c r="AI2268" s="47"/>
      <c r="AJ2268" s="47"/>
      <c r="AK2268" s="47"/>
      <c r="AL2268" s="47"/>
      <c r="AM2268" s="47"/>
      <c r="AN2268" s="47"/>
      <c r="AO2268" s="47"/>
      <c r="AP2268" s="47"/>
      <c r="AQ2268" s="47"/>
      <c r="AR2268" s="47"/>
      <c r="AS2268" s="47"/>
      <c r="AT2268" s="47"/>
      <c r="AU2268" s="47"/>
      <c r="AV2268" s="47"/>
      <c r="AW2268" s="47"/>
      <c r="AX2268" s="47"/>
      <c r="AY2268" s="47"/>
      <c r="AZ2268" s="47"/>
      <c r="BA2268" s="47"/>
      <c r="BB2268" s="47"/>
      <c r="BC2268" s="47"/>
      <c r="BD2268" s="47"/>
      <c r="BE2268" s="47"/>
      <c r="BF2268" s="47"/>
      <c r="BG2268" s="47"/>
      <c r="BH2268" s="47"/>
      <c r="BI2268" s="47"/>
      <c r="BJ2268" s="33"/>
      <c r="BK2268" s="33"/>
    </row>
    <row r="2269" spans="1:66" s="16" customFormat="1" ht="21" customHeight="1" x14ac:dyDescent="0.25">
      <c r="A2269" s="119"/>
      <c r="B2269" s="74"/>
      <c r="C2269" s="188" t="s">
        <v>98</v>
      </c>
      <c r="D2269" s="388" t="s">
        <v>4</v>
      </c>
      <c r="E2269" s="253"/>
      <c r="F2269" s="253"/>
      <c r="G2269" s="253"/>
      <c r="H2269" s="253"/>
      <c r="I2269" s="253"/>
      <c r="J2269" s="253"/>
      <c r="K2269" s="253"/>
      <c r="L2269" s="253"/>
      <c r="M2269" s="253"/>
      <c r="N2269" s="253"/>
      <c r="O2269" s="253"/>
      <c r="P2269" s="249"/>
      <c r="Q2269" s="141"/>
      <c r="R2269" s="296"/>
      <c r="S2269" s="296"/>
      <c r="T2269" s="132"/>
      <c r="U2269" s="436"/>
      <c r="V2269" s="132"/>
      <c r="W2269" s="62"/>
      <c r="X2269" s="317"/>
      <c r="Y2269" s="217"/>
      <c r="Z2269" s="269">
        <f t="shared" si="1150"/>
        <v>0</v>
      </c>
      <c r="AA2269" s="269">
        <f t="shared" si="1151"/>
        <v>0</v>
      </c>
      <c r="AB2269" s="269">
        <f t="shared" si="1152"/>
        <v>0</v>
      </c>
      <c r="AC2269" s="269">
        <f t="shared" si="1153"/>
        <v>0</v>
      </c>
      <c r="AD2269" s="279"/>
      <c r="AE2269" s="132"/>
      <c r="AF2269" s="49"/>
      <c r="AG2269" s="33"/>
      <c r="AH2269" s="47"/>
      <c r="AI2269" s="47"/>
      <c r="AJ2269" s="47"/>
      <c r="AK2269" s="47"/>
      <c r="AL2269" s="47"/>
      <c r="AM2269" s="47"/>
      <c r="AN2269" s="47"/>
      <c r="AO2269" s="47"/>
      <c r="AP2269" s="47"/>
      <c r="AQ2269" s="47"/>
      <c r="AR2269" s="47"/>
      <c r="AS2269" s="47"/>
      <c r="AT2269" s="47"/>
      <c r="AU2269" s="47"/>
      <c r="AV2269" s="47"/>
      <c r="AW2269" s="47"/>
      <c r="AX2269" s="47"/>
      <c r="AY2269" s="47"/>
      <c r="AZ2269" s="47"/>
      <c r="BA2269" s="47"/>
      <c r="BB2269" s="47"/>
      <c r="BC2269" s="47"/>
      <c r="BD2269" s="47"/>
      <c r="BE2269" s="47"/>
      <c r="BF2269" s="47"/>
      <c r="BG2269" s="47"/>
      <c r="BH2269" s="47"/>
      <c r="BI2269" s="47"/>
      <c r="BJ2269" s="33"/>
      <c r="BK2269" s="33"/>
    </row>
    <row r="2270" spans="1:66" s="16" customFormat="1" ht="21" customHeight="1" thickBot="1" x14ac:dyDescent="0.3">
      <c r="A2270" s="119"/>
      <c r="B2270" s="74"/>
      <c r="C2270" s="189" t="s">
        <v>98</v>
      </c>
      <c r="D2270" s="138" t="s">
        <v>61</v>
      </c>
      <c r="E2270" s="254"/>
      <c r="F2270" s="254"/>
      <c r="G2270" s="254"/>
      <c r="H2270" s="254"/>
      <c r="I2270" s="254"/>
      <c r="J2270" s="254"/>
      <c r="K2270" s="254"/>
      <c r="L2270" s="254"/>
      <c r="M2270" s="254"/>
      <c r="N2270" s="254"/>
      <c r="O2270" s="254"/>
      <c r="P2270" s="255"/>
      <c r="Q2270" s="141"/>
      <c r="R2270" s="296"/>
      <c r="S2270" s="296"/>
      <c r="T2270" s="132"/>
      <c r="U2270" s="436"/>
      <c r="V2270" s="132"/>
      <c r="W2270" s="62"/>
      <c r="X2270" s="317"/>
      <c r="Y2270" s="217"/>
      <c r="Z2270" s="269">
        <f t="shared" si="1150"/>
        <v>0</v>
      </c>
      <c r="AA2270" s="269">
        <f t="shared" si="1151"/>
        <v>0</v>
      </c>
      <c r="AB2270" s="269">
        <f t="shared" si="1152"/>
        <v>0</v>
      </c>
      <c r="AC2270" s="269">
        <f t="shared" si="1153"/>
        <v>0</v>
      </c>
      <c r="AD2270" s="279"/>
      <c r="AE2270" s="132"/>
      <c r="AF2270" s="49"/>
      <c r="AG2270" s="33"/>
      <c r="AH2270" s="47"/>
      <c r="AI2270" s="47"/>
      <c r="AJ2270" s="47"/>
      <c r="AK2270" s="47"/>
      <c r="AL2270" s="47"/>
      <c r="AM2270" s="47"/>
      <c r="AN2270" s="47"/>
      <c r="AO2270" s="47"/>
      <c r="AP2270" s="47"/>
      <c r="AQ2270" s="47"/>
      <c r="AR2270" s="47"/>
      <c r="AS2270" s="47"/>
      <c r="AT2270" s="47"/>
      <c r="AU2270" s="47"/>
      <c r="AV2270" s="47"/>
      <c r="AW2270" s="47"/>
      <c r="AX2270" s="47"/>
      <c r="AY2270" s="47"/>
      <c r="AZ2270" s="47"/>
      <c r="BA2270" s="47"/>
      <c r="BB2270" s="47"/>
      <c r="BC2270" s="47"/>
      <c r="BD2270" s="47"/>
      <c r="BE2270" s="47"/>
      <c r="BF2270" s="47"/>
      <c r="BG2270" s="47"/>
      <c r="BH2270" s="47"/>
      <c r="BI2270" s="47"/>
      <c r="BJ2270" s="33"/>
      <c r="BK2270" s="33"/>
    </row>
    <row r="2271" spans="1:66" s="16" customFormat="1" ht="20.25" customHeight="1" thickTop="1" thickBot="1" x14ac:dyDescent="0.3">
      <c r="A2271" s="119"/>
      <c r="B2271" s="152"/>
      <c r="C2271" s="576" t="s">
        <v>88</v>
      </c>
      <c r="D2271" s="577"/>
      <c r="E2271" s="344" t="str">
        <f>IF(AND(COUNTA(E2259:E2270)&gt;0,COUNTA(E2259:E2270)=COUNTIF(E2259:E2270,"NR")),"NR",IF(COUNTA(E2259:E2270)&gt;0,SUM(E2259:E2270),"-"))</f>
        <v>-</v>
      </c>
      <c r="F2271" s="344" t="str">
        <f t="shared" ref="F2271" si="1165">IF(AND(COUNTA(F2259:F2270)&gt;0,COUNTA(F2259:F2270)=COUNTIF(F2259:F2270,"NR")),"NR",IF(COUNTA(F2259:F2270)&gt;0,SUM(F2259:F2270),"-"))</f>
        <v>-</v>
      </c>
      <c r="G2271" s="344" t="str">
        <f t="shared" ref="G2271" si="1166">IF(AND(COUNTA(G2259:G2270)&gt;0,COUNTA(G2259:G2270)=COUNTIF(G2259:G2270,"NR")),"NR",IF(COUNTA(G2259:G2270)&gt;0,SUM(G2259:G2270),"-"))</f>
        <v>-</v>
      </c>
      <c r="H2271" s="344" t="str">
        <f t="shared" ref="H2271" si="1167">IF(AND(COUNTA(H2259:H2270)&gt;0,COUNTA(H2259:H2270)=COUNTIF(H2259:H2270,"NR")),"NR",IF(COUNTA(H2259:H2270)&gt;0,SUM(H2259:H2270),"-"))</f>
        <v>-</v>
      </c>
      <c r="I2271" s="344" t="str">
        <f t="shared" ref="I2271" si="1168">IF(AND(COUNTA(I2259:I2270)&gt;0,COUNTA(I2259:I2270)=COUNTIF(I2259:I2270,"NR")),"NR",IF(COUNTA(I2259:I2270)&gt;0,SUM(I2259:I2270),"-"))</f>
        <v>-</v>
      </c>
      <c r="J2271" s="344" t="str">
        <f t="shared" ref="J2271" si="1169">IF(AND(COUNTA(J2259:J2270)&gt;0,COUNTA(J2259:J2270)=COUNTIF(J2259:J2270,"NR")),"NR",IF(COUNTA(J2259:J2270)&gt;0,SUM(J2259:J2270),"-"))</f>
        <v>-</v>
      </c>
      <c r="K2271" s="344" t="str">
        <f t="shared" ref="K2271" si="1170">IF(AND(COUNTA(K2259:K2270)&gt;0,COUNTA(K2259:K2270)=COUNTIF(K2259:K2270,"NR")),"NR",IF(COUNTA(K2259:K2270)&gt;0,SUM(K2259:K2270),"-"))</f>
        <v>-</v>
      </c>
      <c r="L2271" s="344" t="str">
        <f t="shared" ref="L2271" si="1171">IF(AND(COUNTA(L2259:L2270)&gt;0,COUNTA(L2259:L2270)=COUNTIF(L2259:L2270,"NR")),"NR",IF(COUNTA(L2259:L2270)&gt;0,SUM(L2259:L2270),"-"))</f>
        <v>-</v>
      </c>
      <c r="M2271" s="344" t="str">
        <f t="shared" ref="M2271" si="1172">IF(AND(COUNTA(M2259:M2270)&gt;0,COUNTA(M2259:M2270)=COUNTIF(M2259:M2270,"NR")),"NR",IF(COUNTA(M2259:M2270)&gt;0,SUM(M2259:M2270),"-"))</f>
        <v>-</v>
      </c>
      <c r="N2271" s="344" t="str">
        <f t="shared" ref="N2271" si="1173">IF(AND(COUNTA(N2259:N2270)&gt;0,COUNTA(N2259:N2270)=COUNTIF(N2259:N2270,"NR")),"NR",IF(COUNTA(N2259:N2270)&gt;0,SUM(N2259:N2270),"-"))</f>
        <v>-</v>
      </c>
      <c r="O2271" s="344" t="str">
        <f t="shared" ref="O2271" si="1174">IF(AND(COUNTA(O2259:O2270)&gt;0,COUNTA(O2259:O2270)=COUNTIF(O2259:O2270,"NR")),"NR",IF(COUNTA(O2259:O2270)&gt;0,SUM(O2259:O2270),"-"))</f>
        <v>-</v>
      </c>
      <c r="P2271" s="345" t="str">
        <f t="shared" ref="P2271" si="1175">IF(AND(COUNTA(P2259:P2270)&gt;0,COUNTA(P2259:P2270)=COUNTIF(P2259:P2270,"NR")),"NR",IF(COUNTA(P2259:P2270)&gt;0,SUM(P2259:P2270),"-"))</f>
        <v>-</v>
      </c>
      <c r="Q2271" s="119"/>
      <c r="R2271" s="305"/>
      <c r="S2271" s="305"/>
      <c r="T2271" s="151"/>
      <c r="U2271" s="119"/>
      <c r="V2271" s="151"/>
      <c r="W2271" s="62"/>
      <c r="X2271" s="317"/>
      <c r="Y2271" s="217"/>
      <c r="Z2271" s="269">
        <f t="shared" si="1150"/>
        <v>0</v>
      </c>
      <c r="AA2271" s="269">
        <f t="shared" si="1151"/>
        <v>0</v>
      </c>
      <c r="AB2271" s="269">
        <f t="shared" si="1152"/>
        <v>0</v>
      </c>
      <c r="AC2271" s="269">
        <f t="shared" si="1153"/>
        <v>0</v>
      </c>
      <c r="AD2271" s="279"/>
      <c r="AE2271" s="151"/>
      <c r="AF2271" s="57"/>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row>
    <row r="2272" spans="1:66" s="12" customFormat="1" x14ac:dyDescent="0.25">
      <c r="A2272" s="206"/>
      <c r="B2272" s="74"/>
      <c r="C2272" s="109"/>
      <c r="D2272" s="293"/>
      <c r="E2272" s="109"/>
      <c r="F2272" s="109"/>
      <c r="G2272" s="109"/>
      <c r="H2272" s="143"/>
      <c r="I2272" s="143"/>
      <c r="J2272" s="143"/>
      <c r="K2272" s="143"/>
      <c r="L2272" s="143"/>
      <c r="M2272" s="143"/>
      <c r="N2272" s="143"/>
      <c r="O2272" s="143"/>
      <c r="P2272" s="143"/>
      <c r="Q2272" s="131"/>
      <c r="R2272" s="296"/>
      <c r="S2272" s="296"/>
      <c r="T2272" s="132"/>
      <c r="U2272" s="436"/>
      <c r="V2272" s="132"/>
      <c r="W2272" s="62"/>
      <c r="X2272" s="317"/>
      <c r="Y2272" s="217"/>
      <c r="Z2272" s="269">
        <f t="shared" si="1150"/>
        <v>0</v>
      </c>
      <c r="AA2272" s="269">
        <f t="shared" si="1151"/>
        <v>0</v>
      </c>
      <c r="AB2272" s="269">
        <f t="shared" si="1152"/>
        <v>0</v>
      </c>
      <c r="AC2272" s="269">
        <f t="shared" si="1153"/>
        <v>0</v>
      </c>
      <c r="AD2272" s="279"/>
      <c r="AE2272" s="132"/>
      <c r="AF2272" s="49"/>
      <c r="AG2272" s="47"/>
      <c r="AH2272" s="47"/>
      <c r="AI2272" s="47"/>
      <c r="AJ2272" s="47"/>
      <c r="AK2272" s="47"/>
      <c r="AL2272" s="47"/>
      <c r="AM2272" s="13"/>
      <c r="AN2272" s="13"/>
      <c r="AO2272" s="47"/>
      <c r="AP2272" s="47"/>
      <c r="AQ2272" s="47"/>
      <c r="AR2272" s="47"/>
      <c r="AS2272" s="47"/>
      <c r="AT2272" s="47"/>
      <c r="AU2272" s="47"/>
      <c r="AV2272" s="47"/>
      <c r="AW2272" s="47"/>
      <c r="AX2272" s="47"/>
      <c r="AY2272" s="47"/>
      <c r="AZ2272" s="47"/>
      <c r="BA2272" s="47"/>
      <c r="BB2272" s="47"/>
      <c r="BC2272" s="47"/>
      <c r="BD2272" s="47"/>
      <c r="BE2272" s="13"/>
      <c r="BF2272" s="13"/>
      <c r="BG2272" s="13"/>
      <c r="BH2272" s="13"/>
      <c r="BI2272" s="13"/>
      <c r="BJ2272" s="13"/>
      <c r="BK2272" s="13"/>
      <c r="BL2272" s="13"/>
      <c r="BM2272" s="13"/>
      <c r="BN2272" s="13"/>
    </row>
    <row r="2273" spans="1:66" s="12" customFormat="1" ht="21" customHeight="1" x14ac:dyDescent="0.25">
      <c r="A2273" s="206"/>
      <c r="B2273" s="152"/>
      <c r="C2273" s="143"/>
      <c r="D2273" s="293"/>
      <c r="E2273" s="143"/>
      <c r="F2273" s="143"/>
      <c r="G2273" s="143"/>
      <c r="H2273" s="143"/>
      <c r="I2273" s="143"/>
      <c r="J2273" s="143"/>
      <c r="K2273" s="143"/>
      <c r="L2273" s="143"/>
      <c r="M2273" s="143"/>
      <c r="N2273" s="206"/>
      <c r="O2273" s="206"/>
      <c r="P2273" s="206"/>
      <c r="Q2273" s="206"/>
      <c r="R2273" s="305"/>
      <c r="S2273" s="305"/>
      <c r="T2273" s="207"/>
      <c r="U2273" s="206"/>
      <c r="V2273" s="207"/>
      <c r="W2273" s="62"/>
      <c r="X2273" s="317"/>
      <c r="Y2273" s="217"/>
      <c r="Z2273" s="269">
        <f t="shared" si="1150"/>
        <v>0</v>
      </c>
      <c r="AA2273" s="269">
        <f t="shared" si="1151"/>
        <v>0</v>
      </c>
      <c r="AB2273" s="269">
        <f t="shared" si="1152"/>
        <v>0</v>
      </c>
      <c r="AC2273" s="269">
        <f t="shared" si="1153"/>
        <v>0</v>
      </c>
      <c r="AD2273" s="279"/>
      <c r="AE2273" s="207"/>
      <c r="AF2273" s="71"/>
      <c r="AH2273" s="13"/>
      <c r="AI2273" s="13"/>
      <c r="AJ2273" s="13"/>
      <c r="AK2273" s="13"/>
      <c r="AL2273" s="13"/>
      <c r="AM2273" s="13"/>
      <c r="AN2273" s="13"/>
      <c r="AO2273" s="13"/>
      <c r="AP2273" s="13"/>
      <c r="AQ2273" s="13"/>
      <c r="AR2273" s="13"/>
      <c r="AS2273" s="13"/>
      <c r="AT2273" s="13"/>
      <c r="AU2273" s="13"/>
      <c r="AV2273" s="13"/>
      <c r="AW2273" s="13"/>
      <c r="AX2273" s="13"/>
      <c r="AY2273" s="13"/>
      <c r="AZ2273" s="13"/>
      <c r="BA2273" s="13"/>
      <c r="BB2273" s="13"/>
      <c r="BC2273" s="13"/>
      <c r="BD2273" s="13"/>
      <c r="BE2273" s="13"/>
      <c r="BF2273" s="13"/>
      <c r="BG2273" s="13"/>
      <c r="BH2273" s="13"/>
      <c r="BI2273" s="13"/>
    </row>
    <row r="2274" spans="1:66" s="6" customFormat="1" ht="18.75" x14ac:dyDescent="0.25">
      <c r="A2274" s="195"/>
      <c r="B2274" s="74"/>
      <c r="C2274" s="578" t="s">
        <v>93</v>
      </c>
      <c r="D2274" s="579"/>
      <c r="E2274" s="579"/>
      <c r="F2274" s="579"/>
      <c r="G2274" s="579"/>
      <c r="H2274" s="579"/>
      <c r="I2274" s="579"/>
      <c r="J2274" s="579"/>
      <c r="K2274" s="579"/>
      <c r="L2274" s="579"/>
      <c r="M2274" s="579"/>
      <c r="N2274" s="579"/>
      <c r="O2274" s="579"/>
      <c r="P2274" s="580"/>
      <c r="Q2274" s="196"/>
      <c r="R2274" s="310"/>
      <c r="S2274" s="310"/>
      <c r="T2274" s="197"/>
      <c r="U2274" s="196"/>
      <c r="V2274" s="197"/>
      <c r="W2274" s="62"/>
      <c r="X2274" s="317"/>
      <c r="Y2274" s="217"/>
      <c r="Z2274" s="269">
        <f t="shared" si="1150"/>
        <v>0</v>
      </c>
      <c r="AA2274" s="269">
        <f t="shared" si="1151"/>
        <v>0</v>
      </c>
      <c r="AB2274" s="269">
        <f t="shared" si="1152"/>
        <v>0</v>
      </c>
      <c r="AC2274" s="269">
        <f t="shared" si="1153"/>
        <v>0</v>
      </c>
      <c r="AD2274" s="279"/>
      <c r="AE2274" s="197"/>
      <c r="AF2274" s="64"/>
      <c r="AG2274" s="5"/>
      <c r="AH2274" s="65"/>
      <c r="AI2274" s="65"/>
      <c r="AJ2274" s="65"/>
      <c r="AK2274" s="65"/>
      <c r="AL2274" s="65"/>
      <c r="AM2274" s="65"/>
      <c r="AN2274" s="65"/>
      <c r="AO2274" s="65"/>
      <c r="AP2274" s="65"/>
      <c r="AQ2274" s="65"/>
      <c r="AR2274" s="65"/>
      <c r="AS2274" s="65"/>
      <c r="AT2274" s="65"/>
      <c r="AU2274" s="65"/>
      <c r="AV2274" s="65"/>
      <c r="AW2274" s="65"/>
      <c r="AX2274" s="65"/>
      <c r="AY2274" s="65"/>
      <c r="AZ2274" s="65"/>
      <c r="BA2274" s="65"/>
      <c r="BB2274" s="65"/>
      <c r="BC2274" s="65"/>
      <c r="BD2274" s="65"/>
      <c r="BE2274" s="65"/>
      <c r="BF2274" s="65"/>
      <c r="BG2274" s="65"/>
      <c r="BH2274" s="65"/>
      <c r="BI2274" s="65"/>
      <c r="BJ2274" s="5"/>
      <c r="BK2274" s="5"/>
    </row>
    <row r="2275" spans="1:66" ht="16.5" thickBot="1" x14ac:dyDescent="0.3">
      <c r="C2275" s="198"/>
      <c r="D2275" s="389"/>
      <c r="E2275" s="199"/>
      <c r="F2275" s="199"/>
      <c r="G2275" s="199"/>
      <c r="H2275" s="199"/>
      <c r="I2275" s="199"/>
      <c r="J2275" s="199"/>
      <c r="K2275" s="199"/>
      <c r="L2275" s="199"/>
      <c r="M2275" s="199"/>
      <c r="N2275" s="193"/>
      <c r="O2275" s="192"/>
      <c r="P2275" s="192"/>
      <c r="Q2275" s="193"/>
      <c r="R2275" s="311"/>
      <c r="S2275" s="311"/>
      <c r="T2275" s="194"/>
      <c r="U2275" s="193"/>
      <c r="V2275" s="194"/>
      <c r="W2275" s="62"/>
      <c r="X2275" s="317"/>
      <c r="Y2275" s="217"/>
      <c r="Z2275" s="269">
        <f t="shared" si="1150"/>
        <v>0</v>
      </c>
      <c r="AA2275" s="269">
        <f t="shared" si="1151"/>
        <v>0</v>
      </c>
      <c r="AB2275" s="269">
        <f t="shared" si="1152"/>
        <v>0</v>
      </c>
      <c r="AC2275" s="269">
        <f t="shared" si="1153"/>
        <v>0</v>
      </c>
      <c r="AD2275" s="279"/>
      <c r="AE2275" s="194"/>
      <c r="AF2275" s="62"/>
      <c r="AG2275" s="63"/>
      <c r="AH2275" s="63"/>
      <c r="AI2275" s="63"/>
      <c r="AJ2275" s="63"/>
      <c r="AK2275" s="63"/>
      <c r="AL2275" s="63"/>
      <c r="AO2275" s="63"/>
      <c r="AP2275" s="63"/>
      <c r="AQ2275" s="63"/>
      <c r="AR2275" s="63"/>
      <c r="AS2275" s="63"/>
      <c r="AT2275" s="63"/>
      <c r="AU2275" s="63"/>
      <c r="AV2275" s="63"/>
      <c r="AW2275" s="63"/>
      <c r="AX2275" s="63"/>
      <c r="AY2275" s="63"/>
      <c r="AZ2275" s="63"/>
      <c r="BA2275" s="63"/>
      <c r="BB2275" s="63"/>
      <c r="BC2275" s="63"/>
      <c r="BD2275" s="63"/>
      <c r="BJ2275" s="2"/>
      <c r="BK2275" s="2"/>
      <c r="BL2275" s="2"/>
      <c r="BM2275" s="2"/>
      <c r="BN2275" s="2"/>
    </row>
    <row r="2276" spans="1:66" s="12" customFormat="1" ht="30.75" thickBot="1" x14ac:dyDescent="0.3">
      <c r="A2276" s="206"/>
      <c r="B2276" s="74"/>
      <c r="C2276" s="125" t="s">
        <v>124</v>
      </c>
      <c r="D2276" s="185" t="s">
        <v>117</v>
      </c>
      <c r="E2276" s="156" t="s">
        <v>77</v>
      </c>
      <c r="F2276" s="155" t="s">
        <v>66</v>
      </c>
      <c r="G2276" s="177" t="s">
        <v>67</v>
      </c>
      <c r="H2276" s="155" t="s">
        <v>68</v>
      </c>
      <c r="I2276" s="177" t="s">
        <v>69</v>
      </c>
      <c r="J2276" s="156" t="s">
        <v>70</v>
      </c>
      <c r="K2276" s="156" t="s">
        <v>71</v>
      </c>
      <c r="L2276" s="155" t="s">
        <v>72</v>
      </c>
      <c r="M2276" s="155" t="s">
        <v>73</v>
      </c>
      <c r="N2276" s="178" t="s">
        <v>74</v>
      </c>
      <c r="O2276" s="178" t="s">
        <v>75</v>
      </c>
      <c r="P2276" s="178" t="s">
        <v>76</v>
      </c>
      <c r="Q2276" s="141"/>
      <c r="R2276" s="296">
        <f>COUNTA(E2277:P2288)</f>
        <v>0</v>
      </c>
      <c r="S2276" s="308">
        <v>144</v>
      </c>
      <c r="T2276" s="132"/>
      <c r="U2276" s="278" t="s">
        <v>257</v>
      </c>
      <c r="V2276" s="278" t="s">
        <v>234</v>
      </c>
      <c r="W2276" s="278" t="s">
        <v>189</v>
      </c>
      <c r="X2276" s="278" t="s">
        <v>190</v>
      </c>
      <c r="Y2276" s="407" t="str">
        <f>IF(X2277&gt;0,"Explication(s) sur le(s) NR et autre(s) remarque(s)/commentaire(s)","Remarque(s)/Commentaire(s)")</f>
        <v>Remarque(s)/Commentaire(s)</v>
      </c>
      <c r="Z2276" s="269">
        <f t="shared" si="1150"/>
        <v>0</v>
      </c>
      <c r="AA2276" s="269">
        <f t="shared" si="1151"/>
        <v>1</v>
      </c>
      <c r="AB2276" s="269">
        <f t="shared" si="1152"/>
        <v>0</v>
      </c>
      <c r="AC2276" s="269">
        <f t="shared" si="1153"/>
        <v>0</v>
      </c>
      <c r="AD2276" s="279"/>
      <c r="AE2276" s="132"/>
      <c r="AF2276" s="49"/>
      <c r="AG2276" s="13"/>
      <c r="AH2276" s="47"/>
      <c r="AI2276" s="47"/>
      <c r="AJ2276" s="47"/>
      <c r="AK2276" s="47"/>
      <c r="AL2276" s="47"/>
      <c r="AM2276" s="47"/>
      <c r="AN2276" s="47"/>
      <c r="AO2276" s="47"/>
      <c r="AP2276" s="47"/>
      <c r="AQ2276" s="47"/>
      <c r="AR2276" s="47"/>
      <c r="AS2276" s="47"/>
      <c r="AT2276" s="47"/>
      <c r="AU2276" s="47"/>
      <c r="AV2276" s="47"/>
      <c r="AW2276" s="47"/>
      <c r="AX2276" s="47"/>
      <c r="AY2276" s="47"/>
      <c r="AZ2276" s="47"/>
      <c r="BA2276" s="47"/>
      <c r="BB2276" s="47"/>
      <c r="BC2276" s="47"/>
      <c r="BD2276" s="47"/>
      <c r="BE2276" s="47"/>
      <c r="BF2276" s="47"/>
      <c r="BG2276" s="47"/>
      <c r="BH2276" s="47"/>
      <c r="BI2276" s="47"/>
      <c r="BJ2276" s="13"/>
      <c r="BK2276" s="13"/>
    </row>
    <row r="2277" spans="1:66" s="16" customFormat="1" ht="21" customHeight="1" x14ac:dyDescent="0.25">
      <c r="A2277" s="119"/>
      <c r="B2277" s="74"/>
      <c r="C2277" s="187" t="s">
        <v>155</v>
      </c>
      <c r="D2277" s="134" t="s">
        <v>3</v>
      </c>
      <c r="E2277" s="252"/>
      <c r="F2277" s="252"/>
      <c r="G2277" s="252"/>
      <c r="H2277" s="252"/>
      <c r="I2277" s="252"/>
      <c r="J2277" s="252"/>
      <c r="K2277" s="252"/>
      <c r="L2277" s="252"/>
      <c r="M2277" s="252"/>
      <c r="N2277" s="252"/>
      <c r="O2277" s="252"/>
      <c r="P2277" s="24"/>
      <c r="Q2277" s="141"/>
      <c r="R2277" s="296"/>
      <c r="S2277" s="296"/>
      <c r="T2277" s="132"/>
      <c r="U2277" s="517" t="s">
        <v>262</v>
      </c>
      <c r="V2277" s="517" t="s">
        <v>238</v>
      </c>
      <c r="W2277" s="517" t="s">
        <v>243</v>
      </c>
      <c r="X2277" s="517">
        <f>COUNTIF(E2277:P2288,"NR")</f>
        <v>0</v>
      </c>
      <c r="Y2277" s="542"/>
      <c r="Z2277" s="269">
        <f t="shared" si="1150"/>
        <v>0</v>
      </c>
      <c r="AA2277" s="269">
        <f t="shared" si="1151"/>
        <v>0</v>
      </c>
      <c r="AB2277" s="269">
        <f t="shared" si="1152"/>
        <v>0</v>
      </c>
      <c r="AC2277" s="269">
        <f t="shared" si="1153"/>
        <v>0</v>
      </c>
      <c r="AD2277" s="279"/>
      <c r="AE2277" s="132"/>
      <c r="AF2277" s="49"/>
      <c r="AG2277" s="33"/>
      <c r="AH2277" s="47"/>
      <c r="AI2277" s="47"/>
      <c r="AJ2277" s="47"/>
      <c r="AK2277" s="47"/>
      <c r="AL2277" s="47"/>
      <c r="AM2277" s="47"/>
      <c r="AN2277" s="47"/>
      <c r="AO2277" s="47"/>
      <c r="AP2277" s="47"/>
      <c r="AQ2277" s="47"/>
      <c r="AR2277" s="47"/>
      <c r="AS2277" s="47"/>
      <c r="AT2277" s="47"/>
      <c r="AU2277" s="47"/>
      <c r="AV2277" s="47"/>
      <c r="AW2277" s="47"/>
      <c r="AX2277" s="47"/>
      <c r="AY2277" s="47"/>
      <c r="AZ2277" s="47"/>
      <c r="BA2277" s="47"/>
      <c r="BB2277" s="47"/>
      <c r="BC2277" s="47"/>
      <c r="BD2277" s="47"/>
      <c r="BE2277" s="47"/>
      <c r="BF2277" s="47"/>
      <c r="BG2277" s="47"/>
      <c r="BH2277" s="47"/>
      <c r="BI2277" s="47"/>
      <c r="BJ2277" s="33"/>
      <c r="BK2277" s="33"/>
    </row>
    <row r="2278" spans="1:66" s="16" customFormat="1" ht="78.75" x14ac:dyDescent="0.25">
      <c r="A2278" s="119"/>
      <c r="B2278" s="74"/>
      <c r="C2278" s="188" t="s">
        <v>155</v>
      </c>
      <c r="D2278" s="388" t="s">
        <v>4</v>
      </c>
      <c r="E2278" s="253"/>
      <c r="F2278" s="253"/>
      <c r="G2278" s="253"/>
      <c r="H2278" s="253"/>
      <c r="I2278" s="253"/>
      <c r="J2278" s="253"/>
      <c r="K2278" s="253"/>
      <c r="L2278" s="253"/>
      <c r="M2278" s="253"/>
      <c r="N2278" s="253"/>
      <c r="O2278" s="253"/>
      <c r="P2278" s="249"/>
      <c r="Q2278" s="141"/>
      <c r="R2278" s="296"/>
      <c r="S2278" s="296"/>
      <c r="T2278" s="132"/>
      <c r="U2278" s="518"/>
      <c r="V2278" s="518"/>
      <c r="W2278" s="518"/>
      <c r="X2278" s="518"/>
      <c r="Y2278" s="543"/>
      <c r="Z2278" s="269">
        <f t="shared" si="1150"/>
        <v>0</v>
      </c>
      <c r="AA2278" s="269">
        <f t="shared" si="1151"/>
        <v>0</v>
      </c>
      <c r="AB2278" s="269">
        <f t="shared" si="1152"/>
        <v>0</v>
      </c>
      <c r="AC2278" s="269">
        <f t="shared" si="1153"/>
        <v>0</v>
      </c>
      <c r="AE2278" s="132"/>
      <c r="AF2278" s="49"/>
      <c r="AG2278" s="33"/>
      <c r="AH2278" s="47"/>
      <c r="AI2278" s="47"/>
      <c r="AJ2278" s="47"/>
      <c r="AK2278" s="47"/>
      <c r="AL2278" s="47"/>
      <c r="AM2278" s="47"/>
      <c r="AN2278" s="47"/>
      <c r="AO2278" s="47"/>
      <c r="AP2278" s="47"/>
      <c r="AQ2278" s="47"/>
      <c r="AR2278" s="47"/>
      <c r="AS2278" s="47"/>
      <c r="AT2278" s="47"/>
      <c r="AU2278" s="47"/>
      <c r="AV2278" s="47"/>
      <c r="AW2278" s="47"/>
      <c r="AX2278" s="47"/>
      <c r="AY2278" s="47"/>
      <c r="AZ2278" s="47"/>
      <c r="BA2278" s="47"/>
      <c r="BB2278" s="47"/>
      <c r="BC2278" s="47"/>
      <c r="BD2278" s="47"/>
      <c r="BE2278" s="47"/>
      <c r="BF2278" s="47"/>
      <c r="BG2278" s="47"/>
      <c r="BH2278" s="47"/>
      <c r="BI2278" s="47"/>
      <c r="BJ2278" s="33"/>
      <c r="BK2278" s="33"/>
    </row>
    <row r="2279" spans="1:66" s="16" customFormat="1" ht="21" customHeight="1" thickBot="1" x14ac:dyDescent="0.3">
      <c r="A2279" s="119"/>
      <c r="B2279" s="74"/>
      <c r="C2279" s="189" t="s">
        <v>155</v>
      </c>
      <c r="D2279" s="138" t="s">
        <v>61</v>
      </c>
      <c r="E2279" s="254"/>
      <c r="F2279" s="254"/>
      <c r="G2279" s="254"/>
      <c r="H2279" s="254"/>
      <c r="I2279" s="254"/>
      <c r="J2279" s="254"/>
      <c r="K2279" s="254"/>
      <c r="L2279" s="254"/>
      <c r="M2279" s="254"/>
      <c r="N2279" s="254"/>
      <c r="O2279" s="254"/>
      <c r="P2279" s="255"/>
      <c r="Q2279" s="141"/>
      <c r="R2279" s="296"/>
      <c r="S2279" s="296"/>
      <c r="T2279" s="132"/>
      <c r="U2279" s="519"/>
      <c r="V2279" s="519"/>
      <c r="W2279" s="519"/>
      <c r="X2279" s="519"/>
      <c r="Y2279" s="544"/>
      <c r="Z2279" s="269">
        <f t="shared" si="1150"/>
        <v>0</v>
      </c>
      <c r="AA2279" s="269">
        <f t="shared" si="1151"/>
        <v>0</v>
      </c>
      <c r="AB2279" s="269">
        <f t="shared" si="1152"/>
        <v>0</v>
      </c>
      <c r="AC2279" s="269">
        <f t="shared" si="1153"/>
        <v>0</v>
      </c>
      <c r="AD2279" s="288"/>
      <c r="AE2279" s="132"/>
      <c r="AF2279" s="49"/>
      <c r="AG2279" s="33"/>
      <c r="AH2279" s="47"/>
      <c r="AI2279" s="47"/>
      <c r="AJ2279" s="47"/>
      <c r="AK2279" s="47"/>
      <c r="AL2279" s="47"/>
      <c r="AM2279" s="47"/>
      <c r="AN2279" s="47"/>
      <c r="AO2279" s="47"/>
      <c r="AP2279" s="47"/>
      <c r="AQ2279" s="47"/>
      <c r="AR2279" s="47"/>
      <c r="AS2279" s="47"/>
      <c r="AT2279" s="47"/>
      <c r="AU2279" s="47"/>
      <c r="AV2279" s="47"/>
      <c r="AW2279" s="47"/>
      <c r="AX2279" s="47"/>
      <c r="AY2279" s="47"/>
      <c r="AZ2279" s="47"/>
      <c r="BA2279" s="47"/>
      <c r="BB2279" s="47"/>
      <c r="BC2279" s="47"/>
      <c r="BD2279" s="47"/>
      <c r="BE2279" s="47"/>
      <c r="BF2279" s="47"/>
      <c r="BG2279" s="47"/>
      <c r="BH2279" s="47"/>
      <c r="BI2279" s="47"/>
      <c r="BJ2279" s="33"/>
      <c r="BK2279" s="33"/>
    </row>
    <row r="2280" spans="1:66" s="16" customFormat="1" ht="21" customHeight="1" x14ac:dyDescent="0.25">
      <c r="A2280" s="119"/>
      <c r="B2280" s="74"/>
      <c r="C2280" s="187" t="s">
        <v>97</v>
      </c>
      <c r="D2280" s="134" t="s">
        <v>3</v>
      </c>
      <c r="E2280" s="252"/>
      <c r="F2280" s="252"/>
      <c r="G2280" s="252"/>
      <c r="H2280" s="252"/>
      <c r="I2280" s="252"/>
      <c r="J2280" s="252"/>
      <c r="K2280" s="252"/>
      <c r="L2280" s="252"/>
      <c r="M2280" s="252"/>
      <c r="N2280" s="252"/>
      <c r="O2280" s="252"/>
      <c r="P2280" s="24"/>
      <c r="Q2280" s="141"/>
      <c r="R2280" s="296"/>
      <c r="S2280" s="296"/>
      <c r="T2280" s="132"/>
      <c r="U2280" s="436"/>
      <c r="V2280" s="132"/>
      <c r="W2280" s="318"/>
      <c r="X2280" s="319"/>
      <c r="Y2280" s="76"/>
      <c r="Z2280" s="269">
        <f t="shared" si="1150"/>
        <v>0</v>
      </c>
      <c r="AA2280" s="269">
        <f t="shared" si="1151"/>
        <v>0</v>
      </c>
      <c r="AB2280" s="269">
        <f t="shared" si="1152"/>
        <v>0</v>
      </c>
      <c r="AC2280" s="269">
        <f t="shared" si="1153"/>
        <v>0</v>
      </c>
      <c r="AD2280" s="1"/>
      <c r="AE2280" s="132"/>
      <c r="AF2280" s="49"/>
      <c r="AG2280" s="33"/>
      <c r="AH2280" s="47"/>
      <c r="AI2280" s="47"/>
      <c r="AJ2280" s="47"/>
      <c r="AK2280" s="47"/>
      <c r="AL2280" s="47"/>
      <c r="AM2280" s="47"/>
      <c r="AN2280" s="47"/>
      <c r="AO2280" s="47"/>
      <c r="AP2280" s="47"/>
      <c r="AQ2280" s="47"/>
      <c r="AR2280" s="47"/>
      <c r="AS2280" s="47"/>
      <c r="AT2280" s="47"/>
      <c r="AU2280" s="47"/>
      <c r="AV2280" s="47"/>
      <c r="AW2280" s="47"/>
      <c r="AX2280" s="47"/>
      <c r="AY2280" s="47"/>
      <c r="AZ2280" s="47"/>
      <c r="BA2280" s="47"/>
      <c r="BB2280" s="47"/>
      <c r="BC2280" s="47"/>
      <c r="BD2280" s="47"/>
      <c r="BE2280" s="47"/>
      <c r="BF2280" s="47"/>
      <c r="BG2280" s="47"/>
      <c r="BH2280" s="47"/>
      <c r="BI2280" s="47"/>
      <c r="BJ2280" s="33"/>
      <c r="BK2280" s="33"/>
    </row>
    <row r="2281" spans="1:66" s="16" customFormat="1" ht="21" customHeight="1" x14ac:dyDescent="0.25">
      <c r="A2281" s="119"/>
      <c r="B2281" s="74"/>
      <c r="C2281" s="188" t="s">
        <v>97</v>
      </c>
      <c r="D2281" s="388" t="s">
        <v>4</v>
      </c>
      <c r="E2281" s="253"/>
      <c r="F2281" s="253"/>
      <c r="G2281" s="253"/>
      <c r="H2281" s="253"/>
      <c r="I2281" s="253"/>
      <c r="J2281" s="253"/>
      <c r="K2281" s="253"/>
      <c r="L2281" s="253"/>
      <c r="M2281" s="253"/>
      <c r="N2281" s="253"/>
      <c r="O2281" s="253"/>
      <c r="P2281" s="249"/>
      <c r="Q2281" s="141"/>
      <c r="R2281" s="296"/>
      <c r="S2281" s="296"/>
      <c r="T2281" s="132"/>
      <c r="U2281" s="436"/>
      <c r="V2281" s="132"/>
      <c r="W2281" s="62"/>
      <c r="X2281" s="317"/>
      <c r="Y2281" s="193"/>
      <c r="Z2281" s="269">
        <f t="shared" si="1150"/>
        <v>0</v>
      </c>
      <c r="AA2281" s="269">
        <f t="shared" si="1151"/>
        <v>0</v>
      </c>
      <c r="AB2281" s="269">
        <f t="shared" si="1152"/>
        <v>0</v>
      </c>
      <c r="AC2281" s="269">
        <f t="shared" si="1153"/>
        <v>0</v>
      </c>
      <c r="AD2281" s="288"/>
      <c r="AE2281" s="132"/>
      <c r="AF2281" s="49"/>
      <c r="AG2281" s="33"/>
      <c r="AH2281" s="47"/>
      <c r="AI2281" s="47"/>
      <c r="AJ2281" s="47"/>
      <c r="AK2281" s="47"/>
      <c r="AL2281" s="47"/>
      <c r="AM2281" s="47"/>
      <c r="AN2281" s="47"/>
      <c r="AO2281" s="47"/>
      <c r="AP2281" s="47"/>
      <c r="AQ2281" s="47"/>
      <c r="AR2281" s="47"/>
      <c r="AS2281" s="47"/>
      <c r="AT2281" s="47"/>
      <c r="AU2281" s="47"/>
      <c r="AV2281" s="47"/>
      <c r="AW2281" s="47"/>
      <c r="AX2281" s="47"/>
      <c r="AY2281" s="47"/>
      <c r="AZ2281" s="47"/>
      <c r="BA2281" s="47"/>
      <c r="BB2281" s="47"/>
      <c r="BC2281" s="47"/>
      <c r="BD2281" s="47"/>
      <c r="BE2281" s="47"/>
      <c r="BF2281" s="47"/>
      <c r="BG2281" s="47"/>
      <c r="BH2281" s="47"/>
      <c r="BI2281" s="47"/>
      <c r="BJ2281" s="33"/>
      <c r="BK2281" s="33"/>
    </row>
    <row r="2282" spans="1:66" s="16" customFormat="1" ht="21" customHeight="1" thickBot="1" x14ac:dyDescent="0.3">
      <c r="A2282" s="119"/>
      <c r="B2282" s="74"/>
      <c r="C2282" s="189" t="s">
        <v>97</v>
      </c>
      <c r="D2282" s="138" t="s">
        <v>61</v>
      </c>
      <c r="E2282" s="254"/>
      <c r="F2282" s="254"/>
      <c r="G2282" s="254"/>
      <c r="H2282" s="254"/>
      <c r="I2282" s="254"/>
      <c r="J2282" s="254"/>
      <c r="K2282" s="254"/>
      <c r="L2282" s="254"/>
      <c r="M2282" s="254"/>
      <c r="N2282" s="254"/>
      <c r="O2282" s="254"/>
      <c r="P2282" s="255"/>
      <c r="Q2282" s="141"/>
      <c r="R2282" s="296"/>
      <c r="S2282" s="296"/>
      <c r="T2282" s="132"/>
      <c r="U2282" s="436"/>
      <c r="V2282" s="132"/>
      <c r="W2282" s="318"/>
      <c r="X2282" s="319"/>
      <c r="Y2282" s="76"/>
      <c r="Z2282" s="269">
        <f t="shared" si="1150"/>
        <v>0</v>
      </c>
      <c r="AA2282" s="269">
        <f t="shared" si="1151"/>
        <v>0</v>
      </c>
      <c r="AB2282" s="269">
        <f t="shared" si="1152"/>
        <v>0</v>
      </c>
      <c r="AC2282" s="269">
        <f t="shared" si="1153"/>
        <v>0</v>
      </c>
      <c r="AD2282" s="1"/>
      <c r="AE2282" s="132"/>
      <c r="AF2282" s="49"/>
      <c r="AG2282" s="33"/>
      <c r="AH2282" s="47"/>
      <c r="AI2282" s="47"/>
      <c r="AJ2282" s="47"/>
      <c r="AK2282" s="47"/>
      <c r="AL2282" s="47"/>
      <c r="AM2282" s="47"/>
      <c r="AN2282" s="47"/>
      <c r="AO2282" s="47"/>
      <c r="AP2282" s="47"/>
      <c r="AQ2282" s="47"/>
      <c r="AR2282" s="47"/>
      <c r="AS2282" s="47"/>
      <c r="AT2282" s="47"/>
      <c r="AU2282" s="47"/>
      <c r="AV2282" s="47"/>
      <c r="AW2282" s="47"/>
      <c r="AX2282" s="47"/>
      <c r="AY2282" s="47"/>
      <c r="AZ2282" s="47"/>
      <c r="BA2282" s="47"/>
      <c r="BB2282" s="47"/>
      <c r="BC2282" s="47"/>
      <c r="BD2282" s="47"/>
      <c r="BE2282" s="47"/>
      <c r="BF2282" s="47"/>
      <c r="BG2282" s="47"/>
      <c r="BH2282" s="47"/>
      <c r="BI2282" s="47"/>
      <c r="BJ2282" s="33"/>
      <c r="BK2282" s="33"/>
    </row>
    <row r="2283" spans="1:66" s="16" customFormat="1" ht="21" customHeight="1" x14ac:dyDescent="0.25">
      <c r="A2283" s="119"/>
      <c r="B2283" s="74"/>
      <c r="C2283" s="190" t="s">
        <v>145</v>
      </c>
      <c r="D2283" s="183" t="s">
        <v>3</v>
      </c>
      <c r="E2283" s="252"/>
      <c r="F2283" s="252"/>
      <c r="G2283" s="252"/>
      <c r="H2283" s="252"/>
      <c r="I2283" s="252"/>
      <c r="J2283" s="252"/>
      <c r="K2283" s="252"/>
      <c r="L2283" s="252"/>
      <c r="M2283" s="252"/>
      <c r="N2283" s="252"/>
      <c r="O2283" s="252"/>
      <c r="P2283" s="24"/>
      <c r="Q2283" s="141"/>
      <c r="R2283" s="296"/>
      <c r="S2283" s="296"/>
      <c r="T2283" s="132"/>
      <c r="U2283" s="436"/>
      <c r="V2283" s="132"/>
      <c r="W2283" s="320"/>
      <c r="X2283" s="321"/>
      <c r="Y2283" s="413"/>
      <c r="Z2283" s="269">
        <f t="shared" si="1150"/>
        <v>0</v>
      </c>
      <c r="AA2283" s="269">
        <f t="shared" si="1151"/>
        <v>0</v>
      </c>
      <c r="AB2283" s="269">
        <f t="shared" si="1152"/>
        <v>0</v>
      </c>
      <c r="AC2283" s="269">
        <f t="shared" si="1153"/>
        <v>0</v>
      </c>
      <c r="AD2283" s="289"/>
      <c r="AE2283" s="132"/>
      <c r="AF2283" s="49"/>
      <c r="AG2283" s="33"/>
      <c r="AH2283" s="47"/>
      <c r="AI2283" s="47"/>
      <c r="AJ2283" s="47"/>
      <c r="AK2283" s="47"/>
      <c r="AL2283" s="47"/>
      <c r="AM2283" s="47"/>
      <c r="AN2283" s="47"/>
      <c r="AO2283" s="47"/>
      <c r="AP2283" s="47"/>
      <c r="AQ2283" s="47"/>
      <c r="AR2283" s="47"/>
      <c r="AS2283" s="47"/>
      <c r="AT2283" s="47"/>
      <c r="AU2283" s="47"/>
      <c r="AV2283" s="47"/>
      <c r="AW2283" s="47"/>
      <c r="AX2283" s="47"/>
      <c r="AY2283" s="47"/>
      <c r="AZ2283" s="47"/>
      <c r="BA2283" s="47"/>
      <c r="BB2283" s="47"/>
      <c r="BC2283" s="47"/>
      <c r="BD2283" s="47"/>
      <c r="BE2283" s="47"/>
      <c r="BF2283" s="47"/>
      <c r="BG2283" s="47"/>
      <c r="BH2283" s="47"/>
      <c r="BI2283" s="47"/>
      <c r="BJ2283" s="33"/>
      <c r="BK2283" s="33"/>
    </row>
    <row r="2284" spans="1:66" s="16" customFormat="1" ht="31.5" x14ac:dyDescent="0.25">
      <c r="A2284" s="119"/>
      <c r="B2284" s="74"/>
      <c r="C2284" s="188" t="s">
        <v>145</v>
      </c>
      <c r="D2284" s="388" t="s">
        <v>4</v>
      </c>
      <c r="E2284" s="253"/>
      <c r="F2284" s="253"/>
      <c r="G2284" s="253"/>
      <c r="H2284" s="253"/>
      <c r="I2284" s="253"/>
      <c r="J2284" s="253"/>
      <c r="K2284" s="253"/>
      <c r="L2284" s="253"/>
      <c r="M2284" s="253"/>
      <c r="N2284" s="253"/>
      <c r="O2284" s="253"/>
      <c r="P2284" s="249"/>
      <c r="Q2284" s="141"/>
      <c r="R2284" s="296"/>
      <c r="S2284" s="296"/>
      <c r="T2284" s="132"/>
      <c r="U2284" s="436"/>
      <c r="V2284" s="132"/>
      <c r="W2284" s="62"/>
      <c r="X2284" s="317"/>
      <c r="Y2284" s="193"/>
      <c r="Z2284" s="269">
        <f t="shared" si="1150"/>
        <v>0</v>
      </c>
      <c r="AA2284" s="269">
        <f t="shared" si="1151"/>
        <v>0</v>
      </c>
      <c r="AB2284" s="269">
        <f t="shared" si="1152"/>
        <v>0</v>
      </c>
      <c r="AC2284" s="269">
        <f t="shared" si="1153"/>
        <v>0</v>
      </c>
      <c r="AD2284" s="288"/>
      <c r="AE2284" s="132"/>
      <c r="AF2284" s="49"/>
      <c r="AG2284" s="33"/>
      <c r="AH2284" s="47"/>
      <c r="AI2284" s="47"/>
      <c r="AJ2284" s="47"/>
      <c r="AK2284" s="47"/>
      <c r="AL2284" s="47"/>
      <c r="AM2284" s="47"/>
      <c r="AN2284" s="47"/>
      <c r="AO2284" s="47"/>
      <c r="AP2284" s="47"/>
      <c r="AQ2284" s="47"/>
      <c r="AR2284" s="47"/>
      <c r="AS2284" s="47"/>
      <c r="AT2284" s="47"/>
      <c r="AU2284" s="47"/>
      <c r="AV2284" s="47"/>
      <c r="AW2284" s="47"/>
      <c r="AX2284" s="47"/>
      <c r="AY2284" s="47"/>
      <c r="AZ2284" s="47"/>
      <c r="BA2284" s="47"/>
      <c r="BB2284" s="47"/>
      <c r="BC2284" s="47"/>
      <c r="BD2284" s="47"/>
      <c r="BE2284" s="47"/>
      <c r="BF2284" s="47"/>
      <c r="BG2284" s="47"/>
      <c r="BH2284" s="47"/>
      <c r="BI2284" s="47"/>
      <c r="BJ2284" s="33"/>
      <c r="BK2284" s="33"/>
    </row>
    <row r="2285" spans="1:66" s="16" customFormat="1" ht="21" customHeight="1" thickBot="1" x14ac:dyDescent="0.3">
      <c r="A2285" s="119"/>
      <c r="B2285" s="74"/>
      <c r="C2285" s="190" t="s">
        <v>145</v>
      </c>
      <c r="D2285" s="184" t="s">
        <v>61</v>
      </c>
      <c r="E2285" s="254"/>
      <c r="F2285" s="254"/>
      <c r="G2285" s="254"/>
      <c r="H2285" s="254"/>
      <c r="I2285" s="254"/>
      <c r="J2285" s="254"/>
      <c r="K2285" s="254"/>
      <c r="L2285" s="254"/>
      <c r="M2285" s="254"/>
      <c r="N2285" s="254"/>
      <c r="O2285" s="254"/>
      <c r="P2285" s="255"/>
      <c r="Q2285" s="141"/>
      <c r="R2285" s="296"/>
      <c r="S2285" s="296"/>
      <c r="T2285" s="132"/>
      <c r="U2285" s="436"/>
      <c r="V2285" s="132"/>
      <c r="W2285" s="322"/>
      <c r="X2285" s="322"/>
      <c r="Y2285" s="411"/>
      <c r="Z2285" s="269">
        <f t="shared" si="1150"/>
        <v>0</v>
      </c>
      <c r="AA2285" s="269">
        <f t="shared" si="1151"/>
        <v>0</v>
      </c>
      <c r="AB2285" s="269">
        <f t="shared" si="1152"/>
        <v>0</v>
      </c>
      <c r="AC2285" s="269">
        <f t="shared" si="1153"/>
        <v>0</v>
      </c>
      <c r="AD2285" s="279"/>
      <c r="AE2285" s="132"/>
      <c r="AF2285" s="49"/>
      <c r="AG2285" s="33"/>
      <c r="AH2285" s="47"/>
      <c r="AI2285" s="47"/>
      <c r="AJ2285" s="47"/>
      <c r="AK2285" s="47"/>
      <c r="AL2285" s="47"/>
      <c r="AM2285" s="47"/>
      <c r="AN2285" s="47"/>
      <c r="AO2285" s="47"/>
      <c r="AP2285" s="47"/>
      <c r="AQ2285" s="47"/>
      <c r="AR2285" s="47"/>
      <c r="AS2285" s="47"/>
      <c r="AT2285" s="47"/>
      <c r="AU2285" s="47"/>
      <c r="AV2285" s="47"/>
      <c r="AW2285" s="47"/>
      <c r="AX2285" s="47"/>
      <c r="AY2285" s="47"/>
      <c r="AZ2285" s="47"/>
      <c r="BA2285" s="47"/>
      <c r="BB2285" s="47"/>
      <c r="BC2285" s="47"/>
      <c r="BD2285" s="47"/>
      <c r="BE2285" s="47"/>
      <c r="BF2285" s="47"/>
      <c r="BG2285" s="47"/>
      <c r="BH2285" s="47"/>
      <c r="BI2285" s="47"/>
      <c r="BJ2285" s="33"/>
      <c r="BK2285" s="33"/>
    </row>
    <row r="2286" spans="1:66" s="16" customFormat="1" ht="21" customHeight="1" x14ac:dyDescent="0.25">
      <c r="A2286" s="119"/>
      <c r="B2286" s="74"/>
      <c r="C2286" s="187" t="s">
        <v>98</v>
      </c>
      <c r="D2286" s="134" t="s">
        <v>3</v>
      </c>
      <c r="E2286" s="252"/>
      <c r="F2286" s="252"/>
      <c r="G2286" s="252"/>
      <c r="H2286" s="252"/>
      <c r="I2286" s="252"/>
      <c r="J2286" s="252"/>
      <c r="K2286" s="252"/>
      <c r="L2286" s="252"/>
      <c r="M2286" s="252"/>
      <c r="N2286" s="252"/>
      <c r="O2286" s="252"/>
      <c r="P2286" s="24"/>
      <c r="Q2286" s="141"/>
      <c r="R2286" s="296"/>
      <c r="S2286" s="296"/>
      <c r="T2286" s="132"/>
      <c r="U2286" s="436"/>
      <c r="V2286" s="132"/>
      <c r="W2286" s="318"/>
      <c r="X2286" s="318"/>
      <c r="Y2286" s="412"/>
      <c r="Z2286" s="269">
        <f t="shared" si="1150"/>
        <v>0</v>
      </c>
      <c r="AA2286" s="269">
        <f t="shared" si="1151"/>
        <v>0</v>
      </c>
      <c r="AB2286" s="269">
        <f t="shared" si="1152"/>
        <v>0</v>
      </c>
      <c r="AC2286" s="269">
        <f t="shared" si="1153"/>
        <v>0</v>
      </c>
      <c r="AD2286" s="279"/>
      <c r="AE2286" s="132"/>
      <c r="AF2286" s="49"/>
      <c r="AG2286" s="33"/>
      <c r="AH2286" s="47"/>
      <c r="AI2286" s="47"/>
      <c r="AJ2286" s="47"/>
      <c r="AK2286" s="47"/>
      <c r="AL2286" s="47"/>
      <c r="AM2286" s="47"/>
      <c r="AN2286" s="47"/>
      <c r="AO2286" s="47"/>
      <c r="AP2286" s="47"/>
      <c r="AQ2286" s="47"/>
      <c r="AR2286" s="47"/>
      <c r="AS2286" s="47"/>
      <c r="AT2286" s="47"/>
      <c r="AU2286" s="47"/>
      <c r="AV2286" s="47"/>
      <c r="AW2286" s="47"/>
      <c r="AX2286" s="47"/>
      <c r="AY2286" s="47"/>
      <c r="AZ2286" s="47"/>
      <c r="BA2286" s="47"/>
      <c r="BB2286" s="47"/>
      <c r="BC2286" s="47"/>
      <c r="BD2286" s="47"/>
      <c r="BE2286" s="47"/>
      <c r="BF2286" s="47"/>
      <c r="BG2286" s="47"/>
      <c r="BH2286" s="47"/>
      <c r="BI2286" s="47"/>
      <c r="BJ2286" s="33"/>
      <c r="BK2286" s="33"/>
    </row>
    <row r="2287" spans="1:66" s="16" customFormat="1" ht="21" customHeight="1" x14ac:dyDescent="0.25">
      <c r="A2287" s="119"/>
      <c r="B2287" s="74"/>
      <c r="C2287" s="188" t="s">
        <v>98</v>
      </c>
      <c r="D2287" s="388" t="s">
        <v>4</v>
      </c>
      <c r="E2287" s="253"/>
      <c r="F2287" s="253"/>
      <c r="G2287" s="253"/>
      <c r="H2287" s="253"/>
      <c r="I2287" s="253"/>
      <c r="J2287" s="253"/>
      <c r="K2287" s="253"/>
      <c r="L2287" s="253"/>
      <c r="M2287" s="253"/>
      <c r="N2287" s="253"/>
      <c r="O2287" s="253"/>
      <c r="P2287" s="249"/>
      <c r="Q2287" s="141"/>
      <c r="R2287" s="296"/>
      <c r="S2287" s="296"/>
      <c r="T2287" s="132"/>
      <c r="U2287" s="436"/>
      <c r="V2287" s="132"/>
      <c r="W2287" s="318"/>
      <c r="X2287" s="318"/>
      <c r="Y2287" s="412"/>
      <c r="Z2287" s="269">
        <f t="shared" si="1150"/>
        <v>0</v>
      </c>
      <c r="AA2287" s="269">
        <f t="shared" si="1151"/>
        <v>0</v>
      </c>
      <c r="AB2287" s="269">
        <f t="shared" si="1152"/>
        <v>0</v>
      </c>
      <c r="AC2287" s="269">
        <f t="shared" si="1153"/>
        <v>0</v>
      </c>
      <c r="AD2287" s="279"/>
      <c r="AE2287" s="132"/>
      <c r="AF2287" s="49"/>
      <c r="AG2287" s="33"/>
      <c r="AH2287" s="47"/>
      <c r="AI2287" s="47"/>
      <c r="AJ2287" s="47"/>
      <c r="AK2287" s="47"/>
      <c r="AL2287" s="47"/>
      <c r="AM2287" s="47"/>
      <c r="AN2287" s="47"/>
      <c r="AO2287" s="47"/>
      <c r="AP2287" s="47"/>
      <c r="AQ2287" s="47"/>
      <c r="AR2287" s="47"/>
      <c r="AS2287" s="47"/>
      <c r="AT2287" s="47"/>
      <c r="AU2287" s="47"/>
      <c r="AV2287" s="47"/>
      <c r="AW2287" s="47"/>
      <c r="AX2287" s="47"/>
      <c r="AY2287" s="47"/>
      <c r="AZ2287" s="47"/>
      <c r="BA2287" s="47"/>
      <c r="BB2287" s="47"/>
      <c r="BC2287" s="47"/>
      <c r="BD2287" s="47"/>
      <c r="BE2287" s="47"/>
      <c r="BF2287" s="47"/>
      <c r="BG2287" s="47"/>
      <c r="BH2287" s="47"/>
      <c r="BI2287" s="47"/>
      <c r="BJ2287" s="33"/>
      <c r="BK2287" s="33"/>
    </row>
    <row r="2288" spans="1:66" s="16" customFormat="1" ht="21" customHeight="1" thickBot="1" x14ac:dyDescent="0.3">
      <c r="A2288" s="119"/>
      <c r="B2288" s="74"/>
      <c r="C2288" s="189" t="s">
        <v>98</v>
      </c>
      <c r="D2288" s="138" t="s">
        <v>61</v>
      </c>
      <c r="E2288" s="254"/>
      <c r="F2288" s="254"/>
      <c r="G2288" s="254"/>
      <c r="H2288" s="254"/>
      <c r="I2288" s="254"/>
      <c r="J2288" s="254"/>
      <c r="K2288" s="254"/>
      <c r="L2288" s="254"/>
      <c r="M2288" s="254"/>
      <c r="N2288" s="254"/>
      <c r="O2288" s="254"/>
      <c r="P2288" s="255"/>
      <c r="Q2288" s="141"/>
      <c r="R2288" s="296"/>
      <c r="S2288" s="296"/>
      <c r="T2288" s="132"/>
      <c r="U2288" s="436"/>
      <c r="V2288" s="132"/>
      <c r="W2288" s="318"/>
      <c r="X2288" s="318"/>
      <c r="Y2288" s="412"/>
      <c r="Z2288" s="269">
        <f t="shared" si="1150"/>
        <v>0</v>
      </c>
      <c r="AA2288" s="269">
        <f t="shared" si="1151"/>
        <v>0</v>
      </c>
      <c r="AB2288" s="269">
        <f t="shared" si="1152"/>
        <v>0</v>
      </c>
      <c r="AC2288" s="269">
        <f t="shared" si="1153"/>
        <v>0</v>
      </c>
      <c r="AD2288" s="279"/>
      <c r="AE2288" s="132"/>
      <c r="AF2288" s="49"/>
      <c r="AG2288" s="33"/>
      <c r="AH2288" s="47"/>
      <c r="AI2288" s="47"/>
      <c r="AJ2288" s="47"/>
      <c r="AK2288" s="47"/>
      <c r="AL2288" s="47"/>
      <c r="AM2288" s="47"/>
      <c r="AN2288" s="47"/>
      <c r="AO2288" s="47"/>
      <c r="AP2288" s="47"/>
      <c r="AQ2288" s="47"/>
      <c r="AR2288" s="47"/>
      <c r="AS2288" s="47"/>
      <c r="AT2288" s="47"/>
      <c r="AU2288" s="47"/>
      <c r="AV2288" s="47"/>
      <c r="AW2288" s="47"/>
      <c r="AX2288" s="47"/>
      <c r="AY2288" s="47"/>
      <c r="AZ2288" s="47"/>
      <c r="BA2288" s="47"/>
      <c r="BB2288" s="47"/>
      <c r="BC2288" s="47"/>
      <c r="BD2288" s="47"/>
      <c r="BE2288" s="47"/>
      <c r="BF2288" s="47"/>
      <c r="BG2288" s="47"/>
      <c r="BH2288" s="47"/>
      <c r="BI2288" s="47"/>
      <c r="BJ2288" s="33"/>
      <c r="BK2288" s="33"/>
    </row>
    <row r="2289" spans="1:66" s="16" customFormat="1" ht="20.25" customHeight="1" thickTop="1" thickBot="1" x14ac:dyDescent="0.3">
      <c r="A2289" s="119"/>
      <c r="B2289" s="152"/>
      <c r="C2289" s="576" t="s">
        <v>88</v>
      </c>
      <c r="D2289" s="577"/>
      <c r="E2289" s="344" t="str">
        <f>IF(AND(COUNTA(E2277:E2288)&gt;0,COUNTA(E2277:E2288)=COUNTIF(E2277:E2288,"NR")),"NR",IF(COUNTA(E2277:E2288)&gt;0,SUM(E2277:E2288),"-"))</f>
        <v>-</v>
      </c>
      <c r="F2289" s="344" t="str">
        <f t="shared" ref="F2289" si="1176">IF(AND(COUNTA(F2277:F2288)&gt;0,COUNTA(F2277:F2288)=COUNTIF(F2277:F2288,"NR")),"NR",IF(COUNTA(F2277:F2288)&gt;0,SUM(F2277:F2288),"-"))</f>
        <v>-</v>
      </c>
      <c r="G2289" s="344" t="str">
        <f t="shared" ref="G2289" si="1177">IF(AND(COUNTA(G2277:G2288)&gt;0,COUNTA(G2277:G2288)=COUNTIF(G2277:G2288,"NR")),"NR",IF(COUNTA(G2277:G2288)&gt;0,SUM(G2277:G2288),"-"))</f>
        <v>-</v>
      </c>
      <c r="H2289" s="344" t="str">
        <f t="shared" ref="H2289" si="1178">IF(AND(COUNTA(H2277:H2288)&gt;0,COUNTA(H2277:H2288)=COUNTIF(H2277:H2288,"NR")),"NR",IF(COUNTA(H2277:H2288)&gt;0,SUM(H2277:H2288),"-"))</f>
        <v>-</v>
      </c>
      <c r="I2289" s="344" t="str">
        <f t="shared" ref="I2289" si="1179">IF(AND(COUNTA(I2277:I2288)&gt;0,COUNTA(I2277:I2288)=COUNTIF(I2277:I2288,"NR")),"NR",IF(COUNTA(I2277:I2288)&gt;0,SUM(I2277:I2288),"-"))</f>
        <v>-</v>
      </c>
      <c r="J2289" s="344" t="str">
        <f t="shared" ref="J2289" si="1180">IF(AND(COUNTA(J2277:J2288)&gt;0,COUNTA(J2277:J2288)=COUNTIF(J2277:J2288,"NR")),"NR",IF(COUNTA(J2277:J2288)&gt;0,SUM(J2277:J2288),"-"))</f>
        <v>-</v>
      </c>
      <c r="K2289" s="344" t="str">
        <f t="shared" ref="K2289" si="1181">IF(AND(COUNTA(K2277:K2288)&gt;0,COUNTA(K2277:K2288)=COUNTIF(K2277:K2288,"NR")),"NR",IF(COUNTA(K2277:K2288)&gt;0,SUM(K2277:K2288),"-"))</f>
        <v>-</v>
      </c>
      <c r="L2289" s="344" t="str">
        <f t="shared" ref="L2289" si="1182">IF(AND(COUNTA(L2277:L2288)&gt;0,COUNTA(L2277:L2288)=COUNTIF(L2277:L2288,"NR")),"NR",IF(COUNTA(L2277:L2288)&gt;0,SUM(L2277:L2288),"-"))</f>
        <v>-</v>
      </c>
      <c r="M2289" s="344" t="str">
        <f t="shared" ref="M2289" si="1183">IF(AND(COUNTA(M2277:M2288)&gt;0,COUNTA(M2277:M2288)=COUNTIF(M2277:M2288,"NR")),"NR",IF(COUNTA(M2277:M2288)&gt;0,SUM(M2277:M2288),"-"))</f>
        <v>-</v>
      </c>
      <c r="N2289" s="344" t="str">
        <f t="shared" ref="N2289" si="1184">IF(AND(COUNTA(N2277:N2288)&gt;0,COUNTA(N2277:N2288)=COUNTIF(N2277:N2288,"NR")),"NR",IF(COUNTA(N2277:N2288)&gt;0,SUM(N2277:N2288),"-"))</f>
        <v>-</v>
      </c>
      <c r="O2289" s="344" t="str">
        <f t="shared" ref="O2289" si="1185">IF(AND(COUNTA(O2277:O2288)&gt;0,COUNTA(O2277:O2288)=COUNTIF(O2277:O2288,"NR")),"NR",IF(COUNTA(O2277:O2288)&gt;0,SUM(O2277:O2288),"-"))</f>
        <v>-</v>
      </c>
      <c r="P2289" s="345" t="str">
        <f t="shared" ref="P2289" si="1186">IF(AND(COUNTA(P2277:P2288)&gt;0,COUNTA(P2277:P2288)=COUNTIF(P2277:P2288,"NR")),"NR",IF(COUNTA(P2277:P2288)&gt;0,SUM(P2277:P2288),"-"))</f>
        <v>-</v>
      </c>
      <c r="Q2289" s="119"/>
      <c r="R2289" s="305"/>
      <c r="S2289" s="305"/>
      <c r="T2289" s="151"/>
      <c r="U2289" s="119"/>
      <c r="V2289" s="151"/>
      <c r="W2289" s="62"/>
      <c r="X2289" s="317"/>
      <c r="Y2289" s="217"/>
      <c r="Z2289" s="269">
        <f t="shared" si="1150"/>
        <v>0</v>
      </c>
      <c r="AA2289" s="269">
        <f t="shared" si="1151"/>
        <v>0</v>
      </c>
      <c r="AB2289" s="269">
        <f t="shared" si="1152"/>
        <v>0</v>
      </c>
      <c r="AC2289" s="269">
        <f t="shared" si="1153"/>
        <v>0</v>
      </c>
      <c r="AD2289" s="279"/>
      <c r="AE2289" s="151"/>
      <c r="AF2289" s="57"/>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row>
    <row r="2290" spans="1:66" s="12" customFormat="1" x14ac:dyDescent="0.25">
      <c r="A2290" s="206"/>
      <c r="B2290" s="74"/>
      <c r="C2290" s="109"/>
      <c r="D2290" s="293"/>
      <c r="E2290" s="109"/>
      <c r="F2290" s="109"/>
      <c r="G2290" s="109"/>
      <c r="H2290" s="143"/>
      <c r="I2290" s="143"/>
      <c r="J2290" s="143"/>
      <c r="K2290" s="143"/>
      <c r="L2290" s="143"/>
      <c r="M2290" s="143"/>
      <c r="N2290" s="143"/>
      <c r="O2290" s="143"/>
      <c r="P2290" s="143"/>
      <c r="Q2290" s="131"/>
      <c r="R2290" s="296"/>
      <c r="S2290" s="296"/>
      <c r="T2290" s="132"/>
      <c r="U2290" s="436"/>
      <c r="V2290" s="132"/>
      <c r="W2290" s="62"/>
      <c r="X2290" s="317"/>
      <c r="Y2290" s="217"/>
      <c r="Z2290" s="269">
        <f t="shared" si="1150"/>
        <v>0</v>
      </c>
      <c r="AA2290" s="269">
        <f t="shared" si="1151"/>
        <v>0</v>
      </c>
      <c r="AB2290" s="269">
        <f t="shared" si="1152"/>
        <v>0</v>
      </c>
      <c r="AC2290" s="269">
        <f t="shared" si="1153"/>
        <v>0</v>
      </c>
      <c r="AD2290" s="279"/>
      <c r="AE2290" s="132"/>
      <c r="AF2290" s="49"/>
      <c r="AG2290" s="47"/>
      <c r="AH2290" s="47"/>
      <c r="AI2290" s="47"/>
      <c r="AJ2290" s="47"/>
      <c r="AK2290" s="47"/>
      <c r="AL2290" s="47"/>
      <c r="AM2290" s="13"/>
      <c r="AN2290" s="13"/>
      <c r="AO2290" s="47"/>
      <c r="AP2290" s="47"/>
      <c r="AQ2290" s="47"/>
      <c r="AR2290" s="47"/>
      <c r="AS2290" s="47"/>
      <c r="AT2290" s="47"/>
      <c r="AU2290" s="47"/>
      <c r="AV2290" s="47"/>
      <c r="AW2290" s="47"/>
      <c r="AX2290" s="47"/>
      <c r="AY2290" s="47"/>
      <c r="AZ2290" s="47"/>
      <c r="BA2290" s="47"/>
      <c r="BB2290" s="47"/>
      <c r="BC2290" s="47"/>
      <c r="BD2290" s="47"/>
      <c r="BE2290" s="13"/>
      <c r="BF2290" s="13"/>
      <c r="BG2290" s="13"/>
      <c r="BH2290" s="13"/>
      <c r="BI2290" s="13"/>
      <c r="BJ2290" s="13"/>
      <c r="BK2290" s="13"/>
      <c r="BL2290" s="13"/>
      <c r="BM2290" s="13"/>
      <c r="BN2290" s="13"/>
    </row>
    <row r="2291" spans="1:66" s="12" customFormat="1" ht="21" customHeight="1" x14ac:dyDescent="0.25">
      <c r="A2291" s="206"/>
      <c r="B2291" s="152"/>
      <c r="C2291" s="143"/>
      <c r="D2291" s="293"/>
      <c r="E2291" s="143"/>
      <c r="F2291" s="143"/>
      <c r="G2291" s="143"/>
      <c r="H2291" s="143"/>
      <c r="I2291" s="143"/>
      <c r="J2291" s="143"/>
      <c r="K2291" s="143"/>
      <c r="L2291" s="143"/>
      <c r="M2291" s="143"/>
      <c r="N2291" s="206"/>
      <c r="O2291" s="206"/>
      <c r="P2291" s="206"/>
      <c r="Q2291" s="206"/>
      <c r="R2291" s="305"/>
      <c r="S2291" s="305"/>
      <c r="T2291" s="207"/>
      <c r="U2291" s="206"/>
      <c r="V2291" s="207"/>
      <c r="W2291" s="62"/>
      <c r="X2291" s="317"/>
      <c r="Y2291" s="217"/>
      <c r="Z2291" s="269">
        <f t="shared" si="1150"/>
        <v>0</v>
      </c>
      <c r="AA2291" s="269">
        <f t="shared" si="1151"/>
        <v>0</v>
      </c>
      <c r="AB2291" s="269">
        <f t="shared" si="1152"/>
        <v>0</v>
      </c>
      <c r="AC2291" s="269">
        <f t="shared" si="1153"/>
        <v>0</v>
      </c>
      <c r="AD2291" s="279"/>
      <c r="AE2291" s="207"/>
      <c r="AF2291" s="71"/>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row>
    <row r="2292" spans="1:66" s="30" customFormat="1" ht="18.75" x14ac:dyDescent="0.25">
      <c r="A2292" s="209"/>
      <c r="B2292" s="74"/>
      <c r="C2292" s="578" t="s">
        <v>100</v>
      </c>
      <c r="D2292" s="579"/>
      <c r="E2292" s="579"/>
      <c r="F2292" s="579"/>
      <c r="G2292" s="579"/>
      <c r="H2292" s="579"/>
      <c r="I2292" s="579"/>
      <c r="J2292" s="579"/>
      <c r="K2292" s="579"/>
      <c r="L2292" s="579"/>
      <c r="M2292" s="579"/>
      <c r="N2292" s="579"/>
      <c r="O2292" s="579"/>
      <c r="P2292" s="580"/>
      <c r="Q2292" s="104"/>
      <c r="R2292" s="306"/>
      <c r="S2292" s="306"/>
      <c r="T2292" s="106"/>
      <c r="U2292" s="104"/>
      <c r="V2292" s="106"/>
      <c r="W2292" s="62"/>
      <c r="X2292" s="317"/>
      <c r="Y2292" s="217"/>
      <c r="Z2292" s="269">
        <f t="shared" si="1150"/>
        <v>0</v>
      </c>
      <c r="AA2292" s="269">
        <f t="shared" si="1151"/>
        <v>0</v>
      </c>
      <c r="AB2292" s="269">
        <f t="shared" si="1152"/>
        <v>0</v>
      </c>
      <c r="AC2292" s="269">
        <f t="shared" si="1153"/>
        <v>0</v>
      </c>
      <c r="AD2292" s="279"/>
      <c r="AE2292" s="106"/>
      <c r="AF2292" s="44"/>
      <c r="AG2292" s="15"/>
      <c r="AH2292" s="45"/>
      <c r="AI2292" s="45"/>
      <c r="AJ2292" s="45"/>
      <c r="AK2292" s="45"/>
      <c r="AL2292" s="45"/>
      <c r="AM2292" s="45"/>
      <c r="AN2292" s="45"/>
      <c r="AO2292" s="45"/>
      <c r="AP2292" s="45"/>
      <c r="AQ2292" s="45"/>
      <c r="AR2292" s="45"/>
      <c r="AS2292" s="45"/>
      <c r="AT2292" s="45"/>
      <c r="AU2292" s="45"/>
      <c r="AV2292" s="45"/>
      <c r="AW2292" s="45"/>
      <c r="AX2292" s="45"/>
      <c r="AY2292" s="45"/>
      <c r="AZ2292" s="45"/>
      <c r="BA2292" s="45"/>
      <c r="BB2292" s="45"/>
      <c r="BC2292" s="45"/>
      <c r="BD2292" s="45"/>
      <c r="BE2292" s="45"/>
      <c r="BF2292" s="45"/>
      <c r="BG2292" s="45"/>
      <c r="BH2292" s="45"/>
      <c r="BI2292" s="45"/>
      <c r="BJ2292" s="15"/>
      <c r="BK2292" s="15"/>
      <c r="BL2292" s="35"/>
    </row>
    <row r="2293" spans="1:66" ht="16.5" thickBot="1" x14ac:dyDescent="0.3">
      <c r="C2293" s="198"/>
      <c r="D2293" s="389"/>
      <c r="E2293" s="199"/>
      <c r="F2293" s="199"/>
      <c r="G2293" s="199"/>
      <c r="H2293" s="199"/>
      <c r="I2293" s="199"/>
      <c r="J2293" s="199"/>
      <c r="K2293" s="199"/>
      <c r="L2293" s="199"/>
      <c r="M2293" s="199"/>
      <c r="N2293" s="193"/>
      <c r="O2293" s="192"/>
      <c r="P2293" s="192"/>
      <c r="Q2293" s="193"/>
      <c r="R2293" s="311"/>
      <c r="S2293" s="311"/>
      <c r="T2293" s="194"/>
      <c r="U2293" s="193"/>
      <c r="V2293" s="194"/>
      <c r="W2293" s="62"/>
      <c r="X2293" s="317"/>
      <c r="Y2293" s="217"/>
      <c r="Z2293" s="269">
        <f t="shared" si="1150"/>
        <v>0</v>
      </c>
      <c r="AA2293" s="269">
        <f t="shared" si="1151"/>
        <v>0</v>
      </c>
      <c r="AB2293" s="269">
        <f t="shared" si="1152"/>
        <v>0</v>
      </c>
      <c r="AC2293" s="269">
        <f t="shared" si="1153"/>
        <v>0</v>
      </c>
      <c r="AD2293" s="279"/>
      <c r="AE2293" s="194"/>
      <c r="AF2293" s="62"/>
      <c r="AG2293" s="63"/>
      <c r="AH2293" s="63"/>
      <c r="AI2293" s="63"/>
      <c r="AJ2293" s="63"/>
      <c r="AK2293" s="63"/>
      <c r="AL2293" s="63"/>
      <c r="AO2293" s="63"/>
      <c r="AP2293" s="63"/>
      <c r="AQ2293" s="63"/>
      <c r="AR2293" s="63"/>
      <c r="AS2293" s="63"/>
      <c r="AT2293" s="63"/>
      <c r="AU2293" s="63"/>
      <c r="AV2293" s="63"/>
      <c r="AW2293" s="63"/>
      <c r="AX2293" s="63"/>
      <c r="AY2293" s="63"/>
      <c r="AZ2293" s="63"/>
      <c r="BA2293" s="63"/>
      <c r="BB2293" s="63"/>
      <c r="BC2293" s="63"/>
      <c r="BD2293" s="63"/>
      <c r="BJ2293" s="2"/>
      <c r="BK2293" s="2"/>
      <c r="BL2293" s="2"/>
      <c r="BM2293" s="2"/>
      <c r="BN2293" s="2"/>
    </row>
    <row r="2294" spans="1:66" s="12" customFormat="1" ht="30.75" thickBot="1" x14ac:dyDescent="0.3">
      <c r="A2294" s="206"/>
      <c r="B2294" s="74"/>
      <c r="C2294" s="125" t="s">
        <v>124</v>
      </c>
      <c r="D2294" s="185" t="s">
        <v>117</v>
      </c>
      <c r="E2294" s="156" t="s">
        <v>77</v>
      </c>
      <c r="F2294" s="155" t="s">
        <v>66</v>
      </c>
      <c r="G2294" s="177" t="s">
        <v>67</v>
      </c>
      <c r="H2294" s="155" t="s">
        <v>68</v>
      </c>
      <c r="I2294" s="177" t="s">
        <v>69</v>
      </c>
      <c r="J2294" s="156" t="s">
        <v>70</v>
      </c>
      <c r="K2294" s="156" t="s">
        <v>71</v>
      </c>
      <c r="L2294" s="155" t="s">
        <v>72</v>
      </c>
      <c r="M2294" s="155" t="s">
        <v>73</v>
      </c>
      <c r="N2294" s="178" t="s">
        <v>74</v>
      </c>
      <c r="O2294" s="178" t="s">
        <v>75</v>
      </c>
      <c r="P2294" s="178" t="s">
        <v>76</v>
      </c>
      <c r="Q2294" s="141"/>
      <c r="R2294" s="296">
        <f>COUNTA(E2295:P2306)</f>
        <v>0</v>
      </c>
      <c r="S2294" s="308">
        <v>144</v>
      </c>
      <c r="T2294" s="132"/>
      <c r="U2294" s="278" t="s">
        <v>257</v>
      </c>
      <c r="V2294" s="278" t="s">
        <v>234</v>
      </c>
      <c r="W2294" s="278" t="s">
        <v>189</v>
      </c>
      <c r="X2294" s="278" t="s">
        <v>190</v>
      </c>
      <c r="Y2294" s="407" t="str">
        <f>IF(X2295&gt;0,"Explication(s) sur le(s) NR et autre(s) remarque(s)/commentaire(s)","Remarque(s)/Commentaire(s)")</f>
        <v>Remarque(s)/Commentaire(s)</v>
      </c>
      <c r="Z2294" s="269">
        <f t="shared" si="1150"/>
        <v>0</v>
      </c>
      <c r="AA2294" s="269">
        <f t="shared" si="1151"/>
        <v>1</v>
      </c>
      <c r="AB2294" s="269">
        <f t="shared" si="1152"/>
        <v>0</v>
      </c>
      <c r="AC2294" s="269">
        <f t="shared" si="1153"/>
        <v>0</v>
      </c>
      <c r="AD2294" s="279"/>
      <c r="AE2294" s="132"/>
      <c r="AF2294" s="49"/>
      <c r="AG2294" s="13"/>
      <c r="AH2294" s="47"/>
      <c r="AI2294" s="47"/>
      <c r="AJ2294" s="47"/>
      <c r="AK2294" s="47"/>
      <c r="AL2294" s="47"/>
      <c r="AM2294" s="47"/>
      <c r="AN2294" s="47"/>
      <c r="AO2294" s="47"/>
      <c r="AP2294" s="47"/>
      <c r="AQ2294" s="47"/>
      <c r="AR2294" s="47"/>
      <c r="AS2294" s="47"/>
      <c r="AT2294" s="47"/>
      <c r="AU2294" s="47"/>
      <c r="AV2294" s="47"/>
      <c r="AW2294" s="47"/>
      <c r="AX2294" s="47"/>
      <c r="AY2294" s="47"/>
      <c r="AZ2294" s="47"/>
      <c r="BA2294" s="47"/>
      <c r="BB2294" s="47"/>
      <c r="BC2294" s="47"/>
      <c r="BD2294" s="47"/>
      <c r="BE2294" s="47"/>
      <c r="BF2294" s="47"/>
      <c r="BG2294" s="47"/>
      <c r="BH2294" s="47"/>
      <c r="BI2294" s="47"/>
      <c r="BJ2294" s="13"/>
      <c r="BK2294" s="13"/>
    </row>
    <row r="2295" spans="1:66" s="16" customFormat="1" ht="21" customHeight="1" x14ac:dyDescent="0.25">
      <c r="A2295" s="119"/>
      <c r="B2295" s="74"/>
      <c r="C2295" s="187" t="s">
        <v>155</v>
      </c>
      <c r="D2295" s="134" t="s">
        <v>3</v>
      </c>
      <c r="E2295" s="252"/>
      <c r="F2295" s="252"/>
      <c r="G2295" s="252"/>
      <c r="H2295" s="252"/>
      <c r="I2295" s="252"/>
      <c r="J2295" s="252"/>
      <c r="K2295" s="252"/>
      <c r="L2295" s="252"/>
      <c r="M2295" s="252"/>
      <c r="N2295" s="252"/>
      <c r="O2295" s="252"/>
      <c r="P2295" s="24"/>
      <c r="Q2295" s="141"/>
      <c r="R2295" s="296"/>
      <c r="S2295" s="296"/>
      <c r="T2295" s="132"/>
      <c r="U2295" s="517" t="s">
        <v>262</v>
      </c>
      <c r="V2295" s="517" t="s">
        <v>239</v>
      </c>
      <c r="W2295" s="517" t="s">
        <v>243</v>
      </c>
      <c r="X2295" s="517">
        <f>COUNTIF(E2295:P2306,"NR")</f>
        <v>0</v>
      </c>
      <c r="Y2295" s="542"/>
      <c r="Z2295" s="269">
        <f t="shared" si="1150"/>
        <v>0</v>
      </c>
      <c r="AA2295" s="269">
        <f t="shared" si="1151"/>
        <v>0</v>
      </c>
      <c r="AB2295" s="269">
        <f t="shared" si="1152"/>
        <v>0</v>
      </c>
      <c r="AC2295" s="269">
        <f t="shared" si="1153"/>
        <v>0</v>
      </c>
      <c r="AD2295" s="279"/>
      <c r="AE2295" s="132"/>
      <c r="AF2295" s="49"/>
      <c r="AG2295" s="33"/>
      <c r="AH2295" s="47"/>
      <c r="AI2295" s="47"/>
      <c r="AJ2295" s="47"/>
      <c r="AK2295" s="47"/>
      <c r="AL2295" s="47"/>
      <c r="AM2295" s="47"/>
      <c r="AN2295" s="47"/>
      <c r="AO2295" s="47"/>
      <c r="AP2295" s="47"/>
      <c r="AQ2295" s="47"/>
      <c r="AR2295" s="47"/>
      <c r="AS2295" s="47"/>
      <c r="AT2295" s="47"/>
      <c r="AU2295" s="47"/>
      <c r="AV2295" s="47"/>
      <c r="AW2295" s="47"/>
      <c r="AX2295" s="47"/>
      <c r="AY2295" s="47"/>
      <c r="AZ2295" s="47"/>
      <c r="BA2295" s="47"/>
      <c r="BB2295" s="47"/>
      <c r="BC2295" s="47"/>
      <c r="BD2295" s="47"/>
      <c r="BE2295" s="47"/>
      <c r="BF2295" s="47"/>
      <c r="BG2295" s="47"/>
      <c r="BH2295" s="47"/>
      <c r="BI2295" s="47"/>
      <c r="BJ2295" s="33"/>
      <c r="BK2295" s="33"/>
    </row>
    <row r="2296" spans="1:66" s="16" customFormat="1" ht="78.75" x14ac:dyDescent="0.25">
      <c r="A2296" s="119"/>
      <c r="B2296" s="74"/>
      <c r="C2296" s="188" t="s">
        <v>155</v>
      </c>
      <c r="D2296" s="388" t="s">
        <v>4</v>
      </c>
      <c r="E2296" s="253"/>
      <c r="F2296" s="253"/>
      <c r="G2296" s="253"/>
      <c r="H2296" s="253"/>
      <c r="I2296" s="253"/>
      <c r="J2296" s="253"/>
      <c r="K2296" s="253"/>
      <c r="L2296" s="253"/>
      <c r="M2296" s="253"/>
      <c r="N2296" s="253"/>
      <c r="O2296" s="253"/>
      <c r="P2296" s="249"/>
      <c r="Q2296" s="141"/>
      <c r="R2296" s="296"/>
      <c r="S2296" s="296"/>
      <c r="T2296" s="132"/>
      <c r="U2296" s="518"/>
      <c r="V2296" s="518"/>
      <c r="W2296" s="518"/>
      <c r="X2296" s="518"/>
      <c r="Y2296" s="543"/>
      <c r="Z2296" s="269">
        <f t="shared" si="1150"/>
        <v>0</v>
      </c>
      <c r="AA2296" s="269">
        <f t="shared" si="1151"/>
        <v>0</v>
      </c>
      <c r="AB2296" s="269">
        <f t="shared" si="1152"/>
        <v>0</v>
      </c>
      <c r="AC2296" s="269">
        <f t="shared" si="1153"/>
        <v>0</v>
      </c>
      <c r="AD2296" s="279"/>
      <c r="AE2296" s="132"/>
      <c r="AF2296" s="49"/>
      <c r="AG2296" s="33"/>
      <c r="AH2296" s="47"/>
      <c r="AI2296" s="47"/>
      <c r="AJ2296" s="47"/>
      <c r="AK2296" s="47"/>
      <c r="AL2296" s="47"/>
      <c r="AM2296" s="47"/>
      <c r="AN2296" s="47"/>
      <c r="AO2296" s="47"/>
      <c r="AP2296" s="47"/>
      <c r="AQ2296" s="47"/>
      <c r="AR2296" s="47"/>
      <c r="AS2296" s="47"/>
      <c r="AT2296" s="47"/>
      <c r="AU2296" s="47"/>
      <c r="AV2296" s="47"/>
      <c r="AW2296" s="47"/>
      <c r="AX2296" s="47"/>
      <c r="AY2296" s="47"/>
      <c r="AZ2296" s="47"/>
      <c r="BA2296" s="47"/>
      <c r="BB2296" s="47"/>
      <c r="BC2296" s="47"/>
      <c r="BD2296" s="47"/>
      <c r="BE2296" s="47"/>
      <c r="BF2296" s="47"/>
      <c r="BG2296" s="47"/>
      <c r="BH2296" s="47"/>
      <c r="BI2296" s="47"/>
      <c r="BJ2296" s="33"/>
      <c r="BK2296" s="33"/>
    </row>
    <row r="2297" spans="1:66" s="16" customFormat="1" ht="21" customHeight="1" thickBot="1" x14ac:dyDescent="0.3">
      <c r="A2297" s="119"/>
      <c r="B2297" s="74"/>
      <c r="C2297" s="189" t="s">
        <v>155</v>
      </c>
      <c r="D2297" s="138" t="s">
        <v>61</v>
      </c>
      <c r="E2297" s="254"/>
      <c r="F2297" s="254"/>
      <c r="G2297" s="254"/>
      <c r="H2297" s="254"/>
      <c r="I2297" s="254"/>
      <c r="J2297" s="254"/>
      <c r="K2297" s="254"/>
      <c r="L2297" s="254"/>
      <c r="M2297" s="254"/>
      <c r="N2297" s="254"/>
      <c r="O2297" s="254"/>
      <c r="P2297" s="255"/>
      <c r="Q2297" s="141"/>
      <c r="R2297" s="296"/>
      <c r="S2297" s="296"/>
      <c r="T2297" s="132"/>
      <c r="U2297" s="519"/>
      <c r="V2297" s="519"/>
      <c r="W2297" s="519"/>
      <c r="X2297" s="519"/>
      <c r="Y2297" s="544"/>
      <c r="Z2297" s="269">
        <f t="shared" si="1150"/>
        <v>0</v>
      </c>
      <c r="AA2297" s="269">
        <f t="shared" si="1151"/>
        <v>0</v>
      </c>
      <c r="AB2297" s="269">
        <f t="shared" si="1152"/>
        <v>0</v>
      </c>
      <c r="AC2297" s="269">
        <f t="shared" si="1153"/>
        <v>0</v>
      </c>
      <c r="AD2297" s="279"/>
      <c r="AE2297" s="132"/>
      <c r="AF2297" s="49"/>
      <c r="AG2297" s="33"/>
      <c r="AH2297" s="47"/>
      <c r="AI2297" s="47"/>
      <c r="AJ2297" s="47"/>
      <c r="AK2297" s="47"/>
      <c r="AL2297" s="47"/>
      <c r="AM2297" s="47"/>
      <c r="AN2297" s="47"/>
      <c r="AO2297" s="47"/>
      <c r="AP2297" s="47"/>
      <c r="AQ2297" s="47"/>
      <c r="AR2297" s="47"/>
      <c r="AS2297" s="47"/>
      <c r="AT2297" s="47"/>
      <c r="AU2297" s="47"/>
      <c r="AV2297" s="47"/>
      <c r="AW2297" s="47"/>
      <c r="AX2297" s="47"/>
      <c r="AY2297" s="47"/>
      <c r="AZ2297" s="47"/>
      <c r="BA2297" s="47"/>
      <c r="BB2297" s="47"/>
      <c r="BC2297" s="47"/>
      <c r="BD2297" s="47"/>
      <c r="BE2297" s="47"/>
      <c r="BF2297" s="47"/>
      <c r="BG2297" s="47"/>
      <c r="BH2297" s="47"/>
      <c r="BI2297" s="47"/>
      <c r="BJ2297" s="33"/>
      <c r="BK2297" s="33"/>
    </row>
    <row r="2298" spans="1:66" s="16" customFormat="1" ht="21" customHeight="1" x14ac:dyDescent="0.25">
      <c r="A2298" s="119"/>
      <c r="B2298" s="74"/>
      <c r="C2298" s="187" t="s">
        <v>97</v>
      </c>
      <c r="D2298" s="134" t="s">
        <v>3</v>
      </c>
      <c r="E2298" s="252"/>
      <c r="F2298" s="252"/>
      <c r="G2298" s="252"/>
      <c r="H2298" s="252"/>
      <c r="I2298" s="252"/>
      <c r="J2298" s="252"/>
      <c r="K2298" s="252"/>
      <c r="L2298" s="252"/>
      <c r="M2298" s="252"/>
      <c r="N2298" s="252"/>
      <c r="O2298" s="252"/>
      <c r="P2298" s="24"/>
      <c r="Q2298" s="141"/>
      <c r="R2298" s="296"/>
      <c r="S2298" s="296"/>
      <c r="T2298" s="132"/>
      <c r="U2298" s="436"/>
      <c r="V2298" s="132"/>
      <c r="W2298" s="62"/>
      <c r="X2298" s="317"/>
      <c r="Y2298" s="217"/>
      <c r="Z2298" s="269">
        <f t="shared" si="1150"/>
        <v>0</v>
      </c>
      <c r="AA2298" s="269">
        <f t="shared" si="1151"/>
        <v>0</v>
      </c>
      <c r="AB2298" s="269">
        <f t="shared" si="1152"/>
        <v>0</v>
      </c>
      <c r="AC2298" s="269">
        <f t="shared" si="1153"/>
        <v>0</v>
      </c>
      <c r="AD2298" s="279"/>
      <c r="AE2298" s="132"/>
      <c r="AF2298" s="49"/>
      <c r="AG2298" s="33"/>
      <c r="AH2298" s="47"/>
      <c r="AI2298" s="47"/>
      <c r="AJ2298" s="47"/>
      <c r="AK2298" s="47"/>
      <c r="AL2298" s="47"/>
      <c r="AM2298" s="47"/>
      <c r="AN2298" s="47"/>
      <c r="AO2298" s="47"/>
      <c r="AP2298" s="47"/>
      <c r="AQ2298" s="47"/>
      <c r="AR2298" s="47"/>
      <c r="AS2298" s="47"/>
      <c r="AT2298" s="47"/>
      <c r="AU2298" s="47"/>
      <c r="AV2298" s="47"/>
      <c r="AW2298" s="47"/>
      <c r="AX2298" s="47"/>
      <c r="AY2298" s="47"/>
      <c r="AZ2298" s="47"/>
      <c r="BA2298" s="47"/>
      <c r="BB2298" s="47"/>
      <c r="BC2298" s="47"/>
      <c r="BD2298" s="47"/>
      <c r="BE2298" s="47"/>
      <c r="BF2298" s="47"/>
      <c r="BG2298" s="47"/>
      <c r="BH2298" s="47"/>
      <c r="BI2298" s="47"/>
      <c r="BJ2298" s="33"/>
      <c r="BK2298" s="33"/>
    </row>
    <row r="2299" spans="1:66" s="16" customFormat="1" ht="21" customHeight="1" x14ac:dyDescent="0.25">
      <c r="A2299" s="119"/>
      <c r="B2299" s="74"/>
      <c r="C2299" s="188" t="s">
        <v>97</v>
      </c>
      <c r="D2299" s="388" t="s">
        <v>4</v>
      </c>
      <c r="E2299" s="253"/>
      <c r="F2299" s="253"/>
      <c r="G2299" s="253"/>
      <c r="H2299" s="253"/>
      <c r="I2299" s="253"/>
      <c r="J2299" s="253"/>
      <c r="K2299" s="253"/>
      <c r="L2299" s="253"/>
      <c r="M2299" s="253"/>
      <c r="N2299" s="253"/>
      <c r="O2299" s="253"/>
      <c r="P2299" s="249"/>
      <c r="Q2299" s="141"/>
      <c r="R2299" s="296"/>
      <c r="S2299" s="296"/>
      <c r="T2299" s="132"/>
      <c r="U2299" s="436"/>
      <c r="V2299" s="132"/>
      <c r="W2299" s="62"/>
      <c r="X2299" s="317"/>
      <c r="Y2299" s="217"/>
      <c r="Z2299" s="269">
        <f t="shared" si="1150"/>
        <v>0</v>
      </c>
      <c r="AA2299" s="269">
        <f t="shared" si="1151"/>
        <v>0</v>
      </c>
      <c r="AB2299" s="269">
        <f t="shared" si="1152"/>
        <v>0</v>
      </c>
      <c r="AC2299" s="269">
        <f t="shared" si="1153"/>
        <v>0</v>
      </c>
      <c r="AD2299" s="279"/>
      <c r="AE2299" s="132"/>
      <c r="AF2299" s="49"/>
      <c r="AG2299" s="33"/>
      <c r="AH2299" s="47"/>
      <c r="AI2299" s="47"/>
      <c r="AJ2299" s="47"/>
      <c r="AK2299" s="47"/>
      <c r="AL2299" s="47"/>
      <c r="AM2299" s="47"/>
      <c r="AN2299" s="47"/>
      <c r="AO2299" s="47"/>
      <c r="AP2299" s="47"/>
      <c r="AQ2299" s="47"/>
      <c r="AR2299" s="47"/>
      <c r="AS2299" s="47"/>
      <c r="AT2299" s="47"/>
      <c r="AU2299" s="47"/>
      <c r="AV2299" s="47"/>
      <c r="AW2299" s="47"/>
      <c r="AX2299" s="47"/>
      <c r="AY2299" s="47"/>
      <c r="AZ2299" s="47"/>
      <c r="BA2299" s="47"/>
      <c r="BB2299" s="47"/>
      <c r="BC2299" s="47"/>
      <c r="BD2299" s="47"/>
      <c r="BE2299" s="47"/>
      <c r="BF2299" s="47"/>
      <c r="BG2299" s="47"/>
      <c r="BH2299" s="47"/>
      <c r="BI2299" s="47"/>
      <c r="BJ2299" s="33"/>
      <c r="BK2299" s="33"/>
    </row>
    <row r="2300" spans="1:66" s="16" customFormat="1" ht="21" customHeight="1" thickBot="1" x14ac:dyDescent="0.3">
      <c r="A2300" s="119"/>
      <c r="B2300" s="74"/>
      <c r="C2300" s="189" t="s">
        <v>97</v>
      </c>
      <c r="D2300" s="138" t="s">
        <v>61</v>
      </c>
      <c r="E2300" s="254"/>
      <c r="F2300" s="254"/>
      <c r="G2300" s="254"/>
      <c r="H2300" s="254"/>
      <c r="I2300" s="254"/>
      <c r="J2300" s="254"/>
      <c r="K2300" s="254"/>
      <c r="L2300" s="254"/>
      <c r="M2300" s="254"/>
      <c r="N2300" s="254"/>
      <c r="O2300" s="254"/>
      <c r="P2300" s="255"/>
      <c r="Q2300" s="141"/>
      <c r="R2300" s="296"/>
      <c r="S2300" s="296"/>
      <c r="T2300" s="132"/>
      <c r="U2300" s="436"/>
      <c r="V2300" s="132"/>
      <c r="W2300" s="62"/>
      <c r="X2300" s="317"/>
      <c r="Y2300" s="217"/>
      <c r="Z2300" s="269">
        <f t="shared" si="1150"/>
        <v>0</v>
      </c>
      <c r="AA2300" s="269">
        <f t="shared" si="1151"/>
        <v>0</v>
      </c>
      <c r="AB2300" s="269">
        <f t="shared" si="1152"/>
        <v>0</v>
      </c>
      <c r="AC2300" s="269">
        <f t="shared" si="1153"/>
        <v>0</v>
      </c>
      <c r="AD2300" s="279"/>
      <c r="AE2300" s="132"/>
      <c r="AF2300" s="49"/>
      <c r="AG2300" s="33"/>
      <c r="AH2300" s="47"/>
      <c r="AI2300" s="47"/>
      <c r="AJ2300" s="47"/>
      <c r="AK2300" s="47"/>
      <c r="AL2300" s="47"/>
      <c r="AM2300" s="47"/>
      <c r="AN2300" s="47"/>
      <c r="AO2300" s="47"/>
      <c r="AP2300" s="47"/>
      <c r="AQ2300" s="47"/>
      <c r="AR2300" s="47"/>
      <c r="AS2300" s="47"/>
      <c r="AT2300" s="47"/>
      <c r="AU2300" s="47"/>
      <c r="AV2300" s="47"/>
      <c r="AW2300" s="47"/>
      <c r="AX2300" s="47"/>
      <c r="AY2300" s="47"/>
      <c r="AZ2300" s="47"/>
      <c r="BA2300" s="47"/>
      <c r="BB2300" s="47"/>
      <c r="BC2300" s="47"/>
      <c r="BD2300" s="47"/>
      <c r="BE2300" s="47"/>
      <c r="BF2300" s="47"/>
      <c r="BG2300" s="47"/>
      <c r="BH2300" s="47"/>
      <c r="BI2300" s="47"/>
      <c r="BJ2300" s="33"/>
      <c r="BK2300" s="33"/>
    </row>
    <row r="2301" spans="1:66" s="16" customFormat="1" ht="21" customHeight="1" x14ac:dyDescent="0.25">
      <c r="A2301" s="119"/>
      <c r="B2301" s="74"/>
      <c r="C2301" s="190" t="s">
        <v>145</v>
      </c>
      <c r="D2301" s="183" t="s">
        <v>3</v>
      </c>
      <c r="E2301" s="252"/>
      <c r="F2301" s="252"/>
      <c r="G2301" s="252"/>
      <c r="H2301" s="252"/>
      <c r="I2301" s="252"/>
      <c r="J2301" s="252"/>
      <c r="K2301" s="252"/>
      <c r="L2301" s="252"/>
      <c r="M2301" s="252"/>
      <c r="N2301" s="252"/>
      <c r="O2301" s="252"/>
      <c r="P2301" s="24"/>
      <c r="Q2301" s="141"/>
      <c r="R2301" s="296"/>
      <c r="S2301" s="296"/>
      <c r="T2301" s="132"/>
      <c r="U2301" s="436"/>
      <c r="V2301" s="132"/>
      <c r="W2301" s="318"/>
      <c r="X2301" s="319"/>
      <c r="Y2301" s="217"/>
      <c r="Z2301" s="269">
        <f t="shared" si="1150"/>
        <v>0</v>
      </c>
      <c r="AA2301" s="269">
        <f t="shared" si="1151"/>
        <v>0</v>
      </c>
      <c r="AB2301" s="269">
        <f t="shared" si="1152"/>
        <v>0</v>
      </c>
      <c r="AC2301" s="269">
        <f t="shared" si="1153"/>
        <v>0</v>
      </c>
      <c r="AE2301" s="132"/>
      <c r="AF2301" s="49"/>
      <c r="AG2301" s="33"/>
      <c r="AH2301" s="47"/>
      <c r="AI2301" s="47"/>
      <c r="AJ2301" s="47"/>
      <c r="AK2301" s="47"/>
      <c r="AL2301" s="47"/>
      <c r="AM2301" s="47"/>
      <c r="AN2301" s="47"/>
      <c r="AO2301" s="47"/>
      <c r="AP2301" s="47"/>
      <c r="AQ2301" s="47"/>
      <c r="AR2301" s="47"/>
      <c r="AS2301" s="47"/>
      <c r="AT2301" s="47"/>
      <c r="AU2301" s="47"/>
      <c r="AV2301" s="47"/>
      <c r="AW2301" s="47"/>
      <c r="AX2301" s="47"/>
      <c r="AY2301" s="47"/>
      <c r="AZ2301" s="47"/>
      <c r="BA2301" s="47"/>
      <c r="BB2301" s="47"/>
      <c r="BC2301" s="47"/>
      <c r="BD2301" s="47"/>
      <c r="BE2301" s="47"/>
      <c r="BF2301" s="47"/>
      <c r="BG2301" s="47"/>
      <c r="BH2301" s="47"/>
      <c r="BI2301" s="47"/>
      <c r="BJ2301" s="33"/>
      <c r="BK2301" s="33"/>
    </row>
    <row r="2302" spans="1:66" s="16" customFormat="1" ht="31.5" x14ac:dyDescent="0.25">
      <c r="A2302" s="119"/>
      <c r="B2302" s="74"/>
      <c r="C2302" s="188" t="s">
        <v>145</v>
      </c>
      <c r="D2302" s="388" t="s">
        <v>4</v>
      </c>
      <c r="E2302" s="253"/>
      <c r="F2302" s="253"/>
      <c r="G2302" s="253"/>
      <c r="H2302" s="253"/>
      <c r="I2302" s="253"/>
      <c r="J2302" s="253"/>
      <c r="K2302" s="253"/>
      <c r="L2302" s="253"/>
      <c r="M2302" s="253"/>
      <c r="N2302" s="253"/>
      <c r="O2302" s="253"/>
      <c r="P2302" s="249"/>
      <c r="Q2302" s="141"/>
      <c r="R2302" s="296"/>
      <c r="S2302" s="296"/>
      <c r="T2302" s="132"/>
      <c r="U2302" s="436"/>
      <c r="V2302" s="132"/>
      <c r="W2302" s="323"/>
      <c r="X2302" s="324"/>
      <c r="Y2302" s="193"/>
      <c r="Z2302" s="269">
        <f t="shared" si="1150"/>
        <v>0</v>
      </c>
      <c r="AA2302" s="269">
        <f t="shared" si="1151"/>
        <v>0</v>
      </c>
      <c r="AB2302" s="269">
        <f t="shared" si="1152"/>
        <v>0</v>
      </c>
      <c r="AC2302" s="269">
        <f t="shared" si="1153"/>
        <v>0</v>
      </c>
      <c r="AD2302" s="279"/>
      <c r="AE2302" s="132"/>
      <c r="AF2302" s="49"/>
      <c r="AG2302" s="33"/>
      <c r="AH2302" s="47"/>
      <c r="AI2302" s="47"/>
      <c r="AJ2302" s="47"/>
      <c r="AK2302" s="47"/>
      <c r="AL2302" s="47"/>
      <c r="AM2302" s="47"/>
      <c r="AN2302" s="47"/>
      <c r="AO2302" s="47"/>
      <c r="AP2302" s="47"/>
      <c r="AQ2302" s="47"/>
      <c r="AR2302" s="47"/>
      <c r="AS2302" s="47"/>
      <c r="AT2302" s="47"/>
      <c r="AU2302" s="47"/>
      <c r="AV2302" s="47"/>
      <c r="AW2302" s="47"/>
      <c r="AX2302" s="47"/>
      <c r="AY2302" s="47"/>
      <c r="AZ2302" s="47"/>
      <c r="BA2302" s="47"/>
      <c r="BB2302" s="47"/>
      <c r="BC2302" s="47"/>
      <c r="BD2302" s="47"/>
      <c r="BE2302" s="47"/>
      <c r="BF2302" s="47"/>
      <c r="BG2302" s="47"/>
      <c r="BH2302" s="47"/>
      <c r="BI2302" s="47"/>
      <c r="BJ2302" s="33"/>
      <c r="BK2302" s="33"/>
    </row>
    <row r="2303" spans="1:66" s="16" customFormat="1" ht="21" customHeight="1" thickBot="1" x14ac:dyDescent="0.3">
      <c r="A2303" s="119"/>
      <c r="B2303" s="74"/>
      <c r="C2303" s="190" t="s">
        <v>145</v>
      </c>
      <c r="D2303" s="184" t="s">
        <v>61</v>
      </c>
      <c r="E2303" s="254"/>
      <c r="F2303" s="254"/>
      <c r="G2303" s="254"/>
      <c r="H2303" s="254"/>
      <c r="I2303" s="254"/>
      <c r="J2303" s="254"/>
      <c r="K2303" s="254"/>
      <c r="L2303" s="254"/>
      <c r="M2303" s="254"/>
      <c r="N2303" s="254"/>
      <c r="O2303" s="254"/>
      <c r="P2303" s="255"/>
      <c r="Q2303" s="141"/>
      <c r="R2303" s="296"/>
      <c r="S2303" s="296"/>
      <c r="T2303" s="132"/>
      <c r="U2303" s="436"/>
      <c r="V2303" s="132"/>
      <c r="W2303" s="323"/>
      <c r="X2303" s="324"/>
      <c r="Y2303" s="76"/>
      <c r="Z2303" s="269">
        <f t="shared" si="1150"/>
        <v>0</v>
      </c>
      <c r="AA2303" s="269">
        <f t="shared" si="1151"/>
        <v>0</v>
      </c>
      <c r="AB2303" s="269">
        <f t="shared" si="1152"/>
        <v>0</v>
      </c>
      <c r="AC2303" s="269">
        <f t="shared" si="1153"/>
        <v>0</v>
      </c>
      <c r="AD2303" s="1"/>
      <c r="AE2303" s="132"/>
      <c r="AF2303" s="49"/>
      <c r="AG2303" s="33"/>
      <c r="AH2303" s="47"/>
      <c r="AI2303" s="47"/>
      <c r="AJ2303" s="47"/>
      <c r="AK2303" s="47"/>
      <c r="AL2303" s="47"/>
      <c r="AM2303" s="47"/>
      <c r="AN2303" s="47"/>
      <c r="AO2303" s="47"/>
      <c r="AP2303" s="47"/>
      <c r="AQ2303" s="47"/>
      <c r="AR2303" s="47"/>
      <c r="AS2303" s="47"/>
      <c r="AT2303" s="47"/>
      <c r="AU2303" s="47"/>
      <c r="AV2303" s="47"/>
      <c r="AW2303" s="47"/>
      <c r="AX2303" s="47"/>
      <c r="AY2303" s="47"/>
      <c r="AZ2303" s="47"/>
      <c r="BA2303" s="47"/>
      <c r="BB2303" s="47"/>
      <c r="BC2303" s="47"/>
      <c r="BD2303" s="47"/>
      <c r="BE2303" s="47"/>
      <c r="BF2303" s="47"/>
      <c r="BG2303" s="47"/>
      <c r="BH2303" s="47"/>
      <c r="BI2303" s="47"/>
      <c r="BJ2303" s="33"/>
      <c r="BK2303" s="33"/>
    </row>
    <row r="2304" spans="1:66" s="16" customFormat="1" ht="21" customHeight="1" x14ac:dyDescent="0.25">
      <c r="A2304" s="119"/>
      <c r="B2304" s="74"/>
      <c r="C2304" s="187" t="s">
        <v>98</v>
      </c>
      <c r="D2304" s="134" t="s">
        <v>3</v>
      </c>
      <c r="E2304" s="252"/>
      <c r="F2304" s="252"/>
      <c r="G2304" s="252"/>
      <c r="H2304" s="252"/>
      <c r="I2304" s="252"/>
      <c r="J2304" s="252"/>
      <c r="K2304" s="252"/>
      <c r="L2304" s="252"/>
      <c r="M2304" s="252"/>
      <c r="N2304" s="252"/>
      <c r="O2304" s="252"/>
      <c r="P2304" s="24"/>
      <c r="Q2304" s="141"/>
      <c r="R2304" s="296"/>
      <c r="S2304" s="296"/>
      <c r="T2304" s="132"/>
      <c r="U2304" s="436"/>
      <c r="V2304" s="132"/>
      <c r="W2304" s="320"/>
      <c r="X2304" s="321"/>
      <c r="Y2304" s="413"/>
      <c r="Z2304" s="269">
        <f t="shared" si="1150"/>
        <v>0</v>
      </c>
      <c r="AA2304" s="269">
        <f t="shared" si="1151"/>
        <v>0</v>
      </c>
      <c r="AB2304" s="269">
        <f t="shared" si="1152"/>
        <v>0</v>
      </c>
      <c r="AC2304" s="269">
        <f t="shared" si="1153"/>
        <v>0</v>
      </c>
      <c r="AD2304" s="289"/>
      <c r="AE2304" s="132"/>
      <c r="AF2304" s="49"/>
      <c r="AG2304" s="33"/>
      <c r="AH2304" s="47"/>
      <c r="AI2304" s="47"/>
      <c r="AJ2304" s="47"/>
      <c r="AK2304" s="47"/>
      <c r="AL2304" s="47"/>
      <c r="AM2304" s="47"/>
      <c r="AN2304" s="47"/>
      <c r="AO2304" s="47"/>
      <c r="AP2304" s="47"/>
      <c r="AQ2304" s="47"/>
      <c r="AR2304" s="47"/>
      <c r="AS2304" s="47"/>
      <c r="AT2304" s="47"/>
      <c r="AU2304" s="47"/>
      <c r="AV2304" s="47"/>
      <c r="AW2304" s="47"/>
      <c r="AX2304" s="47"/>
      <c r="AY2304" s="47"/>
      <c r="AZ2304" s="47"/>
      <c r="BA2304" s="47"/>
      <c r="BB2304" s="47"/>
      <c r="BC2304" s="47"/>
      <c r="BD2304" s="47"/>
      <c r="BE2304" s="47"/>
      <c r="BF2304" s="47"/>
      <c r="BG2304" s="47"/>
      <c r="BH2304" s="47"/>
      <c r="BI2304" s="47"/>
      <c r="BJ2304" s="33"/>
      <c r="BK2304" s="33"/>
    </row>
    <row r="2305" spans="1:66" s="16" customFormat="1" ht="21" customHeight="1" x14ac:dyDescent="0.25">
      <c r="A2305" s="119"/>
      <c r="B2305" s="74"/>
      <c r="C2305" s="188" t="s">
        <v>98</v>
      </c>
      <c r="D2305" s="388" t="s">
        <v>4</v>
      </c>
      <c r="E2305" s="253"/>
      <c r="F2305" s="253"/>
      <c r="G2305" s="253"/>
      <c r="H2305" s="253"/>
      <c r="I2305" s="253"/>
      <c r="J2305" s="253"/>
      <c r="K2305" s="253"/>
      <c r="L2305" s="253"/>
      <c r="M2305" s="253"/>
      <c r="N2305" s="253"/>
      <c r="O2305" s="253"/>
      <c r="P2305" s="249"/>
      <c r="Q2305" s="141"/>
      <c r="R2305" s="296"/>
      <c r="S2305" s="296"/>
      <c r="T2305" s="132"/>
      <c r="U2305" s="436"/>
      <c r="V2305" s="132"/>
      <c r="W2305" s="62"/>
      <c r="X2305" s="317"/>
      <c r="Y2305" s="193"/>
      <c r="Z2305" s="269">
        <f t="shared" si="1150"/>
        <v>0</v>
      </c>
      <c r="AA2305" s="269">
        <f t="shared" si="1151"/>
        <v>0</v>
      </c>
      <c r="AB2305" s="269">
        <f t="shared" si="1152"/>
        <v>0</v>
      </c>
      <c r="AC2305" s="269">
        <f t="shared" si="1153"/>
        <v>0</v>
      </c>
      <c r="AD2305" s="288"/>
      <c r="AE2305" s="132"/>
      <c r="AF2305" s="49"/>
      <c r="AG2305" s="33"/>
      <c r="AH2305" s="47"/>
      <c r="AI2305" s="47"/>
      <c r="AJ2305" s="47"/>
      <c r="AK2305" s="47"/>
      <c r="AL2305" s="47"/>
      <c r="AM2305" s="47"/>
      <c r="AN2305" s="47"/>
      <c r="AO2305" s="47"/>
      <c r="AP2305" s="47"/>
      <c r="AQ2305" s="47"/>
      <c r="AR2305" s="47"/>
      <c r="AS2305" s="47"/>
      <c r="AT2305" s="47"/>
      <c r="AU2305" s="47"/>
      <c r="AV2305" s="47"/>
      <c r="AW2305" s="47"/>
      <c r="AX2305" s="47"/>
      <c r="AY2305" s="47"/>
      <c r="AZ2305" s="47"/>
      <c r="BA2305" s="47"/>
      <c r="BB2305" s="47"/>
      <c r="BC2305" s="47"/>
      <c r="BD2305" s="47"/>
      <c r="BE2305" s="47"/>
      <c r="BF2305" s="47"/>
      <c r="BG2305" s="47"/>
      <c r="BH2305" s="47"/>
      <c r="BI2305" s="47"/>
      <c r="BJ2305" s="33"/>
      <c r="BK2305" s="33"/>
    </row>
    <row r="2306" spans="1:66" s="16" customFormat="1" ht="21" customHeight="1" thickBot="1" x14ac:dyDescent="0.3">
      <c r="A2306" s="119"/>
      <c r="B2306" s="74"/>
      <c r="C2306" s="189" t="s">
        <v>98</v>
      </c>
      <c r="D2306" s="138" t="s">
        <v>61</v>
      </c>
      <c r="E2306" s="254"/>
      <c r="F2306" s="254"/>
      <c r="G2306" s="254"/>
      <c r="H2306" s="254"/>
      <c r="I2306" s="254"/>
      <c r="J2306" s="254"/>
      <c r="K2306" s="254"/>
      <c r="L2306" s="254"/>
      <c r="M2306" s="254"/>
      <c r="N2306" s="254"/>
      <c r="O2306" s="254"/>
      <c r="P2306" s="255"/>
      <c r="Q2306" s="141"/>
      <c r="R2306" s="296"/>
      <c r="S2306" s="296"/>
      <c r="T2306" s="132"/>
      <c r="U2306" s="436"/>
      <c r="V2306" s="132"/>
      <c r="W2306" s="322"/>
      <c r="X2306" s="322"/>
      <c r="Y2306" s="411"/>
      <c r="Z2306" s="269">
        <f t="shared" si="1150"/>
        <v>0</v>
      </c>
      <c r="AA2306" s="269">
        <f t="shared" si="1151"/>
        <v>0</v>
      </c>
      <c r="AB2306" s="269">
        <f t="shared" si="1152"/>
        <v>0</v>
      </c>
      <c r="AC2306" s="269">
        <f t="shared" si="1153"/>
        <v>0</v>
      </c>
      <c r="AD2306" s="279"/>
      <c r="AE2306" s="132"/>
      <c r="AF2306" s="49"/>
      <c r="AG2306" s="33"/>
      <c r="AH2306" s="47"/>
      <c r="AI2306" s="47"/>
      <c r="AJ2306" s="47"/>
      <c r="AK2306" s="47"/>
      <c r="AL2306" s="47"/>
      <c r="AM2306" s="47"/>
      <c r="AN2306" s="47"/>
      <c r="AO2306" s="47"/>
      <c r="AP2306" s="47"/>
      <c r="AQ2306" s="47"/>
      <c r="AR2306" s="47"/>
      <c r="AS2306" s="47"/>
      <c r="AT2306" s="47"/>
      <c r="AU2306" s="47"/>
      <c r="AV2306" s="47"/>
      <c r="AW2306" s="47"/>
      <c r="AX2306" s="47"/>
      <c r="AY2306" s="47"/>
      <c r="AZ2306" s="47"/>
      <c r="BA2306" s="47"/>
      <c r="BB2306" s="47"/>
      <c r="BC2306" s="47"/>
      <c r="BD2306" s="47"/>
      <c r="BE2306" s="47"/>
      <c r="BF2306" s="47"/>
      <c r="BG2306" s="47"/>
      <c r="BH2306" s="47"/>
      <c r="BI2306" s="47"/>
      <c r="BJ2306" s="33"/>
      <c r="BK2306" s="33"/>
    </row>
    <row r="2307" spans="1:66" s="16" customFormat="1" ht="20.25" customHeight="1" thickTop="1" thickBot="1" x14ac:dyDescent="0.3">
      <c r="A2307" s="119"/>
      <c r="B2307" s="152"/>
      <c r="C2307" s="576" t="s">
        <v>88</v>
      </c>
      <c r="D2307" s="577"/>
      <c r="E2307" s="344" t="str">
        <f>IF(AND(COUNTA(E2295:E2306)&gt;0,COUNTA(E2295:E2306)=COUNTIF(E2295:E2306,"NR")),"NR",IF(COUNTA(E2295:E2306)&gt;0,SUM(E2295:E2306),"-"))</f>
        <v>-</v>
      </c>
      <c r="F2307" s="344" t="str">
        <f t="shared" ref="F2307" si="1187">IF(AND(COUNTA(F2295:F2306)&gt;0,COUNTA(F2295:F2306)=COUNTIF(F2295:F2306,"NR")),"NR",IF(COUNTA(F2295:F2306)&gt;0,SUM(F2295:F2306),"-"))</f>
        <v>-</v>
      </c>
      <c r="G2307" s="344" t="str">
        <f t="shared" ref="G2307" si="1188">IF(AND(COUNTA(G2295:G2306)&gt;0,COUNTA(G2295:G2306)=COUNTIF(G2295:G2306,"NR")),"NR",IF(COUNTA(G2295:G2306)&gt;0,SUM(G2295:G2306),"-"))</f>
        <v>-</v>
      </c>
      <c r="H2307" s="344" t="str">
        <f t="shared" ref="H2307" si="1189">IF(AND(COUNTA(H2295:H2306)&gt;0,COUNTA(H2295:H2306)=COUNTIF(H2295:H2306,"NR")),"NR",IF(COUNTA(H2295:H2306)&gt;0,SUM(H2295:H2306),"-"))</f>
        <v>-</v>
      </c>
      <c r="I2307" s="344" t="str">
        <f t="shared" ref="I2307" si="1190">IF(AND(COUNTA(I2295:I2306)&gt;0,COUNTA(I2295:I2306)=COUNTIF(I2295:I2306,"NR")),"NR",IF(COUNTA(I2295:I2306)&gt;0,SUM(I2295:I2306),"-"))</f>
        <v>-</v>
      </c>
      <c r="J2307" s="344" t="str">
        <f t="shared" ref="J2307" si="1191">IF(AND(COUNTA(J2295:J2306)&gt;0,COUNTA(J2295:J2306)=COUNTIF(J2295:J2306,"NR")),"NR",IF(COUNTA(J2295:J2306)&gt;0,SUM(J2295:J2306),"-"))</f>
        <v>-</v>
      </c>
      <c r="K2307" s="344" t="str">
        <f t="shared" ref="K2307" si="1192">IF(AND(COUNTA(K2295:K2306)&gt;0,COUNTA(K2295:K2306)=COUNTIF(K2295:K2306,"NR")),"NR",IF(COUNTA(K2295:K2306)&gt;0,SUM(K2295:K2306),"-"))</f>
        <v>-</v>
      </c>
      <c r="L2307" s="344" t="str">
        <f t="shared" ref="L2307" si="1193">IF(AND(COUNTA(L2295:L2306)&gt;0,COUNTA(L2295:L2306)=COUNTIF(L2295:L2306,"NR")),"NR",IF(COUNTA(L2295:L2306)&gt;0,SUM(L2295:L2306),"-"))</f>
        <v>-</v>
      </c>
      <c r="M2307" s="344" t="str">
        <f t="shared" ref="M2307" si="1194">IF(AND(COUNTA(M2295:M2306)&gt;0,COUNTA(M2295:M2306)=COUNTIF(M2295:M2306,"NR")),"NR",IF(COUNTA(M2295:M2306)&gt;0,SUM(M2295:M2306),"-"))</f>
        <v>-</v>
      </c>
      <c r="N2307" s="344" t="str">
        <f t="shared" ref="N2307" si="1195">IF(AND(COUNTA(N2295:N2306)&gt;0,COUNTA(N2295:N2306)=COUNTIF(N2295:N2306,"NR")),"NR",IF(COUNTA(N2295:N2306)&gt;0,SUM(N2295:N2306),"-"))</f>
        <v>-</v>
      </c>
      <c r="O2307" s="344" t="str">
        <f t="shared" ref="O2307" si="1196">IF(AND(COUNTA(O2295:O2306)&gt;0,COUNTA(O2295:O2306)=COUNTIF(O2295:O2306,"NR")),"NR",IF(COUNTA(O2295:O2306)&gt;0,SUM(O2295:O2306),"-"))</f>
        <v>-</v>
      </c>
      <c r="P2307" s="345" t="str">
        <f t="shared" ref="P2307" si="1197">IF(AND(COUNTA(P2295:P2306)&gt;0,COUNTA(P2295:P2306)=COUNTIF(P2295:P2306,"NR")),"NR",IF(COUNTA(P2295:P2306)&gt;0,SUM(P2295:P2306),"-"))</f>
        <v>-</v>
      </c>
      <c r="Q2307" s="119"/>
      <c r="R2307" s="305"/>
      <c r="S2307" s="305"/>
      <c r="T2307" s="151"/>
      <c r="U2307" s="119"/>
      <c r="V2307" s="151"/>
      <c r="W2307" s="318"/>
      <c r="X2307" s="318"/>
      <c r="Y2307" s="412"/>
      <c r="Z2307" s="269">
        <f t="shared" si="1150"/>
        <v>0</v>
      </c>
      <c r="AA2307" s="269">
        <f t="shared" si="1151"/>
        <v>0</v>
      </c>
      <c r="AB2307" s="269">
        <f t="shared" si="1152"/>
        <v>0</v>
      </c>
      <c r="AC2307" s="269">
        <f t="shared" si="1153"/>
        <v>0</v>
      </c>
      <c r="AD2307" s="279"/>
      <c r="AE2307" s="151"/>
      <c r="AF2307" s="57"/>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row>
    <row r="2308" spans="1:66" ht="21" customHeight="1" x14ac:dyDescent="0.25">
      <c r="B2308" s="152"/>
      <c r="C2308" s="143"/>
      <c r="D2308" s="192"/>
      <c r="E2308" s="192"/>
      <c r="F2308" s="192"/>
      <c r="G2308" s="192"/>
      <c r="H2308" s="192"/>
      <c r="I2308" s="192"/>
      <c r="J2308" s="192"/>
      <c r="K2308" s="192"/>
      <c r="L2308" s="192"/>
      <c r="M2308" s="192"/>
      <c r="O2308" s="73"/>
      <c r="W2308" s="318"/>
      <c r="X2308" s="318"/>
      <c r="Y2308" s="412"/>
      <c r="Z2308" s="269">
        <f t="shared" si="1150"/>
        <v>0</v>
      </c>
      <c r="AA2308" s="269">
        <f t="shared" si="1151"/>
        <v>0</v>
      </c>
      <c r="AB2308" s="269">
        <f t="shared" si="1152"/>
        <v>0</v>
      </c>
      <c r="AC2308" s="269">
        <f t="shared" si="1153"/>
        <v>0</v>
      </c>
      <c r="AD2308" s="279"/>
      <c r="AE2308" s="85"/>
    </row>
    <row r="2309" spans="1:66" ht="21" customHeight="1" x14ac:dyDescent="0.25">
      <c r="B2309" s="152"/>
      <c r="C2309" s="143"/>
      <c r="D2309" s="192"/>
      <c r="E2309" s="192"/>
      <c r="F2309" s="192"/>
      <c r="G2309" s="192"/>
      <c r="H2309" s="192"/>
      <c r="I2309" s="192"/>
      <c r="J2309" s="192"/>
      <c r="K2309" s="192"/>
      <c r="L2309" s="192"/>
      <c r="M2309" s="192"/>
      <c r="O2309" s="73"/>
      <c r="W2309" s="318"/>
      <c r="X2309" s="318"/>
      <c r="Y2309" s="412"/>
      <c r="Z2309" s="269">
        <f t="shared" si="1150"/>
        <v>0</v>
      </c>
      <c r="AA2309" s="269">
        <f t="shared" si="1151"/>
        <v>0</v>
      </c>
      <c r="AB2309" s="269">
        <f t="shared" si="1152"/>
        <v>0</v>
      </c>
      <c r="AC2309" s="269">
        <f t="shared" si="1153"/>
        <v>0</v>
      </c>
      <c r="AD2309" s="279"/>
      <c r="AE2309" s="85"/>
    </row>
    <row r="2310" spans="1:66" s="6" customFormat="1" ht="18.75" x14ac:dyDescent="0.25">
      <c r="A2310" s="195"/>
      <c r="B2310" s="74"/>
      <c r="C2310" s="573" t="s">
        <v>95</v>
      </c>
      <c r="D2310" s="574"/>
      <c r="E2310" s="574"/>
      <c r="F2310" s="574"/>
      <c r="G2310" s="574"/>
      <c r="H2310" s="574"/>
      <c r="I2310" s="574"/>
      <c r="J2310" s="574"/>
      <c r="K2310" s="574"/>
      <c r="L2310" s="574"/>
      <c r="M2310" s="574"/>
      <c r="N2310" s="574"/>
      <c r="O2310" s="574"/>
      <c r="P2310" s="575"/>
      <c r="Q2310" s="196"/>
      <c r="R2310" s="310"/>
      <c r="S2310" s="310"/>
      <c r="T2310" s="197"/>
      <c r="U2310" s="196"/>
      <c r="V2310" s="197"/>
      <c r="W2310" s="62"/>
      <c r="X2310" s="317"/>
      <c r="Y2310" s="217"/>
      <c r="Z2310" s="269">
        <f t="shared" si="1150"/>
        <v>0</v>
      </c>
      <c r="AA2310" s="269">
        <f t="shared" si="1151"/>
        <v>0</v>
      </c>
      <c r="AB2310" s="269">
        <f t="shared" si="1152"/>
        <v>0</v>
      </c>
      <c r="AC2310" s="269">
        <f t="shared" si="1153"/>
        <v>0</v>
      </c>
      <c r="AD2310" s="279"/>
      <c r="AE2310" s="197"/>
      <c r="AF2310" s="64"/>
      <c r="AG2310" s="5"/>
      <c r="AH2310" s="65"/>
      <c r="AI2310" s="65"/>
      <c r="AJ2310" s="65"/>
      <c r="AK2310" s="65"/>
      <c r="AL2310" s="65"/>
      <c r="AM2310" s="65"/>
      <c r="AN2310" s="65"/>
      <c r="AO2310" s="65"/>
      <c r="AP2310" s="65"/>
      <c r="AQ2310" s="65"/>
      <c r="AR2310" s="65"/>
      <c r="AS2310" s="65"/>
      <c r="AT2310" s="65"/>
      <c r="AU2310" s="65"/>
      <c r="AV2310" s="65"/>
      <c r="AW2310" s="65"/>
      <c r="AX2310" s="65"/>
      <c r="AY2310" s="65"/>
      <c r="AZ2310" s="65"/>
      <c r="BA2310" s="65"/>
      <c r="BB2310" s="65"/>
      <c r="BC2310" s="65"/>
      <c r="BD2310" s="65"/>
      <c r="BE2310" s="65"/>
      <c r="BF2310" s="65"/>
      <c r="BG2310" s="65"/>
      <c r="BH2310" s="65"/>
      <c r="BI2310" s="65"/>
      <c r="BJ2310" s="5"/>
      <c r="BK2310" s="5"/>
    </row>
    <row r="2311" spans="1:66" ht="16.5" thickBot="1" x14ac:dyDescent="0.3">
      <c r="C2311" s="198"/>
      <c r="D2311" s="389"/>
      <c r="E2311" s="199"/>
      <c r="F2311" s="199"/>
      <c r="G2311" s="199"/>
      <c r="H2311" s="199"/>
      <c r="I2311" s="199"/>
      <c r="J2311" s="199"/>
      <c r="K2311" s="199"/>
      <c r="L2311" s="199"/>
      <c r="M2311" s="199"/>
      <c r="N2311" s="193"/>
      <c r="O2311" s="192"/>
      <c r="P2311" s="192"/>
      <c r="Q2311" s="193"/>
      <c r="R2311" s="311"/>
      <c r="S2311" s="311"/>
      <c r="T2311" s="194"/>
      <c r="U2311" s="193"/>
      <c r="V2311" s="194"/>
      <c r="W2311" s="62"/>
      <c r="X2311" s="317"/>
      <c r="Y2311" s="217"/>
      <c r="Z2311" s="269">
        <f t="shared" si="1150"/>
        <v>0</v>
      </c>
      <c r="AA2311" s="269">
        <f t="shared" si="1151"/>
        <v>0</v>
      </c>
      <c r="AB2311" s="269">
        <f t="shared" si="1152"/>
        <v>0</v>
      </c>
      <c r="AC2311" s="269">
        <f t="shared" si="1153"/>
        <v>0</v>
      </c>
      <c r="AD2311" s="279"/>
      <c r="AE2311" s="194"/>
      <c r="AF2311" s="62"/>
      <c r="AG2311" s="63"/>
      <c r="AH2311" s="63"/>
      <c r="AI2311" s="63"/>
      <c r="AJ2311" s="63"/>
      <c r="AK2311" s="63"/>
      <c r="AL2311" s="63"/>
      <c r="AO2311" s="63"/>
      <c r="AP2311" s="63"/>
      <c r="AQ2311" s="63"/>
      <c r="AR2311" s="63"/>
      <c r="AS2311" s="63"/>
      <c r="AT2311" s="63"/>
      <c r="AU2311" s="63"/>
      <c r="AV2311" s="63"/>
      <c r="AW2311" s="63"/>
      <c r="AX2311" s="63"/>
      <c r="AY2311" s="63"/>
      <c r="AZ2311" s="63"/>
      <c r="BA2311" s="63"/>
      <c r="BB2311" s="63"/>
      <c r="BC2311" s="63"/>
      <c r="BD2311" s="63"/>
      <c r="BJ2311" s="2"/>
      <c r="BK2311" s="2"/>
      <c r="BL2311" s="2"/>
      <c r="BM2311" s="2"/>
      <c r="BN2311" s="2"/>
    </row>
    <row r="2312" spans="1:66" s="12" customFormat="1" ht="30.75" thickBot="1" x14ac:dyDescent="0.3">
      <c r="A2312" s="206"/>
      <c r="B2312" s="74"/>
      <c r="C2312" s="125" t="s">
        <v>124</v>
      </c>
      <c r="D2312" s="185" t="s">
        <v>117</v>
      </c>
      <c r="E2312" s="156" t="s">
        <v>77</v>
      </c>
      <c r="F2312" s="155" t="s">
        <v>66</v>
      </c>
      <c r="G2312" s="177" t="s">
        <v>67</v>
      </c>
      <c r="H2312" s="155" t="s">
        <v>68</v>
      </c>
      <c r="I2312" s="177" t="s">
        <v>69</v>
      </c>
      <c r="J2312" s="156" t="s">
        <v>70</v>
      </c>
      <c r="K2312" s="156" t="s">
        <v>71</v>
      </c>
      <c r="L2312" s="155" t="s">
        <v>72</v>
      </c>
      <c r="M2312" s="155" t="s">
        <v>73</v>
      </c>
      <c r="N2312" s="178" t="s">
        <v>74</v>
      </c>
      <c r="O2312" s="178" t="s">
        <v>75</v>
      </c>
      <c r="P2312" s="178" t="s">
        <v>76</v>
      </c>
      <c r="Q2312" s="141"/>
      <c r="R2312" s="296">
        <f>COUNTA(E2313:P2324)</f>
        <v>0</v>
      </c>
      <c r="S2312" s="308">
        <v>144</v>
      </c>
      <c r="T2312" s="132"/>
      <c r="U2312" s="278" t="s">
        <v>257</v>
      </c>
      <c r="V2312" s="278" t="s">
        <v>234</v>
      </c>
      <c r="W2312" s="278" t="s">
        <v>189</v>
      </c>
      <c r="X2312" s="278" t="s">
        <v>190</v>
      </c>
      <c r="Y2312" s="407" t="str">
        <f>IF(X2313&gt;0,"Explication(s) sur le(s) NR et autre(s) remarque(s)/commentaire(s)","Remarque(s)/Commentaire(s)")</f>
        <v>Remarque(s)/Commentaire(s)</v>
      </c>
      <c r="Z2312" s="269">
        <f t="shared" ref="Z2312:Z2376" si="1198">IF(AND($Y2312="Remarque(s)/Commentaire(s)",$Y2313&gt;0),1,0)</f>
        <v>0</v>
      </c>
      <c r="AA2312" s="269">
        <f t="shared" ref="AA2312:AA2376" si="1199">IF($Y2312="Remarque(s)/Commentaire(s)",1,0)</f>
        <v>1</v>
      </c>
      <c r="AB2312" s="269">
        <f t="shared" ref="AB2312:AB2376" si="1200">IF(AND($Y2312="Explication(s) sur le(s) NR et autre(s) remarque(s)/commentaire(s)",$Y2313&gt;0),1,0)</f>
        <v>0</v>
      </c>
      <c r="AC2312" s="269">
        <f t="shared" ref="AC2312:AC2376" si="1201">IF($Y2312="Explication(s) sur le(s) NR et autre(s) remarque(s)/commentaire(s)",1,0)</f>
        <v>0</v>
      </c>
      <c r="AD2312" s="279"/>
      <c r="AE2312" s="132"/>
      <c r="AF2312" s="49"/>
      <c r="AG2312" s="13"/>
      <c r="AH2312" s="47"/>
      <c r="AI2312" s="47"/>
      <c r="AJ2312" s="47"/>
      <c r="AK2312" s="47"/>
      <c r="AL2312" s="47"/>
      <c r="AM2312" s="47"/>
      <c r="AN2312" s="47"/>
      <c r="AO2312" s="47"/>
      <c r="AP2312" s="47"/>
      <c r="AQ2312" s="47"/>
      <c r="AR2312" s="47"/>
      <c r="AS2312" s="47"/>
      <c r="AT2312" s="47"/>
      <c r="AU2312" s="47"/>
      <c r="AV2312" s="47"/>
      <c r="AW2312" s="47"/>
      <c r="AX2312" s="47"/>
      <c r="AY2312" s="47"/>
      <c r="AZ2312" s="47"/>
      <c r="BA2312" s="47"/>
      <c r="BB2312" s="47"/>
      <c r="BC2312" s="47"/>
      <c r="BD2312" s="47"/>
      <c r="BE2312" s="47"/>
      <c r="BF2312" s="47"/>
      <c r="BG2312" s="47"/>
      <c r="BH2312" s="47"/>
      <c r="BI2312" s="47"/>
      <c r="BJ2312" s="13"/>
      <c r="BK2312" s="13"/>
    </row>
    <row r="2313" spans="1:66" s="16" customFormat="1" ht="21" customHeight="1" x14ac:dyDescent="0.25">
      <c r="A2313" s="119"/>
      <c r="B2313" s="74"/>
      <c r="C2313" s="187" t="s">
        <v>155</v>
      </c>
      <c r="D2313" s="134" t="s">
        <v>3</v>
      </c>
      <c r="E2313" s="252"/>
      <c r="F2313" s="252"/>
      <c r="G2313" s="252"/>
      <c r="H2313" s="252"/>
      <c r="I2313" s="252"/>
      <c r="J2313" s="252"/>
      <c r="K2313" s="252"/>
      <c r="L2313" s="252"/>
      <c r="M2313" s="252"/>
      <c r="N2313" s="252"/>
      <c r="O2313" s="252"/>
      <c r="P2313" s="24"/>
      <c r="Q2313" s="141"/>
      <c r="R2313" s="296"/>
      <c r="S2313" s="296"/>
      <c r="T2313" s="132"/>
      <c r="U2313" s="517" t="s">
        <v>262</v>
      </c>
      <c r="V2313" s="517" t="s">
        <v>240</v>
      </c>
      <c r="W2313" s="517" t="s">
        <v>243</v>
      </c>
      <c r="X2313" s="517">
        <f>COUNTIF(E2313:P2324,"NR")</f>
        <v>0</v>
      </c>
      <c r="Y2313" s="542"/>
      <c r="Z2313" s="269">
        <f t="shared" si="1198"/>
        <v>0</v>
      </c>
      <c r="AA2313" s="269">
        <f t="shared" si="1199"/>
        <v>0</v>
      </c>
      <c r="AB2313" s="269">
        <f t="shared" si="1200"/>
        <v>0</v>
      </c>
      <c r="AC2313" s="269">
        <f t="shared" si="1201"/>
        <v>0</v>
      </c>
      <c r="AD2313" s="279"/>
      <c r="AE2313" s="132"/>
      <c r="AF2313" s="49"/>
      <c r="AG2313" s="33"/>
      <c r="AH2313" s="47"/>
      <c r="AI2313" s="47"/>
      <c r="AJ2313" s="47"/>
      <c r="AK2313" s="47"/>
      <c r="AL2313" s="47"/>
      <c r="AM2313" s="47"/>
      <c r="AN2313" s="47"/>
      <c r="AO2313" s="47"/>
      <c r="AP2313" s="47"/>
      <c r="AQ2313" s="47"/>
      <c r="AR2313" s="47"/>
      <c r="AS2313" s="47"/>
      <c r="AT2313" s="47"/>
      <c r="AU2313" s="47"/>
      <c r="AV2313" s="47"/>
      <c r="AW2313" s="47"/>
      <c r="AX2313" s="47"/>
      <c r="AY2313" s="47"/>
      <c r="AZ2313" s="47"/>
      <c r="BA2313" s="47"/>
      <c r="BB2313" s="47"/>
      <c r="BC2313" s="47"/>
      <c r="BD2313" s="47"/>
      <c r="BE2313" s="47"/>
      <c r="BF2313" s="47"/>
      <c r="BG2313" s="47"/>
      <c r="BH2313" s="47"/>
      <c r="BI2313" s="47"/>
      <c r="BJ2313" s="33"/>
      <c r="BK2313" s="33"/>
    </row>
    <row r="2314" spans="1:66" s="16" customFormat="1" ht="78.75" x14ac:dyDescent="0.25">
      <c r="A2314" s="119"/>
      <c r="B2314" s="74"/>
      <c r="C2314" s="188" t="s">
        <v>155</v>
      </c>
      <c r="D2314" s="388" t="s">
        <v>4</v>
      </c>
      <c r="E2314" s="253"/>
      <c r="F2314" s="253"/>
      <c r="G2314" s="253"/>
      <c r="H2314" s="253"/>
      <c r="I2314" s="253"/>
      <c r="J2314" s="253"/>
      <c r="K2314" s="253"/>
      <c r="L2314" s="253"/>
      <c r="M2314" s="253"/>
      <c r="N2314" s="253"/>
      <c r="O2314" s="253"/>
      <c r="P2314" s="249"/>
      <c r="Q2314" s="141"/>
      <c r="R2314" s="296"/>
      <c r="S2314" s="296"/>
      <c r="T2314" s="132"/>
      <c r="U2314" s="518"/>
      <c r="V2314" s="518"/>
      <c r="W2314" s="518"/>
      <c r="X2314" s="518"/>
      <c r="Y2314" s="543"/>
      <c r="Z2314" s="269">
        <f t="shared" si="1198"/>
        <v>0</v>
      </c>
      <c r="AA2314" s="269">
        <f t="shared" si="1199"/>
        <v>0</v>
      </c>
      <c r="AB2314" s="269">
        <f t="shared" si="1200"/>
        <v>0</v>
      </c>
      <c r="AC2314" s="269">
        <f t="shared" si="1201"/>
        <v>0</v>
      </c>
      <c r="AD2314" s="279"/>
      <c r="AE2314" s="132"/>
      <c r="AF2314" s="49"/>
      <c r="AG2314" s="33"/>
      <c r="AH2314" s="47"/>
      <c r="AI2314" s="47"/>
      <c r="AJ2314" s="47"/>
      <c r="AK2314" s="47"/>
      <c r="AL2314" s="47"/>
      <c r="AM2314" s="47"/>
      <c r="AN2314" s="47"/>
      <c r="AO2314" s="47"/>
      <c r="AP2314" s="47"/>
      <c r="AQ2314" s="47"/>
      <c r="AR2314" s="47"/>
      <c r="AS2314" s="47"/>
      <c r="AT2314" s="47"/>
      <c r="AU2314" s="47"/>
      <c r="AV2314" s="47"/>
      <c r="AW2314" s="47"/>
      <c r="AX2314" s="47"/>
      <c r="AY2314" s="47"/>
      <c r="AZ2314" s="47"/>
      <c r="BA2314" s="47"/>
      <c r="BB2314" s="47"/>
      <c r="BC2314" s="47"/>
      <c r="BD2314" s="47"/>
      <c r="BE2314" s="47"/>
      <c r="BF2314" s="47"/>
      <c r="BG2314" s="47"/>
      <c r="BH2314" s="47"/>
      <c r="BI2314" s="47"/>
      <c r="BJ2314" s="33"/>
      <c r="BK2314" s="33"/>
    </row>
    <row r="2315" spans="1:66" s="16" customFormat="1" ht="21" customHeight="1" thickBot="1" x14ac:dyDescent="0.3">
      <c r="A2315" s="119"/>
      <c r="B2315" s="74"/>
      <c r="C2315" s="189" t="s">
        <v>155</v>
      </c>
      <c r="D2315" s="138" t="s">
        <v>61</v>
      </c>
      <c r="E2315" s="254"/>
      <c r="F2315" s="254"/>
      <c r="G2315" s="254"/>
      <c r="H2315" s="254"/>
      <c r="I2315" s="254"/>
      <c r="J2315" s="254"/>
      <c r="K2315" s="254"/>
      <c r="L2315" s="254"/>
      <c r="M2315" s="254"/>
      <c r="N2315" s="254"/>
      <c r="O2315" s="254"/>
      <c r="P2315" s="255"/>
      <c r="Q2315" s="141"/>
      <c r="R2315" s="296"/>
      <c r="S2315" s="296"/>
      <c r="T2315" s="132"/>
      <c r="U2315" s="519"/>
      <c r="V2315" s="519"/>
      <c r="W2315" s="519"/>
      <c r="X2315" s="519"/>
      <c r="Y2315" s="544"/>
      <c r="Z2315" s="269">
        <f t="shared" si="1198"/>
        <v>0</v>
      </c>
      <c r="AA2315" s="269">
        <f t="shared" si="1199"/>
        <v>0</v>
      </c>
      <c r="AB2315" s="269">
        <f t="shared" si="1200"/>
        <v>0</v>
      </c>
      <c r="AC2315" s="269">
        <f t="shared" si="1201"/>
        <v>0</v>
      </c>
      <c r="AD2315" s="279"/>
      <c r="AE2315" s="132"/>
      <c r="AF2315" s="49"/>
      <c r="AG2315" s="33"/>
      <c r="AH2315" s="47"/>
      <c r="AI2315" s="47"/>
      <c r="AJ2315" s="47"/>
      <c r="AK2315" s="47"/>
      <c r="AL2315" s="47"/>
      <c r="AM2315" s="47"/>
      <c r="AN2315" s="47"/>
      <c r="AO2315" s="47"/>
      <c r="AP2315" s="47"/>
      <c r="AQ2315" s="47"/>
      <c r="AR2315" s="47"/>
      <c r="AS2315" s="47"/>
      <c r="AT2315" s="47"/>
      <c r="AU2315" s="47"/>
      <c r="AV2315" s="47"/>
      <c r="AW2315" s="47"/>
      <c r="AX2315" s="47"/>
      <c r="AY2315" s="47"/>
      <c r="AZ2315" s="47"/>
      <c r="BA2315" s="47"/>
      <c r="BB2315" s="47"/>
      <c r="BC2315" s="47"/>
      <c r="BD2315" s="47"/>
      <c r="BE2315" s="47"/>
      <c r="BF2315" s="47"/>
      <c r="BG2315" s="47"/>
      <c r="BH2315" s="47"/>
      <c r="BI2315" s="47"/>
      <c r="BJ2315" s="33"/>
      <c r="BK2315" s="33"/>
    </row>
    <row r="2316" spans="1:66" s="16" customFormat="1" ht="21" customHeight="1" x14ac:dyDescent="0.25">
      <c r="A2316" s="119"/>
      <c r="B2316" s="74"/>
      <c r="C2316" s="187" t="s">
        <v>97</v>
      </c>
      <c r="D2316" s="134" t="s">
        <v>3</v>
      </c>
      <c r="E2316" s="252"/>
      <c r="F2316" s="252"/>
      <c r="G2316" s="252"/>
      <c r="H2316" s="252"/>
      <c r="I2316" s="252"/>
      <c r="J2316" s="252"/>
      <c r="K2316" s="252"/>
      <c r="L2316" s="252"/>
      <c r="M2316" s="252"/>
      <c r="N2316" s="252"/>
      <c r="O2316" s="252"/>
      <c r="P2316" s="24"/>
      <c r="Q2316" s="141"/>
      <c r="R2316" s="296"/>
      <c r="S2316" s="296"/>
      <c r="T2316" s="132"/>
      <c r="U2316" s="436"/>
      <c r="V2316" s="132"/>
      <c r="W2316" s="62"/>
      <c r="X2316" s="317"/>
      <c r="Y2316" s="217"/>
      <c r="Z2316" s="269">
        <f t="shared" si="1198"/>
        <v>0</v>
      </c>
      <c r="AA2316" s="269">
        <f t="shared" si="1199"/>
        <v>0</v>
      </c>
      <c r="AB2316" s="269">
        <f t="shared" si="1200"/>
        <v>0</v>
      </c>
      <c r="AC2316" s="269">
        <f t="shared" si="1201"/>
        <v>0</v>
      </c>
      <c r="AD2316" s="279"/>
      <c r="AE2316" s="132"/>
      <c r="AF2316" s="49"/>
      <c r="AG2316" s="33"/>
      <c r="AH2316" s="47"/>
      <c r="AI2316" s="47"/>
      <c r="AJ2316" s="47"/>
      <c r="AK2316" s="47"/>
      <c r="AL2316" s="47"/>
      <c r="AM2316" s="47"/>
      <c r="AN2316" s="47"/>
      <c r="AO2316" s="47"/>
      <c r="AP2316" s="47"/>
      <c r="AQ2316" s="47"/>
      <c r="AR2316" s="47"/>
      <c r="AS2316" s="47"/>
      <c r="AT2316" s="47"/>
      <c r="AU2316" s="47"/>
      <c r="AV2316" s="47"/>
      <c r="AW2316" s="47"/>
      <c r="AX2316" s="47"/>
      <c r="AY2316" s="47"/>
      <c r="AZ2316" s="47"/>
      <c r="BA2316" s="47"/>
      <c r="BB2316" s="47"/>
      <c r="BC2316" s="47"/>
      <c r="BD2316" s="47"/>
      <c r="BE2316" s="47"/>
      <c r="BF2316" s="47"/>
      <c r="BG2316" s="47"/>
      <c r="BH2316" s="47"/>
      <c r="BI2316" s="47"/>
      <c r="BJ2316" s="33"/>
      <c r="BK2316" s="33"/>
    </row>
    <row r="2317" spans="1:66" s="16" customFormat="1" ht="21" customHeight="1" x14ac:dyDescent="0.25">
      <c r="A2317" s="119"/>
      <c r="B2317" s="74"/>
      <c r="C2317" s="188" t="s">
        <v>97</v>
      </c>
      <c r="D2317" s="388" t="s">
        <v>4</v>
      </c>
      <c r="E2317" s="253"/>
      <c r="F2317" s="253"/>
      <c r="G2317" s="253"/>
      <c r="H2317" s="253"/>
      <c r="I2317" s="253"/>
      <c r="J2317" s="253"/>
      <c r="K2317" s="253"/>
      <c r="L2317" s="253"/>
      <c r="M2317" s="253"/>
      <c r="N2317" s="253"/>
      <c r="O2317" s="253"/>
      <c r="P2317" s="249"/>
      <c r="Q2317" s="141"/>
      <c r="R2317" s="296"/>
      <c r="S2317" s="296"/>
      <c r="T2317" s="132"/>
      <c r="U2317" s="436"/>
      <c r="V2317" s="132"/>
      <c r="W2317" s="62"/>
      <c r="X2317" s="317"/>
      <c r="Y2317" s="217"/>
      <c r="Z2317" s="269">
        <f t="shared" si="1198"/>
        <v>0</v>
      </c>
      <c r="AA2317" s="269">
        <f t="shared" si="1199"/>
        <v>0</v>
      </c>
      <c r="AB2317" s="269">
        <f t="shared" si="1200"/>
        <v>0</v>
      </c>
      <c r="AC2317" s="269">
        <f t="shared" si="1201"/>
        <v>0</v>
      </c>
      <c r="AD2317" s="279"/>
      <c r="AE2317" s="132"/>
      <c r="AF2317" s="49"/>
      <c r="AG2317" s="33"/>
      <c r="AH2317" s="47"/>
      <c r="AI2317" s="47"/>
      <c r="AJ2317" s="47"/>
      <c r="AK2317" s="47"/>
      <c r="AL2317" s="47"/>
      <c r="AM2317" s="47"/>
      <c r="AN2317" s="47"/>
      <c r="AO2317" s="47"/>
      <c r="AP2317" s="47"/>
      <c r="AQ2317" s="47"/>
      <c r="AR2317" s="47"/>
      <c r="AS2317" s="47"/>
      <c r="AT2317" s="47"/>
      <c r="AU2317" s="47"/>
      <c r="AV2317" s="47"/>
      <c r="AW2317" s="47"/>
      <c r="AX2317" s="47"/>
      <c r="AY2317" s="47"/>
      <c r="AZ2317" s="47"/>
      <c r="BA2317" s="47"/>
      <c r="BB2317" s="47"/>
      <c r="BC2317" s="47"/>
      <c r="BD2317" s="47"/>
      <c r="BE2317" s="47"/>
      <c r="BF2317" s="47"/>
      <c r="BG2317" s="47"/>
      <c r="BH2317" s="47"/>
      <c r="BI2317" s="47"/>
      <c r="BJ2317" s="33"/>
      <c r="BK2317" s="33"/>
    </row>
    <row r="2318" spans="1:66" s="16" customFormat="1" ht="21" customHeight="1" thickBot="1" x14ac:dyDescent="0.3">
      <c r="A2318" s="119"/>
      <c r="B2318" s="74"/>
      <c r="C2318" s="189" t="s">
        <v>97</v>
      </c>
      <c r="D2318" s="138" t="s">
        <v>61</v>
      </c>
      <c r="E2318" s="254"/>
      <c r="F2318" s="254"/>
      <c r="G2318" s="254"/>
      <c r="H2318" s="254"/>
      <c r="I2318" s="254"/>
      <c r="J2318" s="254"/>
      <c r="K2318" s="254"/>
      <c r="L2318" s="254"/>
      <c r="M2318" s="254"/>
      <c r="N2318" s="254"/>
      <c r="O2318" s="254"/>
      <c r="P2318" s="255"/>
      <c r="Q2318" s="141"/>
      <c r="R2318" s="296"/>
      <c r="S2318" s="296"/>
      <c r="T2318" s="132"/>
      <c r="U2318" s="436"/>
      <c r="V2318" s="132"/>
      <c r="W2318" s="62"/>
      <c r="X2318" s="317"/>
      <c r="Y2318" s="217"/>
      <c r="Z2318" s="269">
        <f t="shared" si="1198"/>
        <v>0</v>
      </c>
      <c r="AA2318" s="269">
        <f t="shared" si="1199"/>
        <v>0</v>
      </c>
      <c r="AB2318" s="269">
        <f t="shared" si="1200"/>
        <v>0</v>
      </c>
      <c r="AC2318" s="269">
        <f t="shared" si="1201"/>
        <v>0</v>
      </c>
      <c r="AD2318" s="279"/>
      <c r="AE2318" s="132"/>
      <c r="AF2318" s="49"/>
      <c r="AG2318" s="33"/>
      <c r="AH2318" s="47"/>
      <c r="AI2318" s="47"/>
      <c r="AJ2318" s="47"/>
      <c r="AK2318" s="47"/>
      <c r="AL2318" s="47"/>
      <c r="AM2318" s="47"/>
      <c r="AN2318" s="47"/>
      <c r="AO2318" s="47"/>
      <c r="AP2318" s="47"/>
      <c r="AQ2318" s="47"/>
      <c r="AR2318" s="47"/>
      <c r="AS2318" s="47"/>
      <c r="AT2318" s="47"/>
      <c r="AU2318" s="47"/>
      <c r="AV2318" s="47"/>
      <c r="AW2318" s="47"/>
      <c r="AX2318" s="47"/>
      <c r="AY2318" s="47"/>
      <c r="AZ2318" s="47"/>
      <c r="BA2318" s="47"/>
      <c r="BB2318" s="47"/>
      <c r="BC2318" s="47"/>
      <c r="BD2318" s="47"/>
      <c r="BE2318" s="47"/>
      <c r="BF2318" s="47"/>
      <c r="BG2318" s="47"/>
      <c r="BH2318" s="47"/>
      <c r="BI2318" s="47"/>
      <c r="BJ2318" s="33"/>
      <c r="BK2318" s="33"/>
    </row>
    <row r="2319" spans="1:66" s="16" customFormat="1" ht="21" customHeight="1" x14ac:dyDescent="0.25">
      <c r="A2319" s="119"/>
      <c r="B2319" s="74"/>
      <c r="C2319" s="190" t="s">
        <v>145</v>
      </c>
      <c r="D2319" s="183" t="s">
        <v>3</v>
      </c>
      <c r="E2319" s="252"/>
      <c r="F2319" s="252"/>
      <c r="G2319" s="252"/>
      <c r="H2319" s="252"/>
      <c r="I2319" s="252"/>
      <c r="J2319" s="252"/>
      <c r="K2319" s="252"/>
      <c r="L2319" s="252"/>
      <c r="M2319" s="252"/>
      <c r="N2319" s="252"/>
      <c r="O2319" s="252"/>
      <c r="P2319" s="24"/>
      <c r="Q2319" s="141"/>
      <c r="R2319" s="296"/>
      <c r="S2319" s="296"/>
      <c r="T2319" s="132"/>
      <c r="U2319" s="436"/>
      <c r="V2319" s="132"/>
      <c r="W2319" s="62"/>
      <c r="X2319" s="317"/>
      <c r="Y2319" s="217"/>
      <c r="Z2319" s="269">
        <f t="shared" si="1198"/>
        <v>0</v>
      </c>
      <c r="AA2319" s="269">
        <f t="shared" si="1199"/>
        <v>0</v>
      </c>
      <c r="AB2319" s="269">
        <f t="shared" si="1200"/>
        <v>0</v>
      </c>
      <c r="AC2319" s="269">
        <f t="shared" si="1201"/>
        <v>0</v>
      </c>
      <c r="AD2319" s="279"/>
      <c r="AE2319" s="132"/>
      <c r="AF2319" s="49"/>
      <c r="AG2319" s="33"/>
      <c r="AH2319" s="47"/>
      <c r="AI2319" s="47"/>
      <c r="AJ2319" s="47"/>
      <c r="AK2319" s="47"/>
      <c r="AL2319" s="47"/>
      <c r="AM2319" s="47"/>
      <c r="AN2319" s="47"/>
      <c r="AO2319" s="47"/>
      <c r="AP2319" s="47"/>
      <c r="AQ2319" s="47"/>
      <c r="AR2319" s="47"/>
      <c r="AS2319" s="47"/>
      <c r="AT2319" s="47"/>
      <c r="AU2319" s="47"/>
      <c r="AV2319" s="47"/>
      <c r="AW2319" s="47"/>
      <c r="AX2319" s="47"/>
      <c r="AY2319" s="47"/>
      <c r="AZ2319" s="47"/>
      <c r="BA2319" s="47"/>
      <c r="BB2319" s="47"/>
      <c r="BC2319" s="47"/>
      <c r="BD2319" s="47"/>
      <c r="BE2319" s="47"/>
      <c r="BF2319" s="47"/>
      <c r="BG2319" s="47"/>
      <c r="BH2319" s="47"/>
      <c r="BI2319" s="47"/>
      <c r="BJ2319" s="33"/>
      <c r="BK2319" s="33"/>
    </row>
    <row r="2320" spans="1:66" s="16" customFormat="1" ht="31.5" x14ac:dyDescent="0.25">
      <c r="A2320" s="119"/>
      <c r="B2320" s="74"/>
      <c r="C2320" s="188" t="s">
        <v>145</v>
      </c>
      <c r="D2320" s="388" t="s">
        <v>4</v>
      </c>
      <c r="E2320" s="253"/>
      <c r="F2320" s="253"/>
      <c r="G2320" s="253"/>
      <c r="H2320" s="253"/>
      <c r="I2320" s="253"/>
      <c r="J2320" s="253"/>
      <c r="K2320" s="253"/>
      <c r="L2320" s="253"/>
      <c r="M2320" s="253"/>
      <c r="N2320" s="253"/>
      <c r="O2320" s="253"/>
      <c r="P2320" s="249"/>
      <c r="Q2320" s="141"/>
      <c r="R2320" s="296"/>
      <c r="S2320" s="296"/>
      <c r="T2320" s="132"/>
      <c r="U2320" s="436"/>
      <c r="V2320" s="132"/>
      <c r="W2320" s="62"/>
      <c r="X2320" s="317"/>
      <c r="Y2320" s="217"/>
      <c r="Z2320" s="269">
        <f t="shared" si="1198"/>
        <v>0</v>
      </c>
      <c r="AA2320" s="269">
        <f t="shared" si="1199"/>
        <v>0</v>
      </c>
      <c r="AB2320" s="269">
        <f t="shared" si="1200"/>
        <v>0</v>
      </c>
      <c r="AC2320" s="269">
        <f t="shared" si="1201"/>
        <v>0</v>
      </c>
      <c r="AD2320" s="279"/>
      <c r="AE2320" s="132"/>
      <c r="AF2320" s="49"/>
      <c r="AG2320" s="33"/>
      <c r="AH2320" s="47"/>
      <c r="AI2320" s="47"/>
      <c r="AJ2320" s="47"/>
      <c r="AK2320" s="47"/>
      <c r="AL2320" s="47"/>
      <c r="AM2320" s="47"/>
      <c r="AN2320" s="47"/>
      <c r="AO2320" s="47"/>
      <c r="AP2320" s="47"/>
      <c r="AQ2320" s="47"/>
      <c r="AR2320" s="47"/>
      <c r="AS2320" s="47"/>
      <c r="AT2320" s="47"/>
      <c r="AU2320" s="47"/>
      <c r="AV2320" s="47"/>
      <c r="AW2320" s="47"/>
      <c r="AX2320" s="47"/>
      <c r="AY2320" s="47"/>
      <c r="AZ2320" s="47"/>
      <c r="BA2320" s="47"/>
      <c r="BB2320" s="47"/>
      <c r="BC2320" s="47"/>
      <c r="BD2320" s="47"/>
      <c r="BE2320" s="47"/>
      <c r="BF2320" s="47"/>
      <c r="BG2320" s="47"/>
      <c r="BH2320" s="47"/>
      <c r="BI2320" s="47"/>
      <c r="BJ2320" s="33"/>
      <c r="BK2320" s="33"/>
    </row>
    <row r="2321" spans="1:66" s="16" customFormat="1" ht="21" customHeight="1" thickBot="1" x14ac:dyDescent="0.3">
      <c r="A2321" s="119"/>
      <c r="B2321" s="74"/>
      <c r="C2321" s="190" t="s">
        <v>145</v>
      </c>
      <c r="D2321" s="184" t="s">
        <v>61</v>
      </c>
      <c r="E2321" s="254"/>
      <c r="F2321" s="254"/>
      <c r="G2321" s="254"/>
      <c r="H2321" s="254"/>
      <c r="I2321" s="254"/>
      <c r="J2321" s="254"/>
      <c r="K2321" s="254"/>
      <c r="L2321" s="254"/>
      <c r="M2321" s="254"/>
      <c r="N2321" s="254"/>
      <c r="O2321" s="254"/>
      <c r="P2321" s="255"/>
      <c r="Q2321" s="141"/>
      <c r="R2321" s="296"/>
      <c r="S2321" s="296"/>
      <c r="T2321" s="132"/>
      <c r="U2321" s="436"/>
      <c r="V2321" s="132"/>
      <c r="W2321" s="62"/>
      <c r="X2321" s="317"/>
      <c r="Y2321" s="217"/>
      <c r="Z2321" s="269">
        <f t="shared" si="1198"/>
        <v>0</v>
      </c>
      <c r="AA2321" s="269">
        <f t="shared" si="1199"/>
        <v>0</v>
      </c>
      <c r="AB2321" s="269">
        <f t="shared" si="1200"/>
        <v>0</v>
      </c>
      <c r="AC2321" s="269">
        <f t="shared" si="1201"/>
        <v>0</v>
      </c>
      <c r="AD2321" s="279"/>
      <c r="AE2321" s="132"/>
      <c r="AF2321" s="49"/>
      <c r="AG2321" s="33"/>
      <c r="AH2321" s="47"/>
      <c r="AI2321" s="47"/>
      <c r="AJ2321" s="47"/>
      <c r="AK2321" s="47"/>
      <c r="AL2321" s="47"/>
      <c r="AM2321" s="47"/>
      <c r="AN2321" s="47"/>
      <c r="AO2321" s="47"/>
      <c r="AP2321" s="47"/>
      <c r="AQ2321" s="47"/>
      <c r="AR2321" s="47"/>
      <c r="AS2321" s="47"/>
      <c r="AT2321" s="47"/>
      <c r="AU2321" s="47"/>
      <c r="AV2321" s="47"/>
      <c r="AW2321" s="47"/>
      <c r="AX2321" s="47"/>
      <c r="AY2321" s="47"/>
      <c r="AZ2321" s="47"/>
      <c r="BA2321" s="47"/>
      <c r="BB2321" s="47"/>
      <c r="BC2321" s="47"/>
      <c r="BD2321" s="47"/>
      <c r="BE2321" s="47"/>
      <c r="BF2321" s="47"/>
      <c r="BG2321" s="47"/>
      <c r="BH2321" s="47"/>
      <c r="BI2321" s="47"/>
      <c r="BJ2321" s="33"/>
      <c r="BK2321" s="33"/>
    </row>
    <row r="2322" spans="1:66" s="16" customFormat="1" ht="21" customHeight="1" x14ac:dyDescent="0.25">
      <c r="A2322" s="119"/>
      <c r="B2322" s="74"/>
      <c r="C2322" s="187" t="s">
        <v>98</v>
      </c>
      <c r="D2322" s="134" t="s">
        <v>3</v>
      </c>
      <c r="E2322" s="252"/>
      <c r="F2322" s="252"/>
      <c r="G2322" s="252"/>
      <c r="H2322" s="252"/>
      <c r="I2322" s="252"/>
      <c r="J2322" s="252"/>
      <c r="K2322" s="252"/>
      <c r="L2322" s="252"/>
      <c r="M2322" s="252"/>
      <c r="N2322" s="252"/>
      <c r="O2322" s="252"/>
      <c r="P2322" s="24"/>
      <c r="Q2322" s="141"/>
      <c r="R2322" s="296"/>
      <c r="S2322" s="296"/>
      <c r="T2322" s="132"/>
      <c r="U2322" s="436"/>
      <c r="V2322" s="132"/>
      <c r="W2322" s="318"/>
      <c r="X2322" s="319"/>
      <c r="Y2322" s="217"/>
      <c r="Z2322" s="269">
        <f t="shared" si="1198"/>
        <v>0</v>
      </c>
      <c r="AA2322" s="269">
        <f t="shared" si="1199"/>
        <v>0</v>
      </c>
      <c r="AB2322" s="269">
        <f t="shared" si="1200"/>
        <v>0</v>
      </c>
      <c r="AC2322" s="269">
        <f t="shared" si="1201"/>
        <v>0</v>
      </c>
      <c r="AE2322" s="132"/>
      <c r="AF2322" s="49"/>
      <c r="AG2322" s="33"/>
      <c r="AH2322" s="47"/>
      <c r="AI2322" s="47"/>
      <c r="AJ2322" s="47"/>
      <c r="AK2322" s="47"/>
      <c r="AL2322" s="47"/>
      <c r="AM2322" s="47"/>
      <c r="AN2322" s="47"/>
      <c r="AO2322" s="47"/>
      <c r="AP2322" s="47"/>
      <c r="AQ2322" s="47"/>
      <c r="AR2322" s="47"/>
      <c r="AS2322" s="47"/>
      <c r="AT2322" s="47"/>
      <c r="AU2322" s="47"/>
      <c r="AV2322" s="47"/>
      <c r="AW2322" s="47"/>
      <c r="AX2322" s="47"/>
      <c r="AY2322" s="47"/>
      <c r="AZ2322" s="47"/>
      <c r="BA2322" s="47"/>
      <c r="BB2322" s="47"/>
      <c r="BC2322" s="47"/>
      <c r="BD2322" s="47"/>
      <c r="BE2322" s="47"/>
      <c r="BF2322" s="47"/>
      <c r="BG2322" s="47"/>
      <c r="BH2322" s="47"/>
      <c r="BI2322" s="47"/>
      <c r="BJ2322" s="33"/>
      <c r="BK2322" s="33"/>
    </row>
    <row r="2323" spans="1:66" s="16" customFormat="1" ht="21" customHeight="1" x14ac:dyDescent="0.25">
      <c r="A2323" s="119"/>
      <c r="B2323" s="74"/>
      <c r="C2323" s="188" t="s">
        <v>98</v>
      </c>
      <c r="D2323" s="388" t="s">
        <v>4</v>
      </c>
      <c r="E2323" s="253"/>
      <c r="F2323" s="253"/>
      <c r="G2323" s="253"/>
      <c r="H2323" s="253"/>
      <c r="I2323" s="253"/>
      <c r="J2323" s="253"/>
      <c r="K2323" s="253"/>
      <c r="L2323" s="253"/>
      <c r="M2323" s="253"/>
      <c r="N2323" s="253"/>
      <c r="O2323" s="253"/>
      <c r="P2323" s="249"/>
      <c r="Q2323" s="141"/>
      <c r="R2323" s="296"/>
      <c r="S2323" s="296"/>
      <c r="T2323" s="132"/>
      <c r="U2323" s="436"/>
      <c r="V2323" s="132"/>
      <c r="W2323" s="323"/>
      <c r="X2323" s="324"/>
      <c r="Y2323" s="193"/>
      <c r="Z2323" s="269">
        <f t="shared" si="1198"/>
        <v>0</v>
      </c>
      <c r="AA2323" s="269">
        <f t="shared" si="1199"/>
        <v>0</v>
      </c>
      <c r="AB2323" s="269">
        <f t="shared" si="1200"/>
        <v>0</v>
      </c>
      <c r="AC2323" s="269">
        <f t="shared" si="1201"/>
        <v>0</v>
      </c>
      <c r="AD2323" s="279"/>
      <c r="AE2323" s="132"/>
      <c r="AF2323" s="49"/>
      <c r="AG2323" s="33"/>
      <c r="AH2323" s="47"/>
      <c r="AI2323" s="47"/>
      <c r="AJ2323" s="47"/>
      <c r="AK2323" s="47"/>
      <c r="AL2323" s="47"/>
      <c r="AM2323" s="47"/>
      <c r="AN2323" s="47"/>
      <c r="AO2323" s="47"/>
      <c r="AP2323" s="47"/>
      <c r="AQ2323" s="47"/>
      <c r="AR2323" s="47"/>
      <c r="AS2323" s="47"/>
      <c r="AT2323" s="47"/>
      <c r="AU2323" s="47"/>
      <c r="AV2323" s="47"/>
      <c r="AW2323" s="47"/>
      <c r="AX2323" s="47"/>
      <c r="AY2323" s="47"/>
      <c r="AZ2323" s="47"/>
      <c r="BA2323" s="47"/>
      <c r="BB2323" s="47"/>
      <c r="BC2323" s="47"/>
      <c r="BD2323" s="47"/>
      <c r="BE2323" s="47"/>
      <c r="BF2323" s="47"/>
      <c r="BG2323" s="47"/>
      <c r="BH2323" s="47"/>
      <c r="BI2323" s="47"/>
      <c r="BJ2323" s="33"/>
      <c r="BK2323" s="33"/>
    </row>
    <row r="2324" spans="1:66" s="16" customFormat="1" ht="21" customHeight="1" thickBot="1" x14ac:dyDescent="0.3">
      <c r="A2324" s="119"/>
      <c r="B2324" s="74"/>
      <c r="C2324" s="189" t="s">
        <v>98</v>
      </c>
      <c r="D2324" s="138" t="s">
        <v>61</v>
      </c>
      <c r="E2324" s="254"/>
      <c r="F2324" s="254"/>
      <c r="G2324" s="254"/>
      <c r="H2324" s="254"/>
      <c r="I2324" s="254"/>
      <c r="J2324" s="254"/>
      <c r="K2324" s="254"/>
      <c r="L2324" s="254"/>
      <c r="M2324" s="254"/>
      <c r="N2324" s="254"/>
      <c r="O2324" s="254"/>
      <c r="P2324" s="255"/>
      <c r="Q2324" s="141"/>
      <c r="R2324" s="296"/>
      <c r="S2324" s="296"/>
      <c r="T2324" s="132"/>
      <c r="U2324" s="436"/>
      <c r="V2324" s="132"/>
      <c r="W2324" s="323"/>
      <c r="X2324" s="324"/>
      <c r="Y2324" s="414"/>
      <c r="Z2324" s="269">
        <f t="shared" si="1198"/>
        <v>0</v>
      </c>
      <c r="AA2324" s="269">
        <f t="shared" si="1199"/>
        <v>0</v>
      </c>
      <c r="AB2324" s="269">
        <f t="shared" si="1200"/>
        <v>0</v>
      </c>
      <c r="AC2324" s="269">
        <f t="shared" si="1201"/>
        <v>0</v>
      </c>
      <c r="AD2324" s="12"/>
      <c r="AE2324" s="132"/>
      <c r="AF2324" s="49"/>
      <c r="AG2324" s="33"/>
      <c r="AH2324" s="47"/>
      <c r="AI2324" s="47"/>
      <c r="AJ2324" s="47"/>
      <c r="AK2324" s="47"/>
      <c r="AL2324" s="47"/>
      <c r="AM2324" s="47"/>
      <c r="AN2324" s="47"/>
      <c r="AO2324" s="47"/>
      <c r="AP2324" s="47"/>
      <c r="AQ2324" s="47"/>
      <c r="AR2324" s="47"/>
      <c r="AS2324" s="47"/>
      <c r="AT2324" s="47"/>
      <c r="AU2324" s="47"/>
      <c r="AV2324" s="47"/>
      <c r="AW2324" s="47"/>
      <c r="AX2324" s="47"/>
      <c r="AY2324" s="47"/>
      <c r="AZ2324" s="47"/>
      <c r="BA2324" s="47"/>
      <c r="BB2324" s="47"/>
      <c r="BC2324" s="47"/>
      <c r="BD2324" s="47"/>
      <c r="BE2324" s="47"/>
      <c r="BF2324" s="47"/>
      <c r="BG2324" s="47"/>
      <c r="BH2324" s="47"/>
      <c r="BI2324" s="47"/>
      <c r="BJ2324" s="33"/>
      <c r="BK2324" s="33"/>
    </row>
    <row r="2325" spans="1:66" s="16" customFormat="1" ht="20.25" customHeight="1" thickTop="1" thickBot="1" x14ac:dyDescent="0.3">
      <c r="A2325" s="119"/>
      <c r="B2325" s="152"/>
      <c r="C2325" s="576" t="s">
        <v>88</v>
      </c>
      <c r="D2325" s="577"/>
      <c r="E2325" s="344" t="str">
        <f>IF(AND(COUNTA(E2313:E2324)&gt;0,COUNTA(E2313:E2324)=COUNTIF(E2313:E2324,"NR")),"NR",IF(COUNTA(E2313:E2324)&gt;0,SUM(E2313:E2324),"-"))</f>
        <v>-</v>
      </c>
      <c r="F2325" s="344" t="str">
        <f t="shared" ref="F2325" si="1202">IF(AND(COUNTA(F2313:F2324)&gt;0,COUNTA(F2313:F2324)=COUNTIF(F2313:F2324,"NR")),"NR",IF(COUNTA(F2313:F2324)&gt;0,SUM(F2313:F2324),"-"))</f>
        <v>-</v>
      </c>
      <c r="G2325" s="344" t="str">
        <f t="shared" ref="G2325" si="1203">IF(AND(COUNTA(G2313:G2324)&gt;0,COUNTA(G2313:G2324)=COUNTIF(G2313:G2324,"NR")),"NR",IF(COUNTA(G2313:G2324)&gt;0,SUM(G2313:G2324),"-"))</f>
        <v>-</v>
      </c>
      <c r="H2325" s="344" t="str">
        <f t="shared" ref="H2325" si="1204">IF(AND(COUNTA(H2313:H2324)&gt;0,COUNTA(H2313:H2324)=COUNTIF(H2313:H2324,"NR")),"NR",IF(COUNTA(H2313:H2324)&gt;0,SUM(H2313:H2324),"-"))</f>
        <v>-</v>
      </c>
      <c r="I2325" s="344" t="str">
        <f t="shared" ref="I2325" si="1205">IF(AND(COUNTA(I2313:I2324)&gt;0,COUNTA(I2313:I2324)=COUNTIF(I2313:I2324,"NR")),"NR",IF(COUNTA(I2313:I2324)&gt;0,SUM(I2313:I2324),"-"))</f>
        <v>-</v>
      </c>
      <c r="J2325" s="344" t="str">
        <f t="shared" ref="J2325" si="1206">IF(AND(COUNTA(J2313:J2324)&gt;0,COUNTA(J2313:J2324)=COUNTIF(J2313:J2324,"NR")),"NR",IF(COUNTA(J2313:J2324)&gt;0,SUM(J2313:J2324),"-"))</f>
        <v>-</v>
      </c>
      <c r="K2325" s="344" t="str">
        <f t="shared" ref="K2325" si="1207">IF(AND(COUNTA(K2313:K2324)&gt;0,COUNTA(K2313:K2324)=COUNTIF(K2313:K2324,"NR")),"NR",IF(COUNTA(K2313:K2324)&gt;0,SUM(K2313:K2324),"-"))</f>
        <v>-</v>
      </c>
      <c r="L2325" s="344" t="str">
        <f t="shared" ref="L2325" si="1208">IF(AND(COUNTA(L2313:L2324)&gt;0,COUNTA(L2313:L2324)=COUNTIF(L2313:L2324,"NR")),"NR",IF(COUNTA(L2313:L2324)&gt;0,SUM(L2313:L2324),"-"))</f>
        <v>-</v>
      </c>
      <c r="M2325" s="344" t="str">
        <f t="shared" ref="M2325" si="1209">IF(AND(COUNTA(M2313:M2324)&gt;0,COUNTA(M2313:M2324)=COUNTIF(M2313:M2324,"NR")),"NR",IF(COUNTA(M2313:M2324)&gt;0,SUM(M2313:M2324),"-"))</f>
        <v>-</v>
      </c>
      <c r="N2325" s="344" t="str">
        <f t="shared" ref="N2325" si="1210">IF(AND(COUNTA(N2313:N2324)&gt;0,COUNTA(N2313:N2324)=COUNTIF(N2313:N2324,"NR")),"NR",IF(COUNTA(N2313:N2324)&gt;0,SUM(N2313:N2324),"-"))</f>
        <v>-</v>
      </c>
      <c r="O2325" s="344" t="str">
        <f t="shared" ref="O2325" si="1211">IF(AND(COUNTA(O2313:O2324)&gt;0,COUNTA(O2313:O2324)=COUNTIF(O2313:O2324,"NR")),"NR",IF(COUNTA(O2313:O2324)&gt;0,SUM(O2313:O2324),"-"))</f>
        <v>-</v>
      </c>
      <c r="P2325" s="345" t="str">
        <f t="shared" ref="P2325" si="1212">IF(AND(COUNTA(P2313:P2324)&gt;0,COUNTA(P2313:P2324)=COUNTIF(P2313:P2324,"NR")),"NR",IF(COUNTA(P2313:P2324)&gt;0,SUM(P2313:P2324),"-"))</f>
        <v>-</v>
      </c>
      <c r="Q2325" s="119"/>
      <c r="R2325" s="305"/>
      <c r="S2325" s="305"/>
      <c r="T2325" s="151"/>
      <c r="U2325" s="119"/>
      <c r="V2325" s="151"/>
      <c r="W2325" s="320"/>
      <c r="X2325" s="321"/>
      <c r="Y2325" s="413"/>
      <c r="Z2325" s="269">
        <f t="shared" si="1198"/>
        <v>0</v>
      </c>
      <c r="AA2325" s="269">
        <f t="shared" si="1199"/>
        <v>0</v>
      </c>
      <c r="AB2325" s="269">
        <f t="shared" si="1200"/>
        <v>0</v>
      </c>
      <c r="AC2325" s="269">
        <f t="shared" si="1201"/>
        <v>0</v>
      </c>
      <c r="AD2325" s="289"/>
      <c r="AE2325" s="151"/>
      <c r="AF2325" s="57"/>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row>
    <row r="2326" spans="1:66" ht="21" customHeight="1" x14ac:dyDescent="0.25">
      <c r="B2326" s="152"/>
      <c r="C2326" s="143"/>
      <c r="D2326" s="192"/>
      <c r="E2326" s="192"/>
      <c r="F2326" s="192"/>
      <c r="G2326" s="192"/>
      <c r="H2326" s="192"/>
      <c r="I2326" s="192"/>
      <c r="J2326" s="192"/>
      <c r="K2326" s="192"/>
      <c r="L2326" s="192"/>
      <c r="M2326" s="192"/>
      <c r="O2326" s="73"/>
      <c r="W2326" s="62"/>
      <c r="X2326" s="317"/>
      <c r="Y2326" s="193"/>
      <c r="Z2326" s="269">
        <f t="shared" si="1198"/>
        <v>0</v>
      </c>
      <c r="AA2326" s="269">
        <f t="shared" si="1199"/>
        <v>0</v>
      </c>
      <c r="AB2326" s="269">
        <f t="shared" si="1200"/>
        <v>0</v>
      </c>
      <c r="AC2326" s="269">
        <f t="shared" si="1201"/>
        <v>0</v>
      </c>
      <c r="AD2326" s="288"/>
      <c r="AE2326" s="85"/>
    </row>
    <row r="2327" spans="1:66" ht="21" customHeight="1" x14ac:dyDescent="0.25">
      <c r="B2327" s="152"/>
      <c r="C2327" s="143"/>
      <c r="D2327" s="192"/>
      <c r="E2327" s="192"/>
      <c r="F2327" s="192"/>
      <c r="G2327" s="192"/>
      <c r="H2327" s="192"/>
      <c r="I2327" s="192"/>
      <c r="J2327" s="192"/>
      <c r="K2327" s="192"/>
      <c r="L2327" s="192"/>
      <c r="M2327" s="192"/>
      <c r="O2327" s="73"/>
      <c r="W2327" s="322"/>
      <c r="X2327" s="322"/>
      <c r="Y2327" s="411"/>
      <c r="Z2327" s="269">
        <f t="shared" si="1198"/>
        <v>0</v>
      </c>
      <c r="AA2327" s="269">
        <f t="shared" si="1199"/>
        <v>0</v>
      </c>
      <c r="AB2327" s="269">
        <f t="shared" si="1200"/>
        <v>0</v>
      </c>
      <c r="AC2327" s="269">
        <f t="shared" si="1201"/>
        <v>0</v>
      </c>
      <c r="AD2327" s="279"/>
      <c r="AE2327" s="85"/>
    </row>
    <row r="2328" spans="1:66" s="6" customFormat="1" ht="18.75" customHeight="1" x14ac:dyDescent="0.25">
      <c r="A2328" s="195"/>
      <c r="B2328" s="74"/>
      <c r="C2328" s="578" t="s">
        <v>96</v>
      </c>
      <c r="D2328" s="579"/>
      <c r="E2328" s="579"/>
      <c r="F2328" s="579"/>
      <c r="G2328" s="579"/>
      <c r="H2328" s="579"/>
      <c r="I2328" s="579"/>
      <c r="J2328" s="579"/>
      <c r="K2328" s="579"/>
      <c r="L2328" s="579"/>
      <c r="M2328" s="579"/>
      <c r="N2328" s="579"/>
      <c r="O2328" s="579"/>
      <c r="P2328" s="580"/>
      <c r="Q2328" s="196"/>
      <c r="R2328" s="310"/>
      <c r="S2328" s="310"/>
      <c r="T2328" s="197"/>
      <c r="U2328" s="196"/>
      <c r="V2328" s="197"/>
      <c r="W2328" s="318"/>
      <c r="X2328" s="318"/>
      <c r="Y2328" s="412"/>
      <c r="Z2328" s="269">
        <f t="shared" si="1198"/>
        <v>0</v>
      </c>
      <c r="AA2328" s="269">
        <f t="shared" si="1199"/>
        <v>0</v>
      </c>
      <c r="AB2328" s="269">
        <f t="shared" si="1200"/>
        <v>0</v>
      </c>
      <c r="AC2328" s="269">
        <f t="shared" si="1201"/>
        <v>0</v>
      </c>
      <c r="AD2328" s="279"/>
      <c r="AE2328" s="197"/>
      <c r="AF2328" s="64"/>
      <c r="AG2328" s="5"/>
      <c r="AH2328" s="65"/>
      <c r="AI2328" s="65"/>
      <c r="AJ2328" s="65"/>
      <c r="AK2328" s="65"/>
      <c r="AL2328" s="65"/>
      <c r="AM2328" s="65"/>
      <c r="AN2328" s="65"/>
      <c r="AO2328" s="65"/>
      <c r="AP2328" s="65"/>
      <c r="AQ2328" s="65"/>
      <c r="AR2328" s="65"/>
      <c r="AS2328" s="65"/>
      <c r="AT2328" s="65"/>
      <c r="AU2328" s="65"/>
      <c r="AV2328" s="65"/>
      <c r="AW2328" s="65"/>
      <c r="AX2328" s="65"/>
      <c r="AY2328" s="65"/>
      <c r="AZ2328" s="65"/>
      <c r="BA2328" s="65"/>
      <c r="BB2328" s="65"/>
      <c r="BC2328" s="65"/>
      <c r="BD2328" s="65"/>
      <c r="BE2328" s="65"/>
      <c r="BF2328" s="65"/>
      <c r="BG2328" s="65"/>
      <c r="BH2328" s="65"/>
      <c r="BI2328" s="65"/>
      <c r="BJ2328" s="5"/>
      <c r="BK2328" s="5"/>
    </row>
    <row r="2329" spans="1:66" ht="16.5" thickBot="1" x14ac:dyDescent="0.3">
      <c r="C2329" s="198"/>
      <c r="D2329" s="389"/>
      <c r="E2329" s="199"/>
      <c r="F2329" s="199"/>
      <c r="G2329" s="199"/>
      <c r="H2329" s="199"/>
      <c r="I2329" s="199"/>
      <c r="J2329" s="199"/>
      <c r="K2329" s="199"/>
      <c r="L2329" s="199"/>
      <c r="M2329" s="199"/>
      <c r="N2329" s="193"/>
      <c r="O2329" s="192"/>
      <c r="P2329" s="192"/>
      <c r="Q2329" s="193"/>
      <c r="R2329" s="311"/>
      <c r="S2329" s="311"/>
      <c r="T2329" s="194"/>
      <c r="U2329" s="193"/>
      <c r="V2329" s="194"/>
      <c r="W2329" s="318"/>
      <c r="X2329" s="318"/>
      <c r="Y2329" s="412"/>
      <c r="Z2329" s="269">
        <f t="shared" si="1198"/>
        <v>0</v>
      </c>
      <c r="AA2329" s="269">
        <f t="shared" si="1199"/>
        <v>0</v>
      </c>
      <c r="AB2329" s="269">
        <f t="shared" si="1200"/>
        <v>0</v>
      </c>
      <c r="AC2329" s="269">
        <f t="shared" si="1201"/>
        <v>0</v>
      </c>
      <c r="AD2329" s="279"/>
      <c r="AE2329" s="194"/>
      <c r="AF2329" s="62"/>
      <c r="AG2329" s="63"/>
      <c r="AH2329" s="63"/>
      <c r="AI2329" s="63"/>
      <c r="AJ2329" s="63"/>
      <c r="AK2329" s="63"/>
      <c r="AL2329" s="63"/>
      <c r="AO2329" s="63"/>
      <c r="AP2329" s="63"/>
      <c r="AQ2329" s="63"/>
      <c r="AR2329" s="63"/>
      <c r="AS2329" s="63"/>
      <c r="AT2329" s="63"/>
      <c r="AU2329" s="63"/>
      <c r="AV2329" s="63"/>
      <c r="AW2329" s="63"/>
      <c r="AX2329" s="63"/>
      <c r="AY2329" s="63"/>
      <c r="AZ2329" s="63"/>
      <c r="BA2329" s="63"/>
      <c r="BB2329" s="63"/>
      <c r="BC2329" s="63"/>
      <c r="BD2329" s="63"/>
      <c r="BJ2329" s="2"/>
      <c r="BK2329" s="2"/>
      <c r="BL2329" s="2"/>
      <c r="BM2329" s="2"/>
      <c r="BN2329" s="2"/>
    </row>
    <row r="2330" spans="1:66" s="12" customFormat="1" ht="30.75" thickBot="1" x14ac:dyDescent="0.3">
      <c r="A2330" s="206"/>
      <c r="B2330" s="74"/>
      <c r="C2330" s="125" t="s">
        <v>124</v>
      </c>
      <c r="D2330" s="185" t="s">
        <v>117</v>
      </c>
      <c r="E2330" s="156" t="s">
        <v>77</v>
      </c>
      <c r="F2330" s="155" t="s">
        <v>66</v>
      </c>
      <c r="G2330" s="177" t="s">
        <v>67</v>
      </c>
      <c r="H2330" s="155" t="s">
        <v>68</v>
      </c>
      <c r="I2330" s="177" t="s">
        <v>69</v>
      </c>
      <c r="J2330" s="156" t="s">
        <v>70</v>
      </c>
      <c r="K2330" s="156" t="s">
        <v>71</v>
      </c>
      <c r="L2330" s="155" t="s">
        <v>72</v>
      </c>
      <c r="M2330" s="155" t="s">
        <v>73</v>
      </c>
      <c r="N2330" s="178" t="s">
        <v>74</v>
      </c>
      <c r="O2330" s="178" t="s">
        <v>75</v>
      </c>
      <c r="P2330" s="178" t="s">
        <v>76</v>
      </c>
      <c r="Q2330" s="141"/>
      <c r="R2330" s="296">
        <f>COUNTA(E2331:P2342)</f>
        <v>0</v>
      </c>
      <c r="S2330" s="308">
        <v>144</v>
      </c>
      <c r="T2330" s="132"/>
      <c r="U2330" s="278" t="s">
        <v>257</v>
      </c>
      <c r="V2330" s="278" t="s">
        <v>234</v>
      </c>
      <c r="W2330" s="278" t="s">
        <v>189</v>
      </c>
      <c r="X2330" s="278" t="s">
        <v>190</v>
      </c>
      <c r="Y2330" s="407" t="str">
        <f>IF(X2331&gt;0,"Explication(s) sur le(s) NR et autre(s) remarque(s)/commentaire(s)","Remarque(s)/Commentaire(s)")</f>
        <v>Remarque(s)/Commentaire(s)</v>
      </c>
      <c r="Z2330" s="269">
        <f t="shared" si="1198"/>
        <v>0</v>
      </c>
      <c r="AA2330" s="269">
        <f t="shared" si="1199"/>
        <v>1</v>
      </c>
      <c r="AB2330" s="269">
        <f t="shared" si="1200"/>
        <v>0</v>
      </c>
      <c r="AC2330" s="269">
        <f t="shared" si="1201"/>
        <v>0</v>
      </c>
      <c r="AD2330" s="279"/>
      <c r="AE2330" s="132"/>
      <c r="AF2330" s="49"/>
      <c r="AG2330" s="13"/>
      <c r="AH2330" s="47"/>
      <c r="AI2330" s="47"/>
      <c r="AJ2330" s="47"/>
      <c r="AK2330" s="47"/>
      <c r="AL2330" s="47"/>
      <c r="AM2330" s="47"/>
      <c r="AN2330" s="47"/>
      <c r="AO2330" s="47"/>
      <c r="AP2330" s="47"/>
      <c r="AQ2330" s="47"/>
      <c r="AR2330" s="47"/>
      <c r="AS2330" s="47"/>
      <c r="AT2330" s="47"/>
      <c r="AU2330" s="47"/>
      <c r="AV2330" s="47"/>
      <c r="AW2330" s="47"/>
      <c r="AX2330" s="47"/>
      <c r="AY2330" s="47"/>
      <c r="AZ2330" s="47"/>
      <c r="BA2330" s="47"/>
      <c r="BB2330" s="47"/>
      <c r="BC2330" s="47"/>
      <c r="BD2330" s="47"/>
      <c r="BE2330" s="47"/>
      <c r="BF2330" s="47"/>
      <c r="BG2330" s="47"/>
      <c r="BH2330" s="47"/>
      <c r="BI2330" s="47"/>
      <c r="BJ2330" s="13"/>
      <c r="BK2330" s="13"/>
    </row>
    <row r="2331" spans="1:66" s="16" customFormat="1" ht="21" customHeight="1" x14ac:dyDescent="0.25">
      <c r="A2331" s="119"/>
      <c r="B2331" s="74"/>
      <c r="C2331" s="187" t="s">
        <v>155</v>
      </c>
      <c r="D2331" s="134" t="s">
        <v>3</v>
      </c>
      <c r="E2331" s="252"/>
      <c r="F2331" s="252"/>
      <c r="G2331" s="252"/>
      <c r="H2331" s="252"/>
      <c r="I2331" s="252"/>
      <c r="J2331" s="252"/>
      <c r="K2331" s="252"/>
      <c r="L2331" s="252"/>
      <c r="M2331" s="252"/>
      <c r="N2331" s="252"/>
      <c r="O2331" s="252"/>
      <c r="P2331" s="24"/>
      <c r="Q2331" s="141"/>
      <c r="R2331" s="296"/>
      <c r="S2331" s="296"/>
      <c r="T2331" s="132"/>
      <c r="U2331" s="517" t="s">
        <v>262</v>
      </c>
      <c r="V2331" s="517" t="s">
        <v>61</v>
      </c>
      <c r="W2331" s="517" t="s">
        <v>243</v>
      </c>
      <c r="X2331" s="517">
        <f>COUNTIF(E2331:P2342,"NR")</f>
        <v>0</v>
      </c>
      <c r="Y2331" s="542"/>
      <c r="Z2331" s="269">
        <f t="shared" si="1198"/>
        <v>0</v>
      </c>
      <c r="AA2331" s="269">
        <f t="shared" si="1199"/>
        <v>0</v>
      </c>
      <c r="AB2331" s="269">
        <f t="shared" si="1200"/>
        <v>0</v>
      </c>
      <c r="AC2331" s="269">
        <f t="shared" si="1201"/>
        <v>0</v>
      </c>
      <c r="AD2331" s="279"/>
      <c r="AE2331" s="132"/>
      <c r="AF2331" s="49"/>
      <c r="AG2331" s="33"/>
      <c r="AH2331" s="47"/>
      <c r="AI2331" s="47"/>
      <c r="AJ2331" s="47"/>
      <c r="AK2331" s="47"/>
      <c r="AL2331" s="47"/>
      <c r="AM2331" s="47"/>
      <c r="AN2331" s="47"/>
      <c r="AO2331" s="47"/>
      <c r="AP2331" s="47"/>
      <c r="AQ2331" s="47"/>
      <c r="AR2331" s="47"/>
      <c r="AS2331" s="47"/>
      <c r="AT2331" s="47"/>
      <c r="AU2331" s="47"/>
      <c r="AV2331" s="47"/>
      <c r="AW2331" s="47"/>
      <c r="AX2331" s="47"/>
      <c r="AY2331" s="47"/>
      <c r="AZ2331" s="47"/>
      <c r="BA2331" s="47"/>
      <c r="BB2331" s="47"/>
      <c r="BC2331" s="47"/>
      <c r="BD2331" s="47"/>
      <c r="BE2331" s="47"/>
      <c r="BF2331" s="47"/>
      <c r="BG2331" s="47"/>
      <c r="BH2331" s="47"/>
      <c r="BI2331" s="47"/>
      <c r="BJ2331" s="33"/>
      <c r="BK2331" s="33"/>
    </row>
    <row r="2332" spans="1:66" s="16" customFormat="1" ht="78.75" x14ac:dyDescent="0.25">
      <c r="A2332" s="119"/>
      <c r="B2332" s="74"/>
      <c r="C2332" s="188" t="s">
        <v>155</v>
      </c>
      <c r="D2332" s="388" t="s">
        <v>4</v>
      </c>
      <c r="E2332" s="253"/>
      <c r="F2332" s="253"/>
      <c r="G2332" s="253"/>
      <c r="H2332" s="253"/>
      <c r="I2332" s="253"/>
      <c r="J2332" s="253"/>
      <c r="K2332" s="253"/>
      <c r="L2332" s="253"/>
      <c r="M2332" s="253"/>
      <c r="N2332" s="253"/>
      <c r="O2332" s="253"/>
      <c r="P2332" s="249"/>
      <c r="Q2332" s="141"/>
      <c r="R2332" s="296"/>
      <c r="S2332" s="296"/>
      <c r="T2332" s="132"/>
      <c r="U2332" s="518"/>
      <c r="V2332" s="518"/>
      <c r="W2332" s="518"/>
      <c r="X2332" s="518"/>
      <c r="Y2332" s="543"/>
      <c r="Z2332" s="269">
        <f t="shared" si="1198"/>
        <v>0</v>
      </c>
      <c r="AA2332" s="269">
        <f t="shared" si="1199"/>
        <v>0</v>
      </c>
      <c r="AB2332" s="269">
        <f t="shared" si="1200"/>
        <v>0</v>
      </c>
      <c r="AC2332" s="269">
        <f t="shared" si="1201"/>
        <v>0</v>
      </c>
      <c r="AD2332" s="279"/>
      <c r="AE2332" s="132"/>
      <c r="AF2332" s="49"/>
      <c r="AG2332" s="33"/>
      <c r="AH2332" s="47"/>
      <c r="AI2332" s="47"/>
      <c r="AJ2332" s="47"/>
      <c r="AK2332" s="47"/>
      <c r="AL2332" s="47"/>
      <c r="AM2332" s="47"/>
      <c r="AN2332" s="47"/>
      <c r="AO2332" s="47"/>
      <c r="AP2332" s="47"/>
      <c r="AQ2332" s="47"/>
      <c r="AR2332" s="47"/>
      <c r="AS2332" s="47"/>
      <c r="AT2332" s="47"/>
      <c r="AU2332" s="47"/>
      <c r="AV2332" s="47"/>
      <c r="AW2332" s="47"/>
      <c r="AX2332" s="47"/>
      <c r="AY2332" s="47"/>
      <c r="AZ2332" s="47"/>
      <c r="BA2332" s="47"/>
      <c r="BB2332" s="47"/>
      <c r="BC2332" s="47"/>
      <c r="BD2332" s="47"/>
      <c r="BE2332" s="47"/>
      <c r="BF2332" s="47"/>
      <c r="BG2332" s="47"/>
      <c r="BH2332" s="47"/>
      <c r="BI2332" s="47"/>
      <c r="BJ2332" s="33"/>
      <c r="BK2332" s="33"/>
    </row>
    <row r="2333" spans="1:66" s="16" customFormat="1" ht="21" customHeight="1" thickBot="1" x14ac:dyDescent="0.3">
      <c r="A2333" s="119"/>
      <c r="B2333" s="74"/>
      <c r="C2333" s="189" t="s">
        <v>155</v>
      </c>
      <c r="D2333" s="138" t="s">
        <v>61</v>
      </c>
      <c r="E2333" s="254"/>
      <c r="F2333" s="254"/>
      <c r="G2333" s="254"/>
      <c r="H2333" s="254"/>
      <c r="I2333" s="254"/>
      <c r="J2333" s="254"/>
      <c r="K2333" s="254"/>
      <c r="L2333" s="254"/>
      <c r="M2333" s="254"/>
      <c r="N2333" s="254"/>
      <c r="O2333" s="254"/>
      <c r="P2333" s="255"/>
      <c r="Q2333" s="141"/>
      <c r="R2333" s="296"/>
      <c r="S2333" s="296"/>
      <c r="T2333" s="132"/>
      <c r="U2333" s="519"/>
      <c r="V2333" s="519"/>
      <c r="W2333" s="519"/>
      <c r="X2333" s="519"/>
      <c r="Y2333" s="544"/>
      <c r="Z2333" s="269">
        <f t="shared" si="1198"/>
        <v>0</v>
      </c>
      <c r="AA2333" s="269">
        <f t="shared" si="1199"/>
        <v>0</v>
      </c>
      <c r="AB2333" s="269">
        <f t="shared" si="1200"/>
        <v>0</v>
      </c>
      <c r="AC2333" s="269">
        <f t="shared" si="1201"/>
        <v>0</v>
      </c>
      <c r="AD2333" s="279"/>
      <c r="AE2333" s="132"/>
      <c r="AF2333" s="49"/>
      <c r="AG2333" s="33"/>
      <c r="AH2333" s="47"/>
      <c r="AI2333" s="47"/>
      <c r="AJ2333" s="47"/>
      <c r="AK2333" s="47"/>
      <c r="AL2333" s="47"/>
      <c r="AM2333" s="47"/>
      <c r="AN2333" s="47"/>
      <c r="AO2333" s="47"/>
      <c r="AP2333" s="47"/>
      <c r="AQ2333" s="47"/>
      <c r="AR2333" s="47"/>
      <c r="AS2333" s="47"/>
      <c r="AT2333" s="47"/>
      <c r="AU2333" s="47"/>
      <c r="AV2333" s="47"/>
      <c r="AW2333" s="47"/>
      <c r="AX2333" s="47"/>
      <c r="AY2333" s="47"/>
      <c r="AZ2333" s="47"/>
      <c r="BA2333" s="47"/>
      <c r="BB2333" s="47"/>
      <c r="BC2333" s="47"/>
      <c r="BD2333" s="47"/>
      <c r="BE2333" s="47"/>
      <c r="BF2333" s="47"/>
      <c r="BG2333" s="47"/>
      <c r="BH2333" s="47"/>
      <c r="BI2333" s="47"/>
      <c r="BJ2333" s="33"/>
      <c r="BK2333" s="33"/>
    </row>
    <row r="2334" spans="1:66" s="16" customFormat="1" ht="21" customHeight="1" x14ac:dyDescent="0.25">
      <c r="A2334" s="119"/>
      <c r="B2334" s="74"/>
      <c r="C2334" s="187" t="s">
        <v>97</v>
      </c>
      <c r="D2334" s="134" t="s">
        <v>3</v>
      </c>
      <c r="E2334" s="252"/>
      <c r="F2334" s="252"/>
      <c r="G2334" s="252"/>
      <c r="H2334" s="252"/>
      <c r="I2334" s="252"/>
      <c r="J2334" s="252"/>
      <c r="K2334" s="252"/>
      <c r="L2334" s="252"/>
      <c r="M2334" s="252"/>
      <c r="N2334" s="252"/>
      <c r="O2334" s="252"/>
      <c r="P2334" s="24"/>
      <c r="Q2334" s="141"/>
      <c r="R2334" s="296"/>
      <c r="S2334" s="296"/>
      <c r="T2334" s="132"/>
      <c r="U2334" s="436"/>
      <c r="V2334" s="132"/>
      <c r="W2334" s="62"/>
      <c r="X2334" s="317"/>
      <c r="Y2334" s="217"/>
      <c r="Z2334" s="269">
        <f t="shared" si="1198"/>
        <v>0</v>
      </c>
      <c r="AA2334" s="269">
        <f t="shared" si="1199"/>
        <v>0</v>
      </c>
      <c r="AB2334" s="269">
        <f t="shared" si="1200"/>
        <v>0</v>
      </c>
      <c r="AC2334" s="269">
        <f t="shared" si="1201"/>
        <v>0</v>
      </c>
      <c r="AD2334" s="279"/>
      <c r="AE2334" s="132"/>
      <c r="AF2334" s="49"/>
      <c r="AG2334" s="33"/>
      <c r="AH2334" s="47"/>
      <c r="AI2334" s="47"/>
      <c r="AJ2334" s="47"/>
      <c r="AK2334" s="47"/>
      <c r="AL2334" s="47"/>
      <c r="AM2334" s="47"/>
      <c r="AN2334" s="47"/>
      <c r="AO2334" s="47"/>
      <c r="AP2334" s="47"/>
      <c r="AQ2334" s="47"/>
      <c r="AR2334" s="47"/>
      <c r="AS2334" s="47"/>
      <c r="AT2334" s="47"/>
      <c r="AU2334" s="47"/>
      <c r="AV2334" s="47"/>
      <c r="AW2334" s="47"/>
      <c r="AX2334" s="47"/>
      <c r="AY2334" s="47"/>
      <c r="AZ2334" s="47"/>
      <c r="BA2334" s="47"/>
      <c r="BB2334" s="47"/>
      <c r="BC2334" s="47"/>
      <c r="BD2334" s="47"/>
      <c r="BE2334" s="47"/>
      <c r="BF2334" s="47"/>
      <c r="BG2334" s="47"/>
      <c r="BH2334" s="47"/>
      <c r="BI2334" s="47"/>
      <c r="BJ2334" s="33"/>
      <c r="BK2334" s="33"/>
    </row>
    <row r="2335" spans="1:66" s="16" customFormat="1" ht="21" customHeight="1" x14ac:dyDescent="0.25">
      <c r="A2335" s="119"/>
      <c r="B2335" s="74"/>
      <c r="C2335" s="188" t="s">
        <v>97</v>
      </c>
      <c r="D2335" s="388" t="s">
        <v>4</v>
      </c>
      <c r="E2335" s="253"/>
      <c r="F2335" s="253"/>
      <c r="G2335" s="253"/>
      <c r="H2335" s="253"/>
      <c r="I2335" s="253"/>
      <c r="J2335" s="253"/>
      <c r="K2335" s="253"/>
      <c r="L2335" s="253"/>
      <c r="M2335" s="253"/>
      <c r="N2335" s="253"/>
      <c r="O2335" s="253"/>
      <c r="P2335" s="249"/>
      <c r="Q2335" s="141"/>
      <c r="R2335" s="296"/>
      <c r="S2335" s="296"/>
      <c r="T2335" s="132"/>
      <c r="U2335" s="436"/>
      <c r="V2335" s="132"/>
      <c r="W2335" s="62"/>
      <c r="X2335" s="317"/>
      <c r="Y2335" s="217"/>
      <c r="Z2335" s="269">
        <f t="shared" si="1198"/>
        <v>0</v>
      </c>
      <c r="AA2335" s="269">
        <f t="shared" si="1199"/>
        <v>0</v>
      </c>
      <c r="AB2335" s="269">
        <f t="shared" si="1200"/>
        <v>0</v>
      </c>
      <c r="AC2335" s="269">
        <f t="shared" si="1201"/>
        <v>0</v>
      </c>
      <c r="AD2335" s="279"/>
      <c r="AE2335" s="132"/>
      <c r="AF2335" s="49"/>
      <c r="AG2335" s="33"/>
      <c r="AH2335" s="47"/>
      <c r="AI2335" s="47"/>
      <c r="AJ2335" s="47"/>
      <c r="AK2335" s="47"/>
      <c r="AL2335" s="47"/>
      <c r="AM2335" s="47"/>
      <c r="AN2335" s="47"/>
      <c r="AO2335" s="47"/>
      <c r="AP2335" s="47"/>
      <c r="AQ2335" s="47"/>
      <c r="AR2335" s="47"/>
      <c r="AS2335" s="47"/>
      <c r="AT2335" s="47"/>
      <c r="AU2335" s="47"/>
      <c r="AV2335" s="47"/>
      <c r="AW2335" s="47"/>
      <c r="AX2335" s="47"/>
      <c r="AY2335" s="47"/>
      <c r="AZ2335" s="47"/>
      <c r="BA2335" s="47"/>
      <c r="BB2335" s="47"/>
      <c r="BC2335" s="47"/>
      <c r="BD2335" s="47"/>
      <c r="BE2335" s="47"/>
      <c r="BF2335" s="47"/>
      <c r="BG2335" s="47"/>
      <c r="BH2335" s="47"/>
      <c r="BI2335" s="47"/>
      <c r="BJ2335" s="33"/>
      <c r="BK2335" s="33"/>
    </row>
    <row r="2336" spans="1:66" s="16" customFormat="1" ht="21" customHeight="1" thickBot="1" x14ac:dyDescent="0.3">
      <c r="A2336" s="119"/>
      <c r="B2336" s="74"/>
      <c r="C2336" s="189" t="s">
        <v>97</v>
      </c>
      <c r="D2336" s="138" t="s">
        <v>61</v>
      </c>
      <c r="E2336" s="254"/>
      <c r="F2336" s="254"/>
      <c r="G2336" s="254"/>
      <c r="H2336" s="254"/>
      <c r="I2336" s="254"/>
      <c r="J2336" s="254"/>
      <c r="K2336" s="254"/>
      <c r="L2336" s="254"/>
      <c r="M2336" s="254"/>
      <c r="N2336" s="254"/>
      <c r="O2336" s="254"/>
      <c r="P2336" s="255"/>
      <c r="Q2336" s="141"/>
      <c r="R2336" s="296"/>
      <c r="S2336" s="296"/>
      <c r="T2336" s="132"/>
      <c r="U2336" s="436"/>
      <c r="V2336" s="132"/>
      <c r="W2336" s="62"/>
      <c r="X2336" s="317"/>
      <c r="Y2336" s="217"/>
      <c r="Z2336" s="269">
        <f t="shared" si="1198"/>
        <v>0</v>
      </c>
      <c r="AA2336" s="269">
        <f t="shared" si="1199"/>
        <v>0</v>
      </c>
      <c r="AB2336" s="269">
        <f t="shared" si="1200"/>
        <v>0</v>
      </c>
      <c r="AC2336" s="269">
        <f t="shared" si="1201"/>
        <v>0</v>
      </c>
      <c r="AD2336" s="279"/>
      <c r="AE2336" s="132"/>
      <c r="AF2336" s="49"/>
      <c r="AG2336" s="33"/>
      <c r="AH2336" s="47"/>
      <c r="AI2336" s="47"/>
      <c r="AJ2336" s="47"/>
      <c r="AK2336" s="47"/>
      <c r="AL2336" s="47"/>
      <c r="AM2336" s="47"/>
      <c r="AN2336" s="47"/>
      <c r="AO2336" s="47"/>
      <c r="AP2336" s="47"/>
      <c r="AQ2336" s="47"/>
      <c r="AR2336" s="47"/>
      <c r="AS2336" s="47"/>
      <c r="AT2336" s="47"/>
      <c r="AU2336" s="47"/>
      <c r="AV2336" s="47"/>
      <c r="AW2336" s="47"/>
      <c r="AX2336" s="47"/>
      <c r="AY2336" s="47"/>
      <c r="AZ2336" s="47"/>
      <c r="BA2336" s="47"/>
      <c r="BB2336" s="47"/>
      <c r="BC2336" s="47"/>
      <c r="BD2336" s="47"/>
      <c r="BE2336" s="47"/>
      <c r="BF2336" s="47"/>
      <c r="BG2336" s="47"/>
      <c r="BH2336" s="47"/>
      <c r="BI2336" s="47"/>
      <c r="BJ2336" s="33"/>
      <c r="BK2336" s="33"/>
    </row>
    <row r="2337" spans="1:66" s="16" customFormat="1" ht="21" customHeight="1" x14ac:dyDescent="0.25">
      <c r="A2337" s="119"/>
      <c r="B2337" s="74"/>
      <c r="C2337" s="190" t="s">
        <v>145</v>
      </c>
      <c r="D2337" s="183" t="s">
        <v>3</v>
      </c>
      <c r="E2337" s="252"/>
      <c r="F2337" s="252"/>
      <c r="G2337" s="252"/>
      <c r="H2337" s="252"/>
      <c r="I2337" s="252"/>
      <c r="J2337" s="252"/>
      <c r="K2337" s="252"/>
      <c r="L2337" s="252"/>
      <c r="M2337" s="252"/>
      <c r="N2337" s="252"/>
      <c r="O2337" s="252"/>
      <c r="P2337" s="24"/>
      <c r="Q2337" s="141"/>
      <c r="R2337" s="296"/>
      <c r="S2337" s="296"/>
      <c r="T2337" s="132"/>
      <c r="U2337" s="436"/>
      <c r="V2337" s="132"/>
      <c r="W2337" s="62"/>
      <c r="X2337" s="317"/>
      <c r="Y2337" s="217"/>
      <c r="Z2337" s="269">
        <f t="shared" si="1198"/>
        <v>0</v>
      </c>
      <c r="AA2337" s="269">
        <f t="shared" si="1199"/>
        <v>0</v>
      </c>
      <c r="AB2337" s="269">
        <f t="shared" si="1200"/>
        <v>0</v>
      </c>
      <c r="AC2337" s="269">
        <f t="shared" si="1201"/>
        <v>0</v>
      </c>
      <c r="AD2337" s="279"/>
      <c r="AE2337" s="132"/>
      <c r="AF2337" s="49"/>
      <c r="AG2337" s="33"/>
      <c r="AH2337" s="47"/>
      <c r="AI2337" s="47"/>
      <c r="AJ2337" s="47"/>
      <c r="AK2337" s="47"/>
      <c r="AL2337" s="47"/>
      <c r="AM2337" s="47"/>
      <c r="AN2337" s="47"/>
      <c r="AO2337" s="47"/>
      <c r="AP2337" s="47"/>
      <c r="AQ2337" s="47"/>
      <c r="AR2337" s="47"/>
      <c r="AS2337" s="47"/>
      <c r="AT2337" s="47"/>
      <c r="AU2337" s="47"/>
      <c r="AV2337" s="47"/>
      <c r="AW2337" s="47"/>
      <c r="AX2337" s="47"/>
      <c r="AY2337" s="47"/>
      <c r="AZ2337" s="47"/>
      <c r="BA2337" s="47"/>
      <c r="BB2337" s="47"/>
      <c r="BC2337" s="47"/>
      <c r="BD2337" s="47"/>
      <c r="BE2337" s="47"/>
      <c r="BF2337" s="47"/>
      <c r="BG2337" s="47"/>
      <c r="BH2337" s="47"/>
      <c r="BI2337" s="47"/>
      <c r="BJ2337" s="33"/>
      <c r="BK2337" s="33"/>
    </row>
    <row r="2338" spans="1:66" s="16" customFormat="1" ht="31.5" x14ac:dyDescent="0.25">
      <c r="A2338" s="119"/>
      <c r="B2338" s="74"/>
      <c r="C2338" s="188" t="s">
        <v>145</v>
      </c>
      <c r="D2338" s="388" t="s">
        <v>4</v>
      </c>
      <c r="E2338" s="253"/>
      <c r="F2338" s="253"/>
      <c r="G2338" s="253"/>
      <c r="H2338" s="253"/>
      <c r="I2338" s="253"/>
      <c r="J2338" s="253"/>
      <c r="K2338" s="253"/>
      <c r="L2338" s="253"/>
      <c r="M2338" s="253"/>
      <c r="N2338" s="253"/>
      <c r="O2338" s="253"/>
      <c r="P2338" s="249"/>
      <c r="Q2338" s="141"/>
      <c r="R2338" s="296"/>
      <c r="S2338" s="296"/>
      <c r="T2338" s="132"/>
      <c r="U2338" s="436"/>
      <c r="V2338" s="132"/>
      <c r="W2338" s="62"/>
      <c r="X2338" s="317"/>
      <c r="Y2338" s="217"/>
      <c r="Z2338" s="269">
        <f t="shared" si="1198"/>
        <v>0</v>
      </c>
      <c r="AA2338" s="269">
        <f t="shared" si="1199"/>
        <v>0</v>
      </c>
      <c r="AB2338" s="269">
        <f t="shared" si="1200"/>
        <v>0</v>
      </c>
      <c r="AC2338" s="269">
        <f t="shared" si="1201"/>
        <v>0</v>
      </c>
      <c r="AD2338" s="279"/>
      <c r="AE2338" s="132"/>
      <c r="AF2338" s="49"/>
      <c r="AG2338" s="33"/>
      <c r="AH2338" s="47"/>
      <c r="AI2338" s="47"/>
      <c r="AJ2338" s="47"/>
      <c r="AK2338" s="47"/>
      <c r="AL2338" s="47"/>
      <c r="AM2338" s="47"/>
      <c r="AN2338" s="47"/>
      <c r="AO2338" s="47"/>
      <c r="AP2338" s="47"/>
      <c r="AQ2338" s="47"/>
      <c r="AR2338" s="47"/>
      <c r="AS2338" s="47"/>
      <c r="AT2338" s="47"/>
      <c r="AU2338" s="47"/>
      <c r="AV2338" s="47"/>
      <c r="AW2338" s="47"/>
      <c r="AX2338" s="47"/>
      <c r="AY2338" s="47"/>
      <c r="AZ2338" s="47"/>
      <c r="BA2338" s="47"/>
      <c r="BB2338" s="47"/>
      <c r="BC2338" s="47"/>
      <c r="BD2338" s="47"/>
      <c r="BE2338" s="47"/>
      <c r="BF2338" s="47"/>
      <c r="BG2338" s="47"/>
      <c r="BH2338" s="47"/>
      <c r="BI2338" s="47"/>
      <c r="BJ2338" s="33"/>
      <c r="BK2338" s="33"/>
    </row>
    <row r="2339" spans="1:66" s="16" customFormat="1" ht="21" customHeight="1" thickBot="1" x14ac:dyDescent="0.3">
      <c r="A2339" s="119"/>
      <c r="B2339" s="74"/>
      <c r="C2339" s="190" t="s">
        <v>145</v>
      </c>
      <c r="D2339" s="184" t="s">
        <v>61</v>
      </c>
      <c r="E2339" s="254"/>
      <c r="F2339" s="254"/>
      <c r="G2339" s="254"/>
      <c r="H2339" s="254"/>
      <c r="I2339" s="254"/>
      <c r="J2339" s="254"/>
      <c r="K2339" s="254"/>
      <c r="L2339" s="254"/>
      <c r="M2339" s="254"/>
      <c r="N2339" s="254"/>
      <c r="O2339" s="254"/>
      <c r="P2339" s="255"/>
      <c r="Q2339" s="141"/>
      <c r="R2339" s="296"/>
      <c r="S2339" s="296"/>
      <c r="T2339" s="132"/>
      <c r="U2339" s="436"/>
      <c r="V2339" s="132"/>
      <c r="W2339" s="62"/>
      <c r="X2339" s="317"/>
      <c r="Y2339" s="217"/>
      <c r="Z2339" s="269">
        <f t="shared" si="1198"/>
        <v>0</v>
      </c>
      <c r="AA2339" s="269">
        <f t="shared" si="1199"/>
        <v>0</v>
      </c>
      <c r="AB2339" s="269">
        <f t="shared" si="1200"/>
        <v>0</v>
      </c>
      <c r="AC2339" s="269">
        <f t="shared" si="1201"/>
        <v>0</v>
      </c>
      <c r="AD2339" s="279"/>
      <c r="AE2339" s="132"/>
      <c r="AF2339" s="49"/>
      <c r="AG2339" s="33"/>
      <c r="AH2339" s="47"/>
      <c r="AI2339" s="47"/>
      <c r="AJ2339" s="47"/>
      <c r="AK2339" s="47"/>
      <c r="AL2339" s="47"/>
      <c r="AM2339" s="47"/>
      <c r="AN2339" s="47"/>
      <c r="AO2339" s="47"/>
      <c r="AP2339" s="47"/>
      <c r="AQ2339" s="47"/>
      <c r="AR2339" s="47"/>
      <c r="AS2339" s="47"/>
      <c r="AT2339" s="47"/>
      <c r="AU2339" s="47"/>
      <c r="AV2339" s="47"/>
      <c r="AW2339" s="47"/>
      <c r="AX2339" s="47"/>
      <c r="AY2339" s="47"/>
      <c r="AZ2339" s="47"/>
      <c r="BA2339" s="47"/>
      <c r="BB2339" s="47"/>
      <c r="BC2339" s="47"/>
      <c r="BD2339" s="47"/>
      <c r="BE2339" s="47"/>
      <c r="BF2339" s="47"/>
      <c r="BG2339" s="47"/>
      <c r="BH2339" s="47"/>
      <c r="BI2339" s="47"/>
      <c r="BJ2339" s="33"/>
      <c r="BK2339" s="33"/>
    </row>
    <row r="2340" spans="1:66" s="16" customFormat="1" ht="21" customHeight="1" x14ac:dyDescent="0.25">
      <c r="A2340" s="119"/>
      <c r="B2340" s="74"/>
      <c r="C2340" s="187" t="s">
        <v>98</v>
      </c>
      <c r="D2340" s="134" t="s">
        <v>3</v>
      </c>
      <c r="E2340" s="252"/>
      <c r="F2340" s="252"/>
      <c r="G2340" s="252"/>
      <c r="H2340" s="252"/>
      <c r="I2340" s="252"/>
      <c r="J2340" s="252"/>
      <c r="K2340" s="252"/>
      <c r="L2340" s="252"/>
      <c r="M2340" s="252"/>
      <c r="N2340" s="252"/>
      <c r="O2340" s="252"/>
      <c r="P2340" s="24"/>
      <c r="Q2340" s="141"/>
      <c r="R2340" s="296"/>
      <c r="S2340" s="296"/>
      <c r="T2340" s="132"/>
      <c r="U2340" s="436"/>
      <c r="V2340" s="132"/>
      <c r="W2340" s="62"/>
      <c r="X2340" s="317"/>
      <c r="Y2340" s="217"/>
      <c r="Z2340" s="269">
        <f t="shared" si="1198"/>
        <v>0</v>
      </c>
      <c r="AA2340" s="269">
        <f t="shared" si="1199"/>
        <v>0</v>
      </c>
      <c r="AB2340" s="269">
        <f t="shared" si="1200"/>
        <v>0</v>
      </c>
      <c r="AC2340" s="269">
        <f t="shared" si="1201"/>
        <v>0</v>
      </c>
      <c r="AD2340" s="279"/>
      <c r="AE2340" s="132"/>
      <c r="AF2340" s="49"/>
      <c r="AG2340" s="33"/>
      <c r="AH2340" s="47"/>
      <c r="AI2340" s="47"/>
      <c r="AJ2340" s="47"/>
      <c r="AK2340" s="47"/>
      <c r="AL2340" s="47"/>
      <c r="AM2340" s="47"/>
      <c r="AN2340" s="47"/>
      <c r="AO2340" s="47"/>
      <c r="AP2340" s="47"/>
      <c r="AQ2340" s="47"/>
      <c r="AR2340" s="47"/>
      <c r="AS2340" s="47"/>
      <c r="AT2340" s="47"/>
      <c r="AU2340" s="47"/>
      <c r="AV2340" s="47"/>
      <c r="AW2340" s="47"/>
      <c r="AX2340" s="47"/>
      <c r="AY2340" s="47"/>
      <c r="AZ2340" s="47"/>
      <c r="BA2340" s="47"/>
      <c r="BB2340" s="47"/>
      <c r="BC2340" s="47"/>
      <c r="BD2340" s="47"/>
      <c r="BE2340" s="47"/>
      <c r="BF2340" s="47"/>
      <c r="BG2340" s="47"/>
      <c r="BH2340" s="47"/>
      <c r="BI2340" s="47"/>
      <c r="BJ2340" s="33"/>
      <c r="BK2340" s="33"/>
    </row>
    <row r="2341" spans="1:66" s="16" customFormat="1" ht="21" customHeight="1" x14ac:dyDescent="0.25">
      <c r="A2341" s="119"/>
      <c r="B2341" s="74"/>
      <c r="C2341" s="188" t="s">
        <v>98</v>
      </c>
      <c r="D2341" s="388" t="s">
        <v>4</v>
      </c>
      <c r="E2341" s="253"/>
      <c r="F2341" s="253"/>
      <c r="G2341" s="253"/>
      <c r="H2341" s="253"/>
      <c r="I2341" s="253"/>
      <c r="J2341" s="253"/>
      <c r="K2341" s="253"/>
      <c r="L2341" s="253"/>
      <c r="M2341" s="253"/>
      <c r="N2341" s="253"/>
      <c r="O2341" s="253"/>
      <c r="P2341" s="249"/>
      <c r="Q2341" s="141"/>
      <c r="R2341" s="296"/>
      <c r="S2341" s="296"/>
      <c r="T2341" s="132"/>
      <c r="U2341" s="436"/>
      <c r="V2341" s="132"/>
      <c r="W2341" s="62"/>
      <c r="X2341" s="317"/>
      <c r="Y2341" s="217"/>
      <c r="Z2341" s="269">
        <f t="shared" si="1198"/>
        <v>0</v>
      </c>
      <c r="AA2341" s="269">
        <f t="shared" si="1199"/>
        <v>0</v>
      </c>
      <c r="AB2341" s="269">
        <f t="shared" si="1200"/>
        <v>0</v>
      </c>
      <c r="AC2341" s="269">
        <f t="shared" si="1201"/>
        <v>0</v>
      </c>
      <c r="AD2341" s="279"/>
      <c r="AE2341" s="132"/>
      <c r="AF2341" s="49"/>
      <c r="AG2341" s="33"/>
      <c r="AH2341" s="47"/>
      <c r="AI2341" s="47"/>
      <c r="AJ2341" s="47"/>
      <c r="AK2341" s="47"/>
      <c r="AL2341" s="47"/>
      <c r="AM2341" s="47"/>
      <c r="AN2341" s="47"/>
      <c r="AO2341" s="47"/>
      <c r="AP2341" s="47"/>
      <c r="AQ2341" s="47"/>
      <c r="AR2341" s="47"/>
      <c r="AS2341" s="47"/>
      <c r="AT2341" s="47"/>
      <c r="AU2341" s="47"/>
      <c r="AV2341" s="47"/>
      <c r="AW2341" s="47"/>
      <c r="AX2341" s="47"/>
      <c r="AY2341" s="47"/>
      <c r="AZ2341" s="47"/>
      <c r="BA2341" s="47"/>
      <c r="BB2341" s="47"/>
      <c r="BC2341" s="47"/>
      <c r="BD2341" s="47"/>
      <c r="BE2341" s="47"/>
      <c r="BF2341" s="47"/>
      <c r="BG2341" s="47"/>
      <c r="BH2341" s="47"/>
      <c r="BI2341" s="47"/>
      <c r="BJ2341" s="33"/>
      <c r="BK2341" s="33"/>
    </row>
    <row r="2342" spans="1:66" s="16" customFormat="1" ht="21" customHeight="1" thickBot="1" x14ac:dyDescent="0.3">
      <c r="A2342" s="119"/>
      <c r="B2342" s="74"/>
      <c r="C2342" s="189" t="s">
        <v>98</v>
      </c>
      <c r="D2342" s="138" t="s">
        <v>61</v>
      </c>
      <c r="E2342" s="254"/>
      <c r="F2342" s="254"/>
      <c r="G2342" s="254"/>
      <c r="H2342" s="254"/>
      <c r="I2342" s="254"/>
      <c r="J2342" s="254"/>
      <c r="K2342" s="254"/>
      <c r="L2342" s="254"/>
      <c r="M2342" s="254"/>
      <c r="N2342" s="254"/>
      <c r="O2342" s="254"/>
      <c r="P2342" s="255"/>
      <c r="Q2342" s="141"/>
      <c r="R2342" s="296"/>
      <c r="S2342" s="296"/>
      <c r="T2342" s="132"/>
      <c r="U2342" s="436"/>
      <c r="V2342" s="132"/>
      <c r="W2342" s="62"/>
      <c r="X2342" s="317"/>
      <c r="Y2342" s="217"/>
      <c r="Z2342" s="269">
        <f t="shared" si="1198"/>
        <v>0</v>
      </c>
      <c r="AA2342" s="269">
        <f t="shared" si="1199"/>
        <v>0</v>
      </c>
      <c r="AB2342" s="269">
        <f t="shared" si="1200"/>
        <v>0</v>
      </c>
      <c r="AC2342" s="269">
        <f t="shared" si="1201"/>
        <v>0</v>
      </c>
      <c r="AD2342" s="279"/>
      <c r="AE2342" s="132"/>
      <c r="AF2342" s="49"/>
      <c r="AG2342" s="33"/>
      <c r="AH2342" s="47"/>
      <c r="AI2342" s="47"/>
      <c r="AJ2342" s="47"/>
      <c r="AK2342" s="47"/>
      <c r="AL2342" s="47"/>
      <c r="AM2342" s="47"/>
      <c r="AN2342" s="47"/>
      <c r="AO2342" s="47"/>
      <c r="AP2342" s="47"/>
      <c r="AQ2342" s="47"/>
      <c r="AR2342" s="47"/>
      <c r="AS2342" s="47"/>
      <c r="AT2342" s="47"/>
      <c r="AU2342" s="47"/>
      <c r="AV2342" s="47"/>
      <c r="AW2342" s="47"/>
      <c r="AX2342" s="47"/>
      <c r="AY2342" s="47"/>
      <c r="AZ2342" s="47"/>
      <c r="BA2342" s="47"/>
      <c r="BB2342" s="47"/>
      <c r="BC2342" s="47"/>
      <c r="BD2342" s="47"/>
      <c r="BE2342" s="47"/>
      <c r="BF2342" s="47"/>
      <c r="BG2342" s="47"/>
      <c r="BH2342" s="47"/>
      <c r="BI2342" s="47"/>
      <c r="BJ2342" s="33"/>
      <c r="BK2342" s="33"/>
    </row>
    <row r="2343" spans="1:66" s="16" customFormat="1" ht="20.25" customHeight="1" thickTop="1" thickBot="1" x14ac:dyDescent="0.3">
      <c r="A2343" s="119"/>
      <c r="B2343" s="152"/>
      <c r="C2343" s="576" t="s">
        <v>88</v>
      </c>
      <c r="D2343" s="577"/>
      <c r="E2343" s="344" t="str">
        <f>IF(AND(COUNTA(E2331:E2342)&gt;0,COUNTA(E2331:E2342)=COUNTIF(E2331:E2342,"NR")),"NR",IF(COUNTA(E2331:E2342)&gt;0,SUM(E2331:E2342),"-"))</f>
        <v>-</v>
      </c>
      <c r="F2343" s="344" t="str">
        <f t="shared" ref="F2343:P2343" si="1213">IF(AND(COUNTA(F2331:F2342)&gt;0,COUNTA(F2331:F2342)=COUNTIF(F2331:F2342,"NR")),"NR",IF(COUNTA(F2331:F2342)&gt;0,SUM(F2331:F2342),"-"))</f>
        <v>-</v>
      </c>
      <c r="G2343" s="344" t="str">
        <f t="shared" si="1213"/>
        <v>-</v>
      </c>
      <c r="H2343" s="344" t="str">
        <f t="shared" si="1213"/>
        <v>-</v>
      </c>
      <c r="I2343" s="344" t="str">
        <f t="shared" si="1213"/>
        <v>-</v>
      </c>
      <c r="J2343" s="344" t="str">
        <f t="shared" si="1213"/>
        <v>-</v>
      </c>
      <c r="K2343" s="344" t="str">
        <f t="shared" si="1213"/>
        <v>-</v>
      </c>
      <c r="L2343" s="344" t="str">
        <f t="shared" si="1213"/>
        <v>-</v>
      </c>
      <c r="M2343" s="344" t="str">
        <f t="shared" si="1213"/>
        <v>-</v>
      </c>
      <c r="N2343" s="344" t="str">
        <f t="shared" si="1213"/>
        <v>-</v>
      </c>
      <c r="O2343" s="344" t="str">
        <f t="shared" si="1213"/>
        <v>-</v>
      </c>
      <c r="P2343" s="345" t="str">
        <f t="shared" si="1213"/>
        <v>-</v>
      </c>
      <c r="Q2343" s="119"/>
      <c r="R2343" s="305"/>
      <c r="S2343" s="305"/>
      <c r="T2343" s="151"/>
      <c r="U2343" s="119"/>
      <c r="V2343" s="151"/>
      <c r="W2343" s="318"/>
      <c r="X2343" s="319"/>
      <c r="Y2343" s="217"/>
      <c r="Z2343" s="269">
        <f t="shared" si="1198"/>
        <v>0</v>
      </c>
      <c r="AA2343" s="269">
        <f t="shared" si="1199"/>
        <v>0</v>
      </c>
      <c r="AB2343" s="269">
        <f t="shared" si="1200"/>
        <v>0</v>
      </c>
      <c r="AC2343" s="269">
        <f t="shared" si="1201"/>
        <v>0</v>
      </c>
      <c r="AE2343" s="151"/>
      <c r="AF2343" s="57"/>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row>
    <row r="2344" spans="1:66" x14ac:dyDescent="0.25">
      <c r="C2344" s="191"/>
      <c r="D2344" s="192"/>
      <c r="E2344" s="191"/>
      <c r="F2344" s="191"/>
      <c r="G2344" s="191"/>
      <c r="H2344" s="192"/>
      <c r="I2344" s="192"/>
      <c r="J2344" s="192"/>
      <c r="K2344" s="192"/>
      <c r="L2344" s="192"/>
      <c r="M2344" s="192"/>
      <c r="N2344" s="192"/>
      <c r="O2344" s="192"/>
      <c r="P2344" s="192"/>
      <c r="Q2344" s="193"/>
      <c r="R2344" s="311"/>
      <c r="S2344" s="311"/>
      <c r="T2344" s="194"/>
      <c r="U2344" s="193"/>
      <c r="V2344" s="194"/>
      <c r="W2344" s="62"/>
      <c r="X2344" s="317"/>
      <c r="Y2344" s="193"/>
      <c r="Z2344" s="269">
        <f t="shared" si="1198"/>
        <v>0</v>
      </c>
      <c r="AA2344" s="269">
        <f t="shared" si="1199"/>
        <v>0</v>
      </c>
      <c r="AB2344" s="269">
        <f t="shared" si="1200"/>
        <v>0</v>
      </c>
      <c r="AC2344" s="269">
        <f t="shared" si="1201"/>
        <v>0</v>
      </c>
      <c r="AD2344" s="279"/>
      <c r="AE2344" s="194"/>
      <c r="AF2344" s="62"/>
      <c r="AG2344" s="63"/>
      <c r="AH2344" s="63"/>
      <c r="AI2344" s="63"/>
      <c r="AJ2344" s="63"/>
      <c r="AK2344" s="63"/>
      <c r="AL2344" s="63"/>
      <c r="AO2344" s="63"/>
      <c r="AP2344" s="63"/>
      <c r="AQ2344" s="63"/>
      <c r="AR2344" s="63"/>
      <c r="AS2344" s="63"/>
      <c r="AT2344" s="63"/>
      <c r="AU2344" s="63"/>
      <c r="AV2344" s="63"/>
      <c r="AW2344" s="63"/>
      <c r="AX2344" s="63"/>
      <c r="AY2344" s="63"/>
      <c r="AZ2344" s="63"/>
      <c r="BA2344" s="63"/>
      <c r="BB2344" s="63"/>
      <c r="BC2344" s="63"/>
      <c r="BD2344" s="63"/>
      <c r="BJ2344" s="2"/>
      <c r="BK2344" s="2"/>
      <c r="BL2344" s="2"/>
      <c r="BM2344" s="2"/>
      <c r="BN2344" s="2"/>
    </row>
    <row r="2345" spans="1:66" x14ac:dyDescent="0.25">
      <c r="C2345" s="191"/>
      <c r="D2345" s="389"/>
      <c r="E2345" s="199"/>
      <c r="F2345" s="199"/>
      <c r="G2345" s="199"/>
      <c r="H2345" s="199"/>
      <c r="I2345" s="199"/>
      <c r="J2345" s="199"/>
      <c r="K2345" s="199"/>
      <c r="L2345" s="199"/>
      <c r="M2345" s="199"/>
      <c r="N2345" s="208"/>
      <c r="O2345" s="208"/>
      <c r="P2345" s="208"/>
      <c r="Q2345" s="199"/>
      <c r="W2345" s="318"/>
      <c r="X2345" s="319"/>
      <c r="Y2345" s="414"/>
      <c r="Z2345" s="269">
        <f t="shared" si="1198"/>
        <v>0</v>
      </c>
      <c r="AA2345" s="269">
        <f t="shared" si="1199"/>
        <v>0</v>
      </c>
      <c r="AB2345" s="269">
        <f t="shared" si="1200"/>
        <v>0</v>
      </c>
      <c r="AC2345" s="269">
        <f t="shared" si="1201"/>
        <v>0</v>
      </c>
      <c r="AD2345" s="12"/>
      <c r="AE2345" s="85"/>
    </row>
    <row r="2346" spans="1:66" s="25" customFormat="1" ht="24.75" customHeight="1" x14ac:dyDescent="0.25">
      <c r="A2346" s="200"/>
      <c r="B2346" s="74" t="s">
        <v>43</v>
      </c>
      <c r="C2346" s="566" t="s">
        <v>143</v>
      </c>
      <c r="D2346" s="566"/>
      <c r="E2346" s="566"/>
      <c r="F2346" s="566"/>
      <c r="G2346" s="566"/>
      <c r="H2346" s="566"/>
      <c r="I2346" s="566"/>
      <c r="J2346" s="566"/>
      <c r="K2346" s="566"/>
      <c r="L2346" s="566"/>
      <c r="M2346" s="566"/>
      <c r="N2346" s="566"/>
      <c r="O2346" s="566"/>
      <c r="P2346" s="566"/>
      <c r="Q2346" s="201"/>
      <c r="R2346" s="304"/>
      <c r="S2346" s="304"/>
      <c r="T2346" s="202"/>
      <c r="U2346" s="200"/>
      <c r="V2346" s="202"/>
      <c r="W2346" s="320"/>
      <c r="X2346" s="321"/>
      <c r="Y2346" s="413"/>
      <c r="Z2346" s="269">
        <f t="shared" si="1198"/>
        <v>0</v>
      </c>
      <c r="AA2346" s="269">
        <f t="shared" si="1199"/>
        <v>0</v>
      </c>
      <c r="AB2346" s="269">
        <f t="shared" si="1200"/>
        <v>0</v>
      </c>
      <c r="AC2346" s="269">
        <f t="shared" si="1201"/>
        <v>0</v>
      </c>
      <c r="AD2346" s="289"/>
      <c r="AE2346" s="202"/>
      <c r="AF2346" s="66"/>
      <c r="AH2346" s="67"/>
      <c r="AI2346" s="67"/>
      <c r="AJ2346" s="67"/>
      <c r="AK2346" s="67"/>
      <c r="AL2346" s="67"/>
      <c r="AM2346" s="67"/>
      <c r="AN2346" s="67"/>
      <c r="AO2346" s="67"/>
      <c r="AP2346" s="67"/>
      <c r="AQ2346" s="67"/>
      <c r="AR2346" s="67"/>
      <c r="AS2346" s="67"/>
      <c r="AT2346" s="67"/>
      <c r="AU2346" s="67"/>
      <c r="AV2346" s="67"/>
      <c r="AW2346" s="67"/>
      <c r="AX2346" s="67"/>
      <c r="AY2346" s="67"/>
      <c r="AZ2346" s="67"/>
      <c r="BA2346" s="67"/>
      <c r="BB2346" s="67"/>
      <c r="BC2346" s="67"/>
      <c r="BD2346" s="67"/>
      <c r="BE2346" s="67"/>
      <c r="BF2346" s="67"/>
      <c r="BG2346" s="67"/>
      <c r="BH2346" s="67"/>
      <c r="BI2346" s="67"/>
    </row>
    <row r="2347" spans="1:66" ht="16.5" thickBot="1" x14ac:dyDescent="0.3">
      <c r="C2347" s="198"/>
      <c r="D2347" s="192"/>
      <c r="E2347" s="192"/>
      <c r="F2347" s="192"/>
      <c r="G2347" s="192"/>
      <c r="H2347" s="199"/>
      <c r="I2347" s="199"/>
      <c r="J2347" s="199"/>
      <c r="K2347" s="199"/>
      <c r="O2347" s="73"/>
      <c r="Q2347" s="203"/>
      <c r="T2347" s="204"/>
      <c r="U2347" s="446"/>
      <c r="V2347" s="204"/>
      <c r="W2347" s="62"/>
      <c r="X2347" s="317"/>
      <c r="Y2347" s="193"/>
      <c r="Z2347" s="269">
        <f t="shared" si="1198"/>
        <v>0</v>
      </c>
      <c r="AA2347" s="269">
        <f t="shared" si="1199"/>
        <v>0</v>
      </c>
      <c r="AB2347" s="269">
        <f t="shared" si="1200"/>
        <v>0</v>
      </c>
      <c r="AC2347" s="269">
        <f t="shared" si="1201"/>
        <v>0</v>
      </c>
      <c r="AD2347" s="288"/>
      <c r="AE2347" s="204"/>
      <c r="AF2347" s="68"/>
      <c r="AG2347" s="69"/>
      <c r="AH2347" s="70"/>
      <c r="AI2347" s="70"/>
      <c r="AJ2347" s="70"/>
      <c r="AK2347" s="70"/>
      <c r="AL2347" s="70"/>
      <c r="AM2347" s="70"/>
      <c r="AN2347" s="70"/>
      <c r="AO2347" s="70"/>
      <c r="AP2347" s="70"/>
      <c r="AQ2347" s="70"/>
      <c r="AR2347" s="70"/>
      <c r="AS2347" s="70"/>
    </row>
    <row r="2348" spans="1:66" s="16" customFormat="1" ht="30.75" thickBot="1" x14ac:dyDescent="0.3">
      <c r="A2348" s="119"/>
      <c r="B2348" s="74"/>
      <c r="C2348" s="125" t="s">
        <v>119</v>
      </c>
      <c r="D2348" s="155" t="s">
        <v>77</v>
      </c>
      <c r="E2348" s="155" t="s">
        <v>66</v>
      </c>
      <c r="F2348" s="155" t="s">
        <v>67</v>
      </c>
      <c r="G2348" s="155" t="s">
        <v>68</v>
      </c>
      <c r="H2348" s="155" t="s">
        <v>69</v>
      </c>
      <c r="I2348" s="155" t="s">
        <v>70</v>
      </c>
      <c r="J2348" s="155" t="s">
        <v>71</v>
      </c>
      <c r="K2348" s="155" t="s">
        <v>72</v>
      </c>
      <c r="L2348" s="155" t="s">
        <v>73</v>
      </c>
      <c r="M2348" s="155" t="s">
        <v>74</v>
      </c>
      <c r="N2348" s="155" t="s">
        <v>75</v>
      </c>
      <c r="O2348" s="156" t="s">
        <v>76</v>
      </c>
      <c r="P2348" s="157" t="s">
        <v>79</v>
      </c>
      <c r="Q2348" s="141"/>
      <c r="R2348" s="296">
        <f>COUNTA(D2349:O2349)</f>
        <v>0</v>
      </c>
      <c r="S2348" s="312">
        <v>12</v>
      </c>
      <c r="T2348" s="132"/>
      <c r="U2348" s="436"/>
      <c r="V2348" s="132"/>
      <c r="W2348" s="278" t="s">
        <v>189</v>
      </c>
      <c r="X2348" s="278" t="s">
        <v>190</v>
      </c>
      <c r="Y2348" s="407" t="str">
        <f>IF(X2349&gt;0,"Explication(s) sur le(s) NR et autre(s) remarque(s)/commentaire(s)","Remarque(s)/Commentaire(s)")</f>
        <v>Remarque(s)/Commentaire(s)</v>
      </c>
      <c r="Z2348" s="269">
        <f t="shared" si="1198"/>
        <v>0</v>
      </c>
      <c r="AA2348" s="269">
        <f t="shared" si="1199"/>
        <v>1</v>
      </c>
      <c r="AB2348" s="269">
        <f t="shared" si="1200"/>
        <v>0</v>
      </c>
      <c r="AC2348" s="269">
        <f t="shared" si="1201"/>
        <v>0</v>
      </c>
      <c r="AD2348" s="279"/>
      <c r="AE2348" s="132"/>
      <c r="AF2348" s="49"/>
      <c r="AG2348" s="33"/>
      <c r="AH2348" s="47"/>
      <c r="AI2348" s="47"/>
      <c r="AJ2348" s="47"/>
      <c r="AK2348" s="47"/>
      <c r="AL2348" s="47"/>
      <c r="AM2348" s="47"/>
      <c r="AN2348" s="47"/>
      <c r="AO2348" s="47"/>
      <c r="AP2348" s="47"/>
      <c r="AQ2348" s="47"/>
      <c r="AR2348" s="47"/>
      <c r="AS2348" s="47"/>
      <c r="AT2348" s="47"/>
      <c r="AU2348" s="47"/>
      <c r="AV2348" s="47"/>
      <c r="AW2348" s="47"/>
      <c r="AX2348" s="47"/>
      <c r="AY2348" s="47"/>
      <c r="AZ2348" s="47"/>
      <c r="BA2348" s="47"/>
      <c r="BB2348" s="47"/>
      <c r="BC2348" s="47"/>
      <c r="BD2348" s="47"/>
      <c r="BE2348" s="47"/>
      <c r="BF2348" s="47"/>
      <c r="BG2348" s="47"/>
      <c r="BH2348" s="47"/>
      <c r="BI2348" s="47"/>
      <c r="BJ2348" s="33"/>
      <c r="BK2348" s="33"/>
    </row>
    <row r="2349" spans="1:66" s="16" customFormat="1" ht="32.25" thickBot="1" x14ac:dyDescent="0.3">
      <c r="A2349" s="119"/>
      <c r="B2349" s="74"/>
      <c r="C2349" s="158" t="s">
        <v>266</v>
      </c>
      <c r="D2349" s="381"/>
      <c r="E2349" s="381"/>
      <c r="F2349" s="381"/>
      <c r="G2349" s="381"/>
      <c r="H2349" s="381"/>
      <c r="I2349" s="381"/>
      <c r="J2349" s="381"/>
      <c r="K2349" s="381"/>
      <c r="L2349" s="381"/>
      <c r="M2349" s="381"/>
      <c r="N2349" s="381"/>
      <c r="O2349" s="382"/>
      <c r="P2349" s="384" t="str">
        <f>IF(AND(COUNTA(D2349:O2349)&gt;0,COUNTA(D2349:O2349)=COUNTIF(D2349:O2349,"NR")),"NR",IF(COUNTA(D2349:O2349)&gt;0,SUM(D2349:O2349),"-"))</f>
        <v>-</v>
      </c>
      <c r="Q2349" s="141"/>
      <c r="R2349" s="296"/>
      <c r="S2349" s="296"/>
      <c r="T2349" s="132"/>
      <c r="U2349" s="436"/>
      <c r="V2349" s="132"/>
      <c r="W2349" s="517" t="s">
        <v>244</v>
      </c>
      <c r="X2349" s="517">
        <f>COUNTIF(D2349:O2350,"NR")</f>
        <v>0</v>
      </c>
      <c r="Y2349" s="542"/>
      <c r="Z2349" s="269">
        <f>IF(AND($Y2349="Remarque(s)/Commentaire(s)",$Y2351&gt;0),1,0)</f>
        <v>0</v>
      </c>
      <c r="AA2349" s="269">
        <f t="shared" si="1199"/>
        <v>0</v>
      </c>
      <c r="AB2349" s="269">
        <f>IF(AND($Y2349="Explication(s) sur le(s) NR et autre(s) remarque(s)/commentaire(s)",$Y2351&gt;0),1,0)</f>
        <v>0</v>
      </c>
      <c r="AC2349" s="269">
        <f t="shared" si="1201"/>
        <v>0</v>
      </c>
      <c r="AD2349" s="279"/>
      <c r="AE2349" s="132"/>
      <c r="AF2349" s="49"/>
      <c r="AG2349" s="33"/>
      <c r="AH2349" s="47"/>
      <c r="AI2349" s="47"/>
      <c r="AJ2349" s="47"/>
      <c r="AK2349" s="47"/>
      <c r="AL2349" s="47"/>
      <c r="AM2349" s="47"/>
      <c r="AN2349" s="47"/>
      <c r="AO2349" s="47"/>
      <c r="AP2349" s="47"/>
      <c r="AQ2349" s="47"/>
      <c r="AR2349" s="47"/>
      <c r="AS2349" s="47"/>
      <c r="AT2349" s="47"/>
      <c r="AU2349" s="47"/>
      <c r="AV2349" s="47"/>
      <c r="AW2349" s="47"/>
      <c r="AX2349" s="47"/>
      <c r="AY2349" s="47"/>
      <c r="AZ2349" s="47"/>
      <c r="BA2349" s="47"/>
      <c r="BB2349" s="47"/>
      <c r="BC2349" s="47"/>
      <c r="BD2349" s="47"/>
      <c r="BE2349" s="47"/>
      <c r="BF2349" s="47"/>
      <c r="BG2349" s="47"/>
      <c r="BH2349" s="47"/>
      <c r="BI2349" s="47"/>
      <c r="BJ2349" s="33"/>
      <c r="BK2349" s="33"/>
    </row>
    <row r="2350" spans="1:66" s="16" customFormat="1" ht="32.25" thickBot="1" x14ac:dyDescent="0.3">
      <c r="A2350" s="119"/>
      <c r="B2350" s="247"/>
      <c r="C2350" s="158" t="s">
        <v>267</v>
      </c>
      <c r="D2350" s="458"/>
      <c r="E2350" s="458"/>
      <c r="F2350" s="458"/>
      <c r="G2350" s="458"/>
      <c r="H2350" s="458"/>
      <c r="I2350" s="458"/>
      <c r="J2350" s="458"/>
      <c r="K2350" s="458"/>
      <c r="L2350" s="458"/>
      <c r="M2350" s="458"/>
      <c r="N2350" s="458"/>
      <c r="O2350" s="459"/>
      <c r="P2350" s="460" t="str">
        <f>IF(AND(COUNTA(D2350:O2350)&gt;0,COUNTA(D2350:O2350)=COUNTIF(D2350:O2350,"NR")),"NR",IF(COUNTA(D2350:O2350)&gt;0,SUM(D2350:O2350),"-"))</f>
        <v>-</v>
      </c>
      <c r="Q2350" s="141"/>
      <c r="R2350" s="296"/>
      <c r="S2350" s="296"/>
      <c r="T2350" s="132"/>
      <c r="U2350" s="457"/>
      <c r="V2350" s="132"/>
      <c r="W2350" s="518"/>
      <c r="X2350" s="518"/>
      <c r="Y2350" s="543"/>
      <c r="Z2350" s="269">
        <f>IF(AND($Y2350="Remarque(s)/Commentaire(s)",$Y2352&gt;0),1,0)</f>
        <v>0</v>
      </c>
      <c r="AA2350" s="269">
        <f t="shared" si="1199"/>
        <v>0</v>
      </c>
      <c r="AB2350" s="269">
        <f>IF(AND($Y2350="Explication(s) sur le(s) NR et autre(s) remarque(s)/commentaire(s)",$Y2352&gt;0),1,0)</f>
        <v>0</v>
      </c>
      <c r="AC2350" s="269">
        <f t="shared" si="1201"/>
        <v>0</v>
      </c>
      <c r="AD2350" s="279"/>
      <c r="AE2350" s="132"/>
      <c r="AF2350" s="49"/>
      <c r="AG2350" s="33"/>
      <c r="AH2350" s="47"/>
      <c r="AI2350" s="47"/>
      <c r="AJ2350" s="47"/>
      <c r="AK2350" s="47"/>
      <c r="AL2350" s="47"/>
      <c r="AM2350" s="47"/>
      <c r="AN2350" s="47"/>
      <c r="AO2350" s="47"/>
      <c r="AP2350" s="47"/>
      <c r="AQ2350" s="47"/>
      <c r="AR2350" s="47"/>
      <c r="AS2350" s="47"/>
      <c r="AT2350" s="47"/>
      <c r="AU2350" s="47"/>
      <c r="AV2350" s="47"/>
      <c r="AW2350" s="47"/>
      <c r="AX2350" s="47"/>
      <c r="AY2350" s="47"/>
      <c r="AZ2350" s="47"/>
      <c r="BA2350" s="47"/>
      <c r="BB2350" s="47"/>
      <c r="BC2350" s="47"/>
      <c r="BD2350" s="47"/>
      <c r="BE2350" s="47"/>
      <c r="BF2350" s="47"/>
      <c r="BG2350" s="47"/>
      <c r="BH2350" s="47"/>
      <c r="BI2350" s="47"/>
      <c r="BJ2350" s="33"/>
      <c r="BK2350" s="33"/>
    </row>
    <row r="2351" spans="1:66" s="16" customFormat="1" ht="21" customHeight="1" thickTop="1" thickBot="1" x14ac:dyDescent="0.3">
      <c r="A2351" s="119"/>
      <c r="B2351" s="152"/>
      <c r="C2351" s="161" t="s">
        <v>79</v>
      </c>
      <c r="D2351" s="345" t="str">
        <f>IF(AND(COUNTA(D2349:D2350)&gt;0,COUNTA(D2349:D2350)=COUNTIF(D2349:D2350,"NR")),"NR",IF(COUNTA(D2349:D2350)&gt;0,SUM(D2349:D2350),"-"))</f>
        <v>-</v>
      </c>
      <c r="E2351" s="345" t="str">
        <f t="shared" ref="E2351:N2351" si="1214">IF(AND(COUNTA(E2349:E2350)&gt;0,COUNTA(E2349:E2350)=COUNTIF(E2349:E2350,"NR")),"NR",IF(COUNTA(E2349:E2350)&gt;0,SUM(E2349:E2350),"-"))</f>
        <v>-</v>
      </c>
      <c r="F2351" s="345" t="str">
        <f t="shared" si="1214"/>
        <v>-</v>
      </c>
      <c r="G2351" s="345" t="str">
        <f t="shared" si="1214"/>
        <v>-</v>
      </c>
      <c r="H2351" s="345" t="str">
        <f t="shared" si="1214"/>
        <v>-</v>
      </c>
      <c r="I2351" s="345" t="str">
        <f t="shared" si="1214"/>
        <v>-</v>
      </c>
      <c r="J2351" s="345" t="str">
        <f t="shared" si="1214"/>
        <v>-</v>
      </c>
      <c r="K2351" s="345" t="str">
        <f t="shared" si="1214"/>
        <v>-</v>
      </c>
      <c r="L2351" s="345" t="str">
        <f t="shared" si="1214"/>
        <v>-</v>
      </c>
      <c r="M2351" s="345" t="str">
        <f t="shared" si="1214"/>
        <v>-</v>
      </c>
      <c r="N2351" s="345" t="str">
        <f t="shared" si="1214"/>
        <v>-</v>
      </c>
      <c r="O2351" s="344" t="str">
        <f>IF(AND(COUNTA(O2349:O2350)&gt;0,COUNTA(O2349:O2350)=COUNTIF(O2349:O2350,"NR")),"NR",IF(COUNTA(O2349:O2350)&gt;0,SUM(O2349:O2350),"-"))</f>
        <v>-</v>
      </c>
      <c r="P2351" s="383" t="str">
        <f>IF(COUNTIF(P2349:P2350,"-")=2,"-",IF(AND(COUNTIF(P2349:P2350,"NR")=2,COUNTIF(D2351:O2351,"NR")=12),"NR",SUM(P2349:P2350)))</f>
        <v>-</v>
      </c>
      <c r="Q2351" s="119"/>
      <c r="R2351" s="305"/>
      <c r="S2351" s="305"/>
      <c r="T2351" s="151"/>
      <c r="U2351" s="119"/>
      <c r="V2351" s="151"/>
      <c r="W2351" s="518"/>
      <c r="X2351" s="518"/>
      <c r="Y2351" s="543"/>
      <c r="Z2351" s="269">
        <f t="shared" ref="Z2351:Z2352" si="1215">IF(AND($Y2351="Remarque(s)/Commentaire(s)",$Y2353&gt;0),1,0)</f>
        <v>0</v>
      </c>
      <c r="AA2351" s="269">
        <f t="shared" si="1199"/>
        <v>0</v>
      </c>
      <c r="AB2351" s="269">
        <f t="shared" ref="AB2351:AB2352" si="1216">IF(AND($Y2351="Explication(s) sur le(s) NR et autre(s) remarque(s)/commentaire(s)",$Y2353&gt;0),1,0)</f>
        <v>0</v>
      </c>
      <c r="AC2351" s="269">
        <f t="shared" si="1201"/>
        <v>0</v>
      </c>
      <c r="AD2351" s="279"/>
      <c r="AE2351" s="151"/>
      <c r="AF2351" s="57"/>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row>
    <row r="2352" spans="1:66" ht="30" customHeight="1" thickBot="1" x14ac:dyDescent="0.3">
      <c r="B2352" s="152"/>
      <c r="C2352" s="143"/>
      <c r="D2352" s="192"/>
      <c r="E2352" s="192"/>
      <c r="F2352" s="192"/>
      <c r="G2352" s="192"/>
      <c r="H2352" s="192"/>
      <c r="I2352" s="192"/>
      <c r="J2352" s="192"/>
      <c r="K2352" s="192"/>
      <c r="L2352" s="192"/>
      <c r="M2352" s="192"/>
      <c r="O2352" s="73"/>
      <c r="W2352" s="519"/>
      <c r="X2352" s="519"/>
      <c r="Y2352" s="544"/>
      <c r="Z2352" s="269">
        <f t="shared" si="1215"/>
        <v>0</v>
      </c>
      <c r="AA2352" s="269">
        <f t="shared" si="1199"/>
        <v>0</v>
      </c>
      <c r="AB2352" s="269">
        <f t="shared" si="1216"/>
        <v>0</v>
      </c>
      <c r="AC2352" s="269">
        <f t="shared" si="1201"/>
        <v>0</v>
      </c>
      <c r="AD2352" s="279"/>
      <c r="AE2352" s="85"/>
    </row>
    <row r="2353" spans="1:61" s="14" customFormat="1" ht="37.5" customHeight="1" x14ac:dyDescent="0.25">
      <c r="A2353" s="116"/>
      <c r="B2353" s="152" t="s">
        <v>44</v>
      </c>
      <c r="C2353" s="516" t="s">
        <v>101</v>
      </c>
      <c r="D2353" s="516"/>
      <c r="E2353" s="516"/>
      <c r="F2353" s="516"/>
      <c r="G2353" s="516"/>
      <c r="H2353" s="516"/>
      <c r="I2353" s="516"/>
      <c r="J2353" s="516"/>
      <c r="K2353" s="516"/>
      <c r="L2353" s="516"/>
      <c r="M2353" s="516"/>
      <c r="N2353" s="516"/>
      <c r="O2353" s="516"/>
      <c r="P2353" s="516"/>
      <c r="Q2353" s="116"/>
      <c r="R2353" s="305"/>
      <c r="S2353" s="305"/>
      <c r="T2353" s="153"/>
      <c r="U2353" s="116"/>
      <c r="V2353" s="153"/>
      <c r="W2353" s="62"/>
      <c r="X2353" s="317"/>
      <c r="Y2353" s="217"/>
      <c r="Z2353" s="269">
        <f t="shared" si="1198"/>
        <v>0</v>
      </c>
      <c r="AA2353" s="269">
        <f t="shared" si="1199"/>
        <v>0</v>
      </c>
      <c r="AB2353" s="269">
        <f t="shared" si="1200"/>
        <v>0</v>
      </c>
      <c r="AC2353" s="269">
        <f t="shared" si="1201"/>
        <v>0</v>
      </c>
      <c r="AD2353" s="279"/>
      <c r="AE2353" s="153"/>
      <c r="AF2353" s="58"/>
      <c r="AH2353" s="17"/>
      <c r="AI2353" s="17"/>
      <c r="AJ2353" s="17"/>
      <c r="AK2353" s="17"/>
      <c r="AL2353" s="17"/>
      <c r="AM2353" s="17"/>
      <c r="AN2353" s="17"/>
      <c r="AO2353" s="17"/>
      <c r="AP2353" s="17"/>
      <c r="AQ2353" s="17"/>
      <c r="AR2353" s="17"/>
      <c r="AS2353" s="17"/>
      <c r="AT2353" s="17"/>
      <c r="AU2353" s="17"/>
      <c r="AV2353" s="17"/>
      <c r="AW2353" s="17"/>
      <c r="AX2353" s="17"/>
      <c r="AY2353" s="17"/>
      <c r="AZ2353" s="17"/>
      <c r="BA2353" s="17"/>
      <c r="BB2353" s="17"/>
      <c r="BC2353" s="17"/>
      <c r="BD2353" s="17"/>
      <c r="BE2353" s="17"/>
      <c r="BF2353" s="17"/>
      <c r="BG2353" s="17"/>
      <c r="BH2353" s="17"/>
      <c r="BI2353" s="17"/>
    </row>
    <row r="2354" spans="1:61" s="16" customFormat="1" ht="16.5" thickBot="1" x14ac:dyDescent="0.3">
      <c r="A2354" s="119"/>
      <c r="B2354" s="74"/>
      <c r="C2354" s="103"/>
      <c r="D2354" s="294"/>
      <c r="E2354" s="103"/>
      <c r="F2354" s="103"/>
      <c r="G2354" s="103"/>
      <c r="H2354" s="103"/>
      <c r="I2354" s="103"/>
      <c r="J2354" s="103"/>
      <c r="K2354" s="103"/>
      <c r="L2354" s="103"/>
      <c r="M2354" s="103"/>
      <c r="N2354" s="103"/>
      <c r="O2354" s="103"/>
      <c r="P2354" s="103"/>
      <c r="Q2354" s="148"/>
      <c r="R2354" s="306"/>
      <c r="S2354" s="305"/>
      <c r="T2354" s="151"/>
      <c r="U2354" s="119"/>
      <c r="V2354" s="151"/>
      <c r="W2354" s="62"/>
      <c r="X2354" s="317"/>
      <c r="Y2354" s="217"/>
      <c r="Z2354" s="269">
        <f t="shared" si="1198"/>
        <v>0</v>
      </c>
      <c r="AA2354" s="269">
        <f t="shared" si="1199"/>
        <v>0</v>
      </c>
      <c r="AB2354" s="269">
        <f t="shared" si="1200"/>
        <v>0</v>
      </c>
      <c r="AC2354" s="269">
        <f t="shared" si="1201"/>
        <v>0</v>
      </c>
      <c r="AD2354" s="279"/>
      <c r="AE2354" s="151"/>
      <c r="AF2354" s="57"/>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row>
    <row r="2355" spans="1:61" s="16" customFormat="1" ht="30.75" thickBot="1" x14ac:dyDescent="0.3">
      <c r="A2355" s="119"/>
      <c r="B2355" s="74"/>
      <c r="C2355" s="103"/>
      <c r="D2355" s="294"/>
      <c r="E2355" s="103"/>
      <c r="F2355" s="103"/>
      <c r="G2355" s="103"/>
      <c r="H2355" s="103"/>
      <c r="I2355" s="103"/>
      <c r="J2355" s="167" t="s">
        <v>3</v>
      </c>
      <c r="K2355" s="167" t="s">
        <v>4</v>
      </c>
      <c r="L2355" s="167" t="s">
        <v>61</v>
      </c>
      <c r="M2355" s="157" t="s">
        <v>79</v>
      </c>
      <c r="N2355" s="103"/>
      <c r="O2355" s="103"/>
      <c r="P2355" s="103"/>
      <c r="Q2355" s="148"/>
      <c r="R2355" s="306">
        <f>COUNTA(J2356:L2361)</f>
        <v>0</v>
      </c>
      <c r="S2355" s="305">
        <v>18</v>
      </c>
      <c r="T2355" s="151"/>
      <c r="U2355" s="119"/>
      <c r="V2355" s="151"/>
      <c r="W2355" s="278" t="s">
        <v>189</v>
      </c>
      <c r="X2355" s="278" t="s">
        <v>190</v>
      </c>
      <c r="Y2355" s="407" t="str">
        <f>IF(X2356&gt;0,"Explication(s) sur le(s) NR et autre(s) remarque(s)/commentaire(s)","Remarque(s)/Commentaire(s)")</f>
        <v>Remarque(s)/Commentaire(s)</v>
      </c>
      <c r="Z2355" s="269">
        <f t="shared" si="1198"/>
        <v>0</v>
      </c>
      <c r="AA2355" s="269">
        <f t="shared" si="1199"/>
        <v>1</v>
      </c>
      <c r="AB2355" s="269">
        <f t="shared" si="1200"/>
        <v>0</v>
      </c>
      <c r="AC2355" s="269">
        <f t="shared" si="1201"/>
        <v>0</v>
      </c>
      <c r="AD2355" s="279"/>
      <c r="AE2355" s="151"/>
      <c r="AF2355" s="57"/>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row>
    <row r="2356" spans="1:61" s="16" customFormat="1" ht="21" customHeight="1" x14ac:dyDescent="0.25">
      <c r="A2356" s="119"/>
      <c r="B2356" s="74"/>
      <c r="C2356" s="119" t="s">
        <v>55</v>
      </c>
      <c r="D2356" s="147"/>
      <c r="E2356" s="119"/>
      <c r="F2356" s="119"/>
      <c r="G2356" s="147"/>
      <c r="H2356" s="119"/>
      <c r="I2356" s="168" t="s">
        <v>102</v>
      </c>
      <c r="J2356" s="22"/>
      <c r="K2356" s="22"/>
      <c r="L2356" s="250"/>
      <c r="M2356" s="316" t="str">
        <f>IF(AND(COUNTA(J2356:L2356)&gt;0,COUNTA(J2356:L2356)=COUNTIF(J2356:L2356,"NR")),"NR",IF(COUNTA(J2356:L2356)&gt;0,SUM(J2356:L2356),"-"))</f>
        <v>-</v>
      </c>
      <c r="N2356" s="131"/>
      <c r="O2356" s="131"/>
      <c r="P2356" s="131"/>
      <c r="Q2356" s="131"/>
      <c r="R2356" s="306"/>
      <c r="S2356" s="305"/>
      <c r="T2356" s="151"/>
      <c r="U2356" s="119"/>
      <c r="V2356" s="151"/>
      <c r="W2356" s="517" t="s">
        <v>245</v>
      </c>
      <c r="X2356" s="517">
        <f>COUNTIF(J2356:L2361,"NR")</f>
        <v>0</v>
      </c>
      <c r="Y2356" s="542"/>
      <c r="Z2356" s="269">
        <f t="shared" si="1198"/>
        <v>0</v>
      </c>
      <c r="AA2356" s="269">
        <f t="shared" si="1199"/>
        <v>0</v>
      </c>
      <c r="AB2356" s="269">
        <f t="shared" si="1200"/>
        <v>0</v>
      </c>
      <c r="AC2356" s="269">
        <f t="shared" si="1201"/>
        <v>0</v>
      </c>
      <c r="AD2356" s="279"/>
      <c r="AE2356" s="151"/>
      <c r="AF2356" s="57"/>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row>
    <row r="2357" spans="1:61" s="16" customFormat="1" ht="21" customHeight="1" x14ac:dyDescent="0.25">
      <c r="A2357" s="119"/>
      <c r="B2357" s="74"/>
      <c r="C2357" s="119" t="s">
        <v>56</v>
      </c>
      <c r="D2357" s="147"/>
      <c r="E2357" s="119"/>
      <c r="F2357" s="119"/>
      <c r="G2357" s="119"/>
      <c r="H2357" s="119"/>
      <c r="I2357" s="169" t="s">
        <v>103</v>
      </c>
      <c r="J2357" s="23"/>
      <c r="K2357" s="23"/>
      <c r="L2357" s="251"/>
      <c r="M2357" s="316" t="str">
        <f>IF(AND(COUNTA(J2357:L2357)&gt;0,COUNTA(J2357:L2357)=COUNTIF(J2357:L2357,"NR")),"NR",IF(COUNTA(J2357:L2357)&gt;0,SUM(J2357:L2357),"-"))</f>
        <v>-</v>
      </c>
      <c r="N2357" s="108"/>
      <c r="O2357" s="108"/>
      <c r="P2357" s="108"/>
      <c r="Q2357" s="108"/>
      <c r="R2357" s="306"/>
      <c r="S2357" s="305"/>
      <c r="T2357" s="151"/>
      <c r="U2357" s="119"/>
      <c r="V2357" s="151"/>
      <c r="W2357" s="518"/>
      <c r="X2357" s="518"/>
      <c r="Y2357" s="543"/>
      <c r="Z2357" s="269">
        <f t="shared" si="1198"/>
        <v>0</v>
      </c>
      <c r="AA2357" s="269">
        <f t="shared" si="1199"/>
        <v>0</v>
      </c>
      <c r="AB2357" s="269">
        <f t="shared" si="1200"/>
        <v>0</v>
      </c>
      <c r="AC2357" s="269">
        <f t="shared" si="1201"/>
        <v>0</v>
      </c>
      <c r="AD2357" s="279"/>
      <c r="AE2357" s="151"/>
      <c r="AF2357" s="57"/>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row>
    <row r="2358" spans="1:61" s="16" customFormat="1" ht="21" customHeight="1" thickBot="1" x14ac:dyDescent="0.3">
      <c r="A2358" s="119"/>
      <c r="B2358" s="74"/>
      <c r="C2358" s="119" t="s">
        <v>57</v>
      </c>
      <c r="D2358" s="147"/>
      <c r="E2358" s="119"/>
      <c r="F2358" s="119"/>
      <c r="G2358" s="147"/>
      <c r="H2358" s="119"/>
      <c r="I2358" s="169" t="s">
        <v>104</v>
      </c>
      <c r="J2358" s="23"/>
      <c r="K2358" s="23"/>
      <c r="L2358" s="251"/>
      <c r="M2358" s="316" t="str">
        <f t="shared" ref="M2358:M2361" si="1217">IF(AND(COUNTA(J2358:L2358)&gt;0,COUNTA(J2358:L2358)=COUNTIF(J2358:L2358,"NR")),"NR",IF(COUNTA(J2358:L2358)&gt;0,SUM(J2358:L2358),"-"))</f>
        <v>-</v>
      </c>
      <c r="N2358" s="108"/>
      <c r="O2358" s="108"/>
      <c r="P2358" s="108"/>
      <c r="Q2358" s="119"/>
      <c r="R2358" s="296"/>
      <c r="S2358" s="305"/>
      <c r="T2358" s="151"/>
      <c r="U2358" s="119"/>
      <c r="V2358" s="151"/>
      <c r="W2358" s="519"/>
      <c r="X2358" s="519"/>
      <c r="Y2358" s="544"/>
      <c r="Z2358" s="269">
        <f t="shared" si="1198"/>
        <v>0</v>
      </c>
      <c r="AA2358" s="269">
        <f t="shared" si="1199"/>
        <v>0</v>
      </c>
      <c r="AB2358" s="269">
        <f t="shared" si="1200"/>
        <v>0</v>
      </c>
      <c r="AC2358" s="269">
        <f t="shared" si="1201"/>
        <v>0</v>
      </c>
      <c r="AD2358" s="279"/>
      <c r="AE2358" s="151"/>
      <c r="AF2358" s="57"/>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row>
    <row r="2359" spans="1:61" s="16" customFormat="1" ht="21" customHeight="1" x14ac:dyDescent="0.25">
      <c r="A2359" s="119"/>
      <c r="B2359" s="74"/>
      <c r="C2359" s="119" t="s">
        <v>58</v>
      </c>
      <c r="D2359" s="147"/>
      <c r="E2359" s="119"/>
      <c r="F2359" s="119"/>
      <c r="G2359" s="119"/>
      <c r="H2359" s="119"/>
      <c r="I2359" s="169" t="s">
        <v>105</v>
      </c>
      <c r="J2359" s="23"/>
      <c r="K2359" s="23"/>
      <c r="L2359" s="251"/>
      <c r="M2359" s="316" t="str">
        <f t="shared" si="1217"/>
        <v>-</v>
      </c>
      <c r="N2359" s="108"/>
      <c r="O2359" s="108"/>
      <c r="P2359" s="108"/>
      <c r="Q2359" s="119"/>
      <c r="R2359" s="296"/>
      <c r="S2359" s="305"/>
      <c r="T2359" s="151"/>
      <c r="U2359" s="119"/>
      <c r="V2359" s="151"/>
      <c r="W2359" s="62"/>
      <c r="X2359" s="317"/>
      <c r="Y2359" s="217"/>
      <c r="Z2359" s="269">
        <f t="shared" si="1198"/>
        <v>0</v>
      </c>
      <c r="AA2359" s="269">
        <f t="shared" si="1199"/>
        <v>0</v>
      </c>
      <c r="AB2359" s="269">
        <f t="shared" si="1200"/>
        <v>0</v>
      </c>
      <c r="AC2359" s="269">
        <f t="shared" si="1201"/>
        <v>0</v>
      </c>
      <c r="AD2359" s="279"/>
      <c r="AE2359" s="151"/>
      <c r="AF2359" s="57"/>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row>
    <row r="2360" spans="1:61" s="16" customFormat="1" ht="21" customHeight="1" x14ac:dyDescent="0.25">
      <c r="A2360" s="119"/>
      <c r="B2360" s="74"/>
      <c r="C2360" s="119" t="s">
        <v>59</v>
      </c>
      <c r="D2360" s="294"/>
      <c r="E2360" s="103"/>
      <c r="F2360" s="103"/>
      <c r="G2360" s="147"/>
      <c r="H2360" s="119"/>
      <c r="I2360" s="169" t="s">
        <v>106</v>
      </c>
      <c r="J2360" s="23"/>
      <c r="K2360" s="23"/>
      <c r="L2360" s="251"/>
      <c r="M2360" s="316" t="str">
        <f t="shared" si="1217"/>
        <v>-</v>
      </c>
      <c r="N2360" s="594"/>
      <c r="O2360" s="594"/>
      <c r="P2360" s="594"/>
      <c r="Q2360" s="119"/>
      <c r="R2360" s="296"/>
      <c r="S2360" s="305"/>
      <c r="T2360" s="151"/>
      <c r="U2360" s="119"/>
      <c r="V2360" s="151"/>
      <c r="W2360" s="62"/>
      <c r="X2360" s="317"/>
      <c r="Y2360" s="217"/>
      <c r="Z2360" s="269">
        <f t="shared" si="1198"/>
        <v>0</v>
      </c>
      <c r="AA2360" s="269">
        <f t="shared" si="1199"/>
        <v>0</v>
      </c>
      <c r="AB2360" s="269">
        <f t="shared" si="1200"/>
        <v>0</v>
      </c>
      <c r="AC2360" s="269">
        <f t="shared" si="1201"/>
        <v>0</v>
      </c>
      <c r="AD2360" s="279"/>
      <c r="AE2360" s="151"/>
      <c r="AF2360" s="57"/>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row>
    <row r="2361" spans="1:61" s="16" customFormat="1" ht="21" customHeight="1" thickBot="1" x14ac:dyDescent="0.3">
      <c r="A2361" s="119"/>
      <c r="B2361" s="74"/>
      <c r="C2361" s="119" t="s">
        <v>60</v>
      </c>
      <c r="D2361" s="147"/>
      <c r="E2361" s="119"/>
      <c r="F2361" s="103"/>
      <c r="G2361" s="147"/>
      <c r="H2361" s="119"/>
      <c r="I2361" s="170" t="s">
        <v>107</v>
      </c>
      <c r="J2361" s="23"/>
      <c r="K2361" s="23"/>
      <c r="L2361" s="251"/>
      <c r="M2361" s="316" t="str">
        <f t="shared" si="1217"/>
        <v>-</v>
      </c>
      <c r="N2361" s="594"/>
      <c r="O2361" s="595"/>
      <c r="P2361" s="595"/>
      <c r="Q2361" s="119"/>
      <c r="R2361" s="296"/>
      <c r="S2361" s="305"/>
      <c r="T2361" s="151"/>
      <c r="U2361" s="119"/>
      <c r="V2361" s="151"/>
      <c r="W2361" s="62"/>
      <c r="X2361" s="317"/>
      <c r="Y2361" s="217"/>
      <c r="Z2361" s="269">
        <f t="shared" si="1198"/>
        <v>0</v>
      </c>
      <c r="AA2361" s="269">
        <f t="shared" si="1199"/>
        <v>0</v>
      </c>
      <c r="AB2361" s="269">
        <f t="shared" si="1200"/>
        <v>0</v>
      </c>
      <c r="AC2361" s="269">
        <f t="shared" si="1201"/>
        <v>0</v>
      </c>
      <c r="AD2361" s="279"/>
      <c r="AE2361" s="151"/>
      <c r="AF2361" s="57"/>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row>
    <row r="2362" spans="1:61" s="16" customFormat="1" ht="21" customHeight="1" thickTop="1" thickBot="1" x14ac:dyDescent="0.3">
      <c r="A2362" s="119"/>
      <c r="B2362" s="74"/>
      <c r="C2362" s="590"/>
      <c r="D2362" s="590"/>
      <c r="E2362" s="590"/>
      <c r="F2362" s="103"/>
      <c r="G2362" s="147"/>
      <c r="H2362" s="119"/>
      <c r="I2362" s="161" t="s">
        <v>79</v>
      </c>
      <c r="J2362" s="378" t="str">
        <f>IF(AND(COUNTA(J2356:J2361)&gt;0,COUNTA(J2356:J2361)=COUNTIF(J2356:J2361,"NR")),"NR",IF(COUNTA(J2356:J2361)&gt;0,SUM(J2356:J2361),"-"))</f>
        <v>-</v>
      </c>
      <c r="K2362" s="378" t="str">
        <f t="shared" ref="K2362:L2362" si="1218">IF(AND(COUNTA(K2356:K2361)&gt;0,COUNTA(K2356:K2361)=COUNTIF(K2356:K2361,"NR")),"NR",IF(COUNTA(K2356:K2361)&gt;0,SUM(K2356:K2361),"-"))</f>
        <v>-</v>
      </c>
      <c r="L2362" s="379" t="str">
        <f t="shared" si="1218"/>
        <v>-</v>
      </c>
      <c r="M2362" s="380" t="str">
        <f>IF(COUNTIF(M2356:M2361,"-")=6,"-",IF(AND(COUNTIF(M2356:M2361,"NR")=6,COUNTIF(J2362:L2362,"NR")=3),"NR",SUM(M2356:M2361)))</f>
        <v>-</v>
      </c>
      <c r="N2362" s="597"/>
      <c r="O2362" s="595"/>
      <c r="P2362" s="595"/>
      <c r="Q2362" s="119"/>
      <c r="R2362" s="296"/>
      <c r="S2362" s="305"/>
      <c r="T2362" s="151"/>
      <c r="U2362" s="119"/>
      <c r="V2362" s="151"/>
      <c r="W2362" s="62"/>
      <c r="X2362" s="317"/>
      <c r="Y2362" s="217"/>
      <c r="Z2362" s="269">
        <f t="shared" si="1198"/>
        <v>0</v>
      </c>
      <c r="AA2362" s="269">
        <f t="shared" si="1199"/>
        <v>0</v>
      </c>
      <c r="AB2362" s="269">
        <f t="shared" si="1200"/>
        <v>0</v>
      </c>
      <c r="AC2362" s="269">
        <f t="shared" si="1201"/>
        <v>0</v>
      </c>
      <c r="AD2362" s="279"/>
      <c r="AE2362" s="151"/>
      <c r="AF2362" s="57"/>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row>
    <row r="2363" spans="1:61" s="16" customFormat="1" ht="15.75" customHeight="1" x14ac:dyDescent="0.25">
      <c r="A2363" s="119"/>
      <c r="B2363" s="74"/>
      <c r="C2363" s="162"/>
      <c r="D2363" s="147"/>
      <c r="E2363" s="147"/>
      <c r="F2363" s="147"/>
      <c r="G2363" s="147"/>
      <c r="H2363" s="119"/>
      <c r="I2363" s="119"/>
      <c r="J2363" s="119"/>
      <c r="K2363" s="119"/>
      <c r="L2363" s="119"/>
      <c r="M2363" s="171"/>
      <c r="N2363" s="594"/>
      <c r="O2363" s="595"/>
      <c r="P2363" s="595"/>
      <c r="Q2363" s="119"/>
      <c r="R2363" s="306"/>
      <c r="S2363" s="305"/>
      <c r="T2363" s="151"/>
      <c r="U2363" s="119"/>
      <c r="V2363" s="151"/>
      <c r="W2363" s="62"/>
      <c r="X2363" s="317"/>
      <c r="Y2363" s="217"/>
      <c r="Z2363" s="269">
        <f t="shared" si="1198"/>
        <v>0</v>
      </c>
      <c r="AA2363" s="269">
        <f t="shared" si="1199"/>
        <v>0</v>
      </c>
      <c r="AB2363" s="269">
        <f t="shared" si="1200"/>
        <v>0</v>
      </c>
      <c r="AC2363" s="269">
        <f t="shared" si="1201"/>
        <v>0</v>
      </c>
      <c r="AD2363" s="279"/>
      <c r="AE2363" s="151"/>
      <c r="AF2363" s="57"/>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row>
    <row r="2364" spans="1:61" s="16" customFormat="1" x14ac:dyDescent="0.25">
      <c r="A2364" s="119"/>
      <c r="B2364" s="74"/>
      <c r="C2364" s="162"/>
      <c r="D2364" s="147"/>
      <c r="E2364" s="119"/>
      <c r="F2364" s="119"/>
      <c r="G2364" s="119"/>
      <c r="H2364" s="119"/>
      <c r="I2364" s="119"/>
      <c r="J2364" s="119"/>
      <c r="K2364" s="119"/>
      <c r="L2364" s="119"/>
      <c r="M2364" s="119"/>
      <c r="N2364" s="119"/>
      <c r="O2364" s="119"/>
      <c r="P2364" s="119"/>
      <c r="Q2364" s="119"/>
      <c r="R2364" s="305"/>
      <c r="S2364" s="305"/>
      <c r="T2364" s="151"/>
      <c r="U2364" s="119"/>
      <c r="V2364" s="151"/>
      <c r="W2364" s="62"/>
      <c r="X2364" s="317"/>
      <c r="Y2364" s="217"/>
      <c r="Z2364" s="269">
        <f t="shared" si="1198"/>
        <v>0</v>
      </c>
      <c r="AA2364" s="269">
        <f t="shared" si="1199"/>
        <v>0</v>
      </c>
      <c r="AB2364" s="269">
        <f t="shared" si="1200"/>
        <v>0</v>
      </c>
      <c r="AC2364" s="269">
        <f t="shared" si="1201"/>
        <v>0</v>
      </c>
      <c r="AD2364" s="279"/>
      <c r="AE2364" s="151"/>
      <c r="AF2364" s="57"/>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row>
    <row r="2365" spans="1:61" s="14" customFormat="1" ht="15.75" customHeight="1" x14ac:dyDescent="0.25">
      <c r="A2365" s="116"/>
      <c r="B2365" s="74" t="s">
        <v>26</v>
      </c>
      <c r="C2365" s="566" t="s">
        <v>193</v>
      </c>
      <c r="D2365" s="566"/>
      <c r="E2365" s="566"/>
      <c r="F2365" s="566"/>
      <c r="G2365" s="566"/>
      <c r="H2365" s="566"/>
      <c r="I2365" s="566"/>
      <c r="J2365" s="566"/>
      <c r="K2365" s="566"/>
      <c r="L2365" s="566"/>
      <c r="M2365" s="566"/>
      <c r="N2365" s="566"/>
      <c r="O2365" s="566"/>
      <c r="P2365" s="566"/>
      <c r="Q2365" s="116"/>
      <c r="R2365" s="305"/>
      <c r="S2365" s="305"/>
      <c r="T2365" s="153"/>
      <c r="U2365" s="116"/>
      <c r="V2365" s="153"/>
      <c r="W2365" s="318"/>
      <c r="X2365" s="319"/>
      <c r="Y2365" s="217"/>
      <c r="Z2365" s="269">
        <f t="shared" si="1198"/>
        <v>0</v>
      </c>
      <c r="AA2365" s="269">
        <f t="shared" si="1199"/>
        <v>0</v>
      </c>
      <c r="AB2365" s="269">
        <f t="shared" si="1200"/>
        <v>0</v>
      </c>
      <c r="AC2365" s="269">
        <f t="shared" si="1201"/>
        <v>0</v>
      </c>
      <c r="AD2365" s="16"/>
      <c r="AE2365" s="153"/>
      <c r="AF2365" s="58"/>
      <c r="AH2365" s="17"/>
      <c r="AI2365" s="17"/>
      <c r="AJ2365" s="17"/>
      <c r="AK2365" s="17"/>
      <c r="AL2365" s="17"/>
      <c r="AM2365" s="17"/>
      <c r="AN2365" s="17"/>
      <c r="AO2365" s="17"/>
      <c r="AP2365" s="17"/>
      <c r="AQ2365" s="17"/>
      <c r="AR2365" s="17"/>
      <c r="AS2365" s="17"/>
      <c r="AT2365" s="17"/>
      <c r="AU2365" s="17"/>
      <c r="AV2365" s="17"/>
      <c r="AW2365" s="17"/>
      <c r="AX2365" s="17"/>
      <c r="AY2365" s="17"/>
      <c r="AZ2365" s="17"/>
      <c r="BA2365" s="17"/>
      <c r="BB2365" s="17"/>
      <c r="BC2365" s="17"/>
      <c r="BD2365" s="17"/>
      <c r="BE2365" s="17"/>
      <c r="BF2365" s="17"/>
      <c r="BG2365" s="17"/>
      <c r="BH2365" s="17"/>
      <c r="BI2365" s="17"/>
    </row>
    <row r="2366" spans="1:61" s="14" customFormat="1" ht="42.95" customHeight="1" x14ac:dyDescent="0.25">
      <c r="A2366" s="328"/>
      <c r="B2366" s="298"/>
      <c r="C2366" s="531" t="s">
        <v>204</v>
      </c>
      <c r="D2366" s="532"/>
      <c r="E2366" s="532"/>
      <c r="F2366" s="532"/>
      <c r="G2366" s="532"/>
      <c r="H2366" s="532"/>
      <c r="I2366" s="532"/>
      <c r="J2366" s="532"/>
      <c r="K2366" s="532"/>
      <c r="L2366" s="532"/>
      <c r="M2366" s="532"/>
      <c r="N2366" s="532"/>
      <c r="O2366" s="532"/>
      <c r="P2366" s="532"/>
      <c r="Q2366" s="329"/>
      <c r="R2366" s="350"/>
      <c r="S2366" s="350"/>
      <c r="T2366" s="330"/>
      <c r="U2366" s="329"/>
      <c r="V2366" s="447"/>
      <c r="W2366" s="281"/>
      <c r="X2366" s="271"/>
      <c r="Y2366" s="201"/>
      <c r="Z2366" s="269">
        <f t="shared" si="1198"/>
        <v>0</v>
      </c>
      <c r="AA2366" s="269">
        <f t="shared" si="1199"/>
        <v>0</v>
      </c>
      <c r="AB2366" s="269">
        <f t="shared" si="1200"/>
        <v>0</v>
      </c>
      <c r="AC2366" s="269">
        <f t="shared" si="1201"/>
        <v>0</v>
      </c>
      <c r="AJ2366" s="331"/>
      <c r="AK2366" s="331"/>
      <c r="AL2366" s="331"/>
      <c r="AM2366" s="331"/>
      <c r="AN2366" s="331"/>
      <c r="AO2366" s="331"/>
      <c r="AP2366" s="331"/>
      <c r="AQ2366" s="331"/>
      <c r="AR2366" s="331"/>
      <c r="AS2366" s="331"/>
      <c r="AT2366" s="331"/>
      <c r="AU2366" s="331"/>
      <c r="AV2366" s="331"/>
      <c r="AW2366" s="331"/>
      <c r="AX2366" s="331"/>
      <c r="AY2366" s="331"/>
      <c r="AZ2366" s="331"/>
      <c r="BA2366" s="331"/>
    </row>
    <row r="2367" spans="1:61" s="16" customFormat="1" x14ac:dyDescent="0.25">
      <c r="A2367" s="119"/>
      <c r="B2367" s="74"/>
      <c r="C2367" s="162"/>
      <c r="D2367" s="147"/>
      <c r="E2367" s="119"/>
      <c r="F2367" s="119"/>
      <c r="G2367" s="119"/>
      <c r="H2367" s="119"/>
      <c r="I2367" s="119"/>
      <c r="J2367" s="119"/>
      <c r="K2367" s="119"/>
      <c r="L2367" s="119"/>
      <c r="M2367" s="119"/>
      <c r="N2367" s="205"/>
      <c r="O2367" s="205"/>
      <c r="P2367" s="205"/>
      <c r="Q2367" s="119"/>
      <c r="R2367" s="305"/>
      <c r="S2367" s="305"/>
      <c r="T2367" s="151"/>
      <c r="U2367" s="119"/>
      <c r="V2367" s="151"/>
      <c r="W2367" s="62"/>
      <c r="X2367" s="317"/>
      <c r="Y2367" s="193"/>
      <c r="Z2367" s="269">
        <f t="shared" si="1198"/>
        <v>0</v>
      </c>
      <c r="AA2367" s="269">
        <f t="shared" si="1199"/>
        <v>0</v>
      </c>
      <c r="AB2367" s="269">
        <f t="shared" si="1200"/>
        <v>0</v>
      </c>
      <c r="AC2367" s="269">
        <f t="shared" si="1201"/>
        <v>0</v>
      </c>
      <c r="AD2367" s="279"/>
      <c r="AE2367" s="151"/>
      <c r="AF2367" s="57"/>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row>
    <row r="2368" spans="1:61" s="16" customFormat="1" x14ac:dyDescent="0.25">
      <c r="A2368" s="119"/>
      <c r="B2368" s="74"/>
      <c r="C2368" s="103" t="s">
        <v>46</v>
      </c>
      <c r="D2368" s="147"/>
      <c r="E2368" s="119"/>
      <c r="F2368" s="119"/>
      <c r="G2368" s="119"/>
      <c r="H2368" s="119"/>
      <c r="I2368" s="119"/>
      <c r="J2368" s="119"/>
      <c r="K2368" s="119"/>
      <c r="L2368" s="119"/>
      <c r="M2368" s="119"/>
      <c r="N2368" s="205"/>
      <c r="O2368" s="205"/>
      <c r="P2368" s="205"/>
      <c r="Q2368" s="119"/>
      <c r="R2368" s="305"/>
      <c r="S2368" s="305"/>
      <c r="T2368" s="151"/>
      <c r="U2368" s="119"/>
      <c r="V2368" s="151"/>
      <c r="W2368" s="318"/>
      <c r="X2368" s="319"/>
      <c r="Y2368" s="414"/>
      <c r="Z2368" s="269">
        <f t="shared" si="1198"/>
        <v>0</v>
      </c>
      <c r="AA2368" s="269">
        <f t="shared" si="1199"/>
        <v>0</v>
      </c>
      <c r="AB2368" s="269">
        <f t="shared" si="1200"/>
        <v>0</v>
      </c>
      <c r="AC2368" s="269">
        <f t="shared" si="1201"/>
        <v>0</v>
      </c>
      <c r="AD2368" s="12"/>
      <c r="AE2368" s="151"/>
      <c r="AF2368" s="57"/>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row>
    <row r="2369" spans="1:66" s="16" customFormat="1" ht="21" customHeight="1" thickBot="1" x14ac:dyDescent="0.3">
      <c r="A2369" s="119"/>
      <c r="B2369" s="152"/>
      <c r="C2369" s="120"/>
      <c r="D2369" s="294"/>
      <c r="E2369" s="120"/>
      <c r="F2369" s="120"/>
      <c r="G2369" s="120"/>
      <c r="H2369" s="120"/>
      <c r="I2369" s="120"/>
      <c r="J2369" s="120"/>
      <c r="K2369" s="120"/>
      <c r="L2369" s="120"/>
      <c r="M2369" s="120"/>
      <c r="N2369" s="119"/>
      <c r="O2369" s="119"/>
      <c r="P2369" s="119"/>
      <c r="Q2369" s="108"/>
      <c r="R2369" s="306"/>
      <c r="S2369" s="306"/>
      <c r="T2369" s="136"/>
      <c r="U2369" s="433"/>
      <c r="V2369" s="136"/>
      <c r="W2369" s="320"/>
      <c r="X2369" s="321"/>
      <c r="Y2369" s="415"/>
      <c r="Z2369" s="269">
        <f t="shared" si="1198"/>
        <v>0</v>
      </c>
      <c r="AA2369" s="269">
        <f t="shared" si="1199"/>
        <v>0</v>
      </c>
      <c r="AB2369" s="269">
        <f t="shared" si="1200"/>
        <v>0</v>
      </c>
      <c r="AC2369" s="269">
        <f t="shared" si="1201"/>
        <v>0</v>
      </c>
      <c r="AD2369" s="275"/>
      <c r="AE2369" s="151"/>
      <c r="AF2369" s="57"/>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row>
    <row r="2370" spans="1:66" s="12" customFormat="1" ht="30.75" thickBot="1" x14ac:dyDescent="0.3">
      <c r="A2370" s="206"/>
      <c r="B2370" s="74"/>
      <c r="C2370" s="533" t="s">
        <v>117</v>
      </c>
      <c r="D2370" s="534"/>
      <c r="E2370" s="333" t="s">
        <v>77</v>
      </c>
      <c r="F2370" s="334" t="s">
        <v>66</v>
      </c>
      <c r="G2370" s="335" t="s">
        <v>67</v>
      </c>
      <c r="H2370" s="334" t="s">
        <v>68</v>
      </c>
      <c r="I2370" s="335" t="s">
        <v>69</v>
      </c>
      <c r="J2370" s="333" t="s">
        <v>70</v>
      </c>
      <c r="K2370" s="333" t="s">
        <v>71</v>
      </c>
      <c r="L2370" s="334" t="s">
        <v>72</v>
      </c>
      <c r="M2370" s="334" t="s">
        <v>73</v>
      </c>
      <c r="N2370" s="336" t="s">
        <v>74</v>
      </c>
      <c r="O2370" s="336" t="s">
        <v>75</v>
      </c>
      <c r="P2370" s="336" t="s">
        <v>76</v>
      </c>
      <c r="Q2370" s="282"/>
      <c r="R2370" s="348">
        <f>COUNTA(E2371:P2373)</f>
        <v>0</v>
      </c>
      <c r="S2370" s="352">
        <v>36</v>
      </c>
      <c r="T2370" s="132"/>
      <c r="U2370" s="436"/>
      <c r="V2370" s="132"/>
      <c r="W2370" s="278" t="s">
        <v>189</v>
      </c>
      <c r="X2370" s="278" t="s">
        <v>190</v>
      </c>
      <c r="Y2370" s="407" t="str">
        <f>IF(X2371&gt;0,"Explication(s) sur le(s) NR et autre(s) remarque(s)/commentaire(s)","Remarque(s)/Commentaire(s)")</f>
        <v>Remarque(s)/Commentaire(s)</v>
      </c>
      <c r="Z2370" s="269">
        <f t="shared" si="1198"/>
        <v>0</v>
      </c>
      <c r="AA2370" s="269">
        <f t="shared" si="1199"/>
        <v>1</v>
      </c>
      <c r="AB2370" s="269">
        <f t="shared" si="1200"/>
        <v>0</v>
      </c>
      <c r="AC2370" s="269">
        <f t="shared" si="1201"/>
        <v>0</v>
      </c>
      <c r="AD2370" s="279"/>
      <c r="AE2370" s="132"/>
      <c r="AF2370" s="49"/>
      <c r="AG2370" s="13"/>
      <c r="AH2370" s="47"/>
      <c r="AI2370" s="47"/>
      <c r="AJ2370" s="47"/>
      <c r="AK2370" s="47"/>
      <c r="AL2370" s="47"/>
      <c r="AM2370" s="47"/>
      <c r="AN2370" s="47"/>
      <c r="AO2370" s="47"/>
      <c r="AP2370" s="47"/>
      <c r="AQ2370" s="47"/>
      <c r="AR2370" s="47"/>
      <c r="AS2370" s="47"/>
      <c r="AT2370" s="47"/>
      <c r="AU2370" s="47"/>
      <c r="AV2370" s="47"/>
      <c r="AW2370" s="47"/>
      <c r="AX2370" s="47"/>
      <c r="AY2370" s="47"/>
      <c r="AZ2370" s="47"/>
      <c r="BA2370" s="47"/>
      <c r="BB2370" s="47"/>
      <c r="BC2370" s="47"/>
      <c r="BD2370" s="47"/>
      <c r="BE2370" s="47"/>
      <c r="BF2370" s="47"/>
      <c r="BG2370" s="47"/>
      <c r="BH2370" s="47"/>
      <c r="BI2370" s="47"/>
      <c r="BJ2370" s="13"/>
      <c r="BK2370" s="13"/>
    </row>
    <row r="2371" spans="1:66" s="16" customFormat="1" ht="21" customHeight="1" x14ac:dyDescent="0.25">
      <c r="A2371" s="119"/>
      <c r="B2371" s="74"/>
      <c r="C2371" s="535" t="s">
        <v>3</v>
      </c>
      <c r="D2371" s="536"/>
      <c r="E2371" s="353"/>
      <c r="F2371" s="353"/>
      <c r="G2371" s="353"/>
      <c r="H2371" s="353"/>
      <c r="I2371" s="353"/>
      <c r="J2371" s="353"/>
      <c r="K2371" s="353"/>
      <c r="L2371" s="353"/>
      <c r="M2371" s="353"/>
      <c r="N2371" s="353"/>
      <c r="O2371" s="353"/>
      <c r="P2371" s="354"/>
      <c r="Q2371" s="282"/>
      <c r="R2371" s="348"/>
      <c r="S2371" s="352"/>
      <c r="T2371" s="132"/>
      <c r="U2371" s="436"/>
      <c r="V2371" s="132"/>
      <c r="W2371" s="517" t="s">
        <v>246</v>
      </c>
      <c r="X2371" s="517">
        <f>COUNTIF(E2371:P2373,"NR")</f>
        <v>0</v>
      </c>
      <c r="Y2371" s="542"/>
      <c r="Z2371" s="269">
        <f t="shared" si="1198"/>
        <v>0</v>
      </c>
      <c r="AA2371" s="269">
        <f t="shared" si="1199"/>
        <v>0</v>
      </c>
      <c r="AB2371" s="269">
        <f t="shared" si="1200"/>
        <v>0</v>
      </c>
      <c r="AC2371" s="269">
        <f t="shared" si="1201"/>
        <v>0</v>
      </c>
      <c r="AD2371" s="279"/>
      <c r="AE2371" s="132"/>
      <c r="AF2371" s="49"/>
      <c r="AG2371" s="33"/>
      <c r="AH2371" s="47"/>
      <c r="AI2371" s="47"/>
      <c r="AJ2371" s="47"/>
      <c r="AK2371" s="47"/>
      <c r="AL2371" s="47"/>
      <c r="AM2371" s="47"/>
      <c r="AN2371" s="47"/>
      <c r="AO2371" s="47"/>
      <c r="AP2371" s="47"/>
      <c r="AQ2371" s="47"/>
      <c r="AR2371" s="47"/>
      <c r="AS2371" s="47"/>
      <c r="AT2371" s="47"/>
      <c r="AU2371" s="47"/>
      <c r="AV2371" s="47"/>
      <c r="AW2371" s="47"/>
      <c r="AX2371" s="47"/>
      <c r="AY2371" s="47"/>
      <c r="AZ2371" s="47"/>
      <c r="BA2371" s="47"/>
      <c r="BB2371" s="47"/>
      <c r="BC2371" s="47"/>
      <c r="BD2371" s="47"/>
      <c r="BE2371" s="47"/>
      <c r="BF2371" s="47"/>
      <c r="BG2371" s="47"/>
      <c r="BH2371" s="47"/>
      <c r="BI2371" s="47"/>
      <c r="BJ2371" s="33"/>
      <c r="BK2371" s="33"/>
    </row>
    <row r="2372" spans="1:66" s="16" customFormat="1" x14ac:dyDescent="0.25">
      <c r="A2372" s="119"/>
      <c r="B2372" s="74"/>
      <c r="C2372" s="537" t="s">
        <v>4</v>
      </c>
      <c r="D2372" s="538"/>
      <c r="E2372" s="355"/>
      <c r="F2372" s="355"/>
      <c r="G2372" s="355"/>
      <c r="H2372" s="355"/>
      <c r="I2372" s="355"/>
      <c r="J2372" s="355"/>
      <c r="K2372" s="355"/>
      <c r="L2372" s="355"/>
      <c r="M2372" s="355"/>
      <c r="N2372" s="355"/>
      <c r="O2372" s="355"/>
      <c r="P2372" s="356"/>
      <c r="Q2372" s="282"/>
      <c r="R2372" s="348"/>
      <c r="S2372" s="352"/>
      <c r="T2372" s="132"/>
      <c r="U2372" s="436"/>
      <c r="V2372" s="132"/>
      <c r="W2372" s="518"/>
      <c r="X2372" s="518"/>
      <c r="Y2372" s="543"/>
      <c r="Z2372" s="269">
        <f t="shared" si="1198"/>
        <v>0</v>
      </c>
      <c r="AA2372" s="269">
        <f t="shared" si="1199"/>
        <v>0</v>
      </c>
      <c r="AB2372" s="269">
        <f t="shared" si="1200"/>
        <v>0</v>
      </c>
      <c r="AC2372" s="269">
        <f t="shared" si="1201"/>
        <v>0</v>
      </c>
      <c r="AD2372" s="279"/>
      <c r="AE2372" s="132"/>
      <c r="AF2372" s="49"/>
      <c r="AG2372" s="33"/>
      <c r="AH2372" s="47"/>
      <c r="AI2372" s="47"/>
      <c r="AJ2372" s="47"/>
      <c r="AK2372" s="47"/>
      <c r="AL2372" s="47"/>
      <c r="AM2372" s="47"/>
      <c r="AN2372" s="47"/>
      <c r="AO2372" s="47"/>
      <c r="AP2372" s="47"/>
      <c r="AQ2372" s="47"/>
      <c r="AR2372" s="47"/>
      <c r="AS2372" s="47"/>
      <c r="AT2372" s="47"/>
      <c r="AU2372" s="47"/>
      <c r="AV2372" s="47"/>
      <c r="AW2372" s="47"/>
      <c r="AX2372" s="47"/>
      <c r="AY2372" s="47"/>
      <c r="AZ2372" s="47"/>
      <c r="BA2372" s="47"/>
      <c r="BB2372" s="47"/>
      <c r="BC2372" s="47"/>
      <c r="BD2372" s="47"/>
      <c r="BE2372" s="47"/>
      <c r="BF2372" s="47"/>
      <c r="BG2372" s="47"/>
      <c r="BH2372" s="47"/>
      <c r="BI2372" s="47"/>
      <c r="BJ2372" s="33"/>
      <c r="BK2372" s="33"/>
    </row>
    <row r="2373" spans="1:66" s="16" customFormat="1" ht="21" customHeight="1" thickBot="1" x14ac:dyDescent="0.3">
      <c r="A2373" s="119"/>
      <c r="B2373" s="74"/>
      <c r="C2373" s="539" t="s">
        <v>61</v>
      </c>
      <c r="D2373" s="540"/>
      <c r="E2373" s="357"/>
      <c r="F2373" s="357"/>
      <c r="G2373" s="357"/>
      <c r="H2373" s="357"/>
      <c r="I2373" s="357"/>
      <c r="J2373" s="357"/>
      <c r="K2373" s="357"/>
      <c r="L2373" s="357"/>
      <c r="M2373" s="357"/>
      <c r="N2373" s="357"/>
      <c r="O2373" s="357"/>
      <c r="P2373" s="358"/>
      <c r="Q2373" s="282"/>
      <c r="R2373" s="348"/>
      <c r="S2373" s="352"/>
      <c r="T2373" s="132"/>
      <c r="U2373" s="436"/>
      <c r="V2373" s="132"/>
      <c r="W2373" s="519"/>
      <c r="X2373" s="519"/>
      <c r="Y2373" s="544"/>
      <c r="Z2373" s="269">
        <f t="shared" si="1198"/>
        <v>0</v>
      </c>
      <c r="AA2373" s="269">
        <f t="shared" si="1199"/>
        <v>0</v>
      </c>
      <c r="AB2373" s="269">
        <f t="shared" si="1200"/>
        <v>0</v>
      </c>
      <c r="AC2373" s="269">
        <f t="shared" si="1201"/>
        <v>0</v>
      </c>
      <c r="AD2373" s="279"/>
      <c r="AE2373" s="132"/>
      <c r="AF2373" s="49"/>
      <c r="AG2373" s="33"/>
      <c r="AH2373" s="47"/>
      <c r="AI2373" s="47"/>
      <c r="AJ2373" s="47"/>
      <c r="AK2373" s="47"/>
      <c r="AL2373" s="47"/>
      <c r="AM2373" s="47"/>
      <c r="AN2373" s="47"/>
      <c r="AO2373" s="47"/>
      <c r="AP2373" s="47"/>
      <c r="AQ2373" s="47"/>
      <c r="AR2373" s="47"/>
      <c r="AS2373" s="47"/>
      <c r="AT2373" s="47"/>
      <c r="AU2373" s="47"/>
      <c r="AV2373" s="47"/>
      <c r="AW2373" s="47"/>
      <c r="AX2373" s="47"/>
      <c r="AY2373" s="47"/>
      <c r="AZ2373" s="47"/>
      <c r="BA2373" s="47"/>
      <c r="BB2373" s="47"/>
      <c r="BC2373" s="47"/>
      <c r="BD2373" s="47"/>
      <c r="BE2373" s="47"/>
      <c r="BF2373" s="47"/>
      <c r="BG2373" s="47"/>
      <c r="BH2373" s="47"/>
      <c r="BI2373" s="47"/>
      <c r="BJ2373" s="33"/>
      <c r="BK2373" s="33"/>
    </row>
    <row r="2374" spans="1:66" s="16" customFormat="1" ht="21" customHeight="1" x14ac:dyDescent="0.25">
      <c r="A2374" s="119"/>
      <c r="B2374" s="247"/>
      <c r="C2374" s="247"/>
      <c r="D2374" s="247"/>
      <c r="E2374" s="247"/>
      <c r="F2374" s="247"/>
      <c r="G2374" s="247"/>
      <c r="H2374" s="247"/>
      <c r="I2374" s="247"/>
      <c r="J2374" s="247"/>
      <c r="K2374" s="247"/>
      <c r="L2374" s="247"/>
      <c r="M2374" s="247"/>
      <c r="N2374" s="247"/>
      <c r="O2374" s="247"/>
      <c r="P2374" s="247"/>
      <c r="Q2374" s="247"/>
      <c r="R2374" s="348"/>
      <c r="S2374" s="352"/>
      <c r="T2374" s="132"/>
      <c r="U2374" s="436"/>
      <c r="V2374" s="132"/>
      <c r="W2374" s="62"/>
      <c r="X2374" s="317"/>
      <c r="Y2374" s="217"/>
      <c r="Z2374" s="269">
        <f t="shared" si="1198"/>
        <v>0</v>
      </c>
      <c r="AA2374" s="269">
        <f t="shared" si="1199"/>
        <v>0</v>
      </c>
      <c r="AB2374" s="269">
        <f t="shared" si="1200"/>
        <v>0</v>
      </c>
      <c r="AC2374" s="269">
        <f t="shared" si="1201"/>
        <v>0</v>
      </c>
      <c r="AD2374" s="279"/>
      <c r="AE2374" s="132"/>
      <c r="AF2374" s="49"/>
      <c r="AG2374" s="33"/>
      <c r="AH2374" s="47"/>
      <c r="AI2374" s="47"/>
      <c r="AJ2374" s="47"/>
      <c r="AK2374" s="47"/>
      <c r="AL2374" s="47"/>
      <c r="AM2374" s="47"/>
      <c r="AN2374" s="47"/>
      <c r="AO2374" s="47"/>
      <c r="AP2374" s="47"/>
      <c r="AQ2374" s="47"/>
      <c r="AR2374" s="47"/>
      <c r="AS2374" s="47"/>
      <c r="AT2374" s="47"/>
      <c r="AU2374" s="47"/>
      <c r="AV2374" s="47"/>
      <c r="AW2374" s="47"/>
      <c r="AX2374" s="47"/>
      <c r="AY2374" s="47"/>
      <c r="AZ2374" s="47"/>
      <c r="BA2374" s="47"/>
      <c r="BB2374" s="47"/>
      <c r="BC2374" s="47"/>
      <c r="BD2374" s="47"/>
      <c r="BE2374" s="47"/>
      <c r="BF2374" s="47"/>
      <c r="BG2374" s="47"/>
      <c r="BH2374" s="47"/>
      <c r="BI2374" s="47"/>
      <c r="BJ2374" s="33"/>
      <c r="BK2374" s="33"/>
    </row>
    <row r="2375" spans="1:66" x14ac:dyDescent="0.25">
      <c r="C2375" s="191"/>
      <c r="D2375" s="389"/>
      <c r="E2375" s="199"/>
      <c r="F2375" s="199"/>
      <c r="G2375" s="199"/>
      <c r="H2375" s="199"/>
      <c r="I2375" s="199"/>
      <c r="J2375" s="199"/>
      <c r="K2375" s="199"/>
      <c r="L2375" s="199"/>
      <c r="M2375" s="199"/>
      <c r="N2375" s="208"/>
      <c r="O2375" s="208"/>
      <c r="P2375" s="208"/>
      <c r="Q2375" s="199"/>
      <c r="W2375" s="320"/>
      <c r="X2375" s="321"/>
      <c r="Y2375" s="413"/>
      <c r="Z2375" s="269">
        <f t="shared" si="1198"/>
        <v>0</v>
      </c>
      <c r="AA2375" s="269">
        <f t="shared" si="1199"/>
        <v>0</v>
      </c>
      <c r="AB2375" s="269">
        <f t="shared" si="1200"/>
        <v>0</v>
      </c>
      <c r="AC2375" s="269">
        <f t="shared" si="1201"/>
        <v>0</v>
      </c>
      <c r="AD2375" s="289"/>
      <c r="AE2375" s="85"/>
    </row>
    <row r="2376" spans="1:66" x14ac:dyDescent="0.25">
      <c r="C2376" s="191"/>
      <c r="D2376" s="389"/>
      <c r="E2376" s="199"/>
      <c r="F2376" s="199"/>
      <c r="G2376" s="199"/>
      <c r="H2376" s="199"/>
      <c r="I2376" s="199"/>
      <c r="J2376" s="199"/>
      <c r="K2376" s="199"/>
      <c r="L2376" s="199"/>
      <c r="M2376" s="199"/>
      <c r="N2376" s="208"/>
      <c r="O2376" s="208"/>
      <c r="P2376" s="208"/>
      <c r="Q2376" s="199"/>
      <c r="W2376" s="62"/>
      <c r="X2376" s="317"/>
      <c r="Y2376" s="193"/>
      <c r="Z2376" s="269">
        <f t="shared" si="1198"/>
        <v>0</v>
      </c>
      <c r="AA2376" s="269">
        <f t="shared" si="1199"/>
        <v>0</v>
      </c>
      <c r="AB2376" s="269">
        <f t="shared" si="1200"/>
        <v>0</v>
      </c>
      <c r="AC2376" s="269">
        <f t="shared" si="1201"/>
        <v>0</v>
      </c>
      <c r="AD2376" s="288"/>
      <c r="AE2376" s="85"/>
    </row>
    <row r="2377" spans="1:66" x14ac:dyDescent="0.25">
      <c r="C2377" s="109" t="s">
        <v>47</v>
      </c>
      <c r="D2377" s="389"/>
      <c r="E2377" s="199"/>
      <c r="F2377" s="199"/>
      <c r="G2377" s="199"/>
      <c r="H2377" s="199"/>
      <c r="I2377" s="199"/>
      <c r="J2377" s="199"/>
      <c r="K2377" s="199"/>
      <c r="L2377" s="199"/>
      <c r="M2377" s="199"/>
      <c r="N2377" s="208"/>
      <c r="O2377" s="208"/>
      <c r="P2377" s="208"/>
      <c r="Q2377" s="199"/>
      <c r="W2377" s="322"/>
      <c r="X2377" s="322"/>
      <c r="Y2377" s="411"/>
      <c r="Z2377" s="269">
        <f t="shared" ref="Z2377:Z2415" si="1219">IF(AND($Y2377="Remarque(s)/Commentaire(s)",$Y2378&gt;0),1,0)</f>
        <v>0</v>
      </c>
      <c r="AA2377" s="269">
        <f t="shared" ref="AA2377:AA2415" si="1220">IF($Y2377="Remarque(s)/Commentaire(s)",1,0)</f>
        <v>0</v>
      </c>
      <c r="AB2377" s="269">
        <f t="shared" ref="AB2377:AB2415" si="1221">IF(AND($Y2377="Explication(s) sur le(s) NR et autre(s) remarque(s)/commentaire(s)",$Y2378&gt;0),1,0)</f>
        <v>0</v>
      </c>
      <c r="AC2377" s="269">
        <f t="shared" ref="AC2377:AC2415" si="1222">IF($Y2377="Explication(s) sur le(s) NR et autre(s) remarque(s)/commentaire(s)",1,0)</f>
        <v>0</v>
      </c>
      <c r="AD2377" s="279"/>
      <c r="AE2377" s="85"/>
    </row>
    <row r="2378" spans="1:66" s="16" customFormat="1" ht="21" customHeight="1" thickBot="1" x14ac:dyDescent="0.3">
      <c r="A2378" s="119"/>
      <c r="B2378" s="152"/>
      <c r="C2378" s="120"/>
      <c r="D2378" s="294"/>
      <c r="E2378" s="120"/>
      <c r="F2378" s="120"/>
      <c r="G2378" s="120"/>
      <c r="H2378" s="120"/>
      <c r="I2378" s="120"/>
      <c r="J2378" s="120"/>
      <c r="K2378" s="120"/>
      <c r="L2378" s="120"/>
      <c r="M2378" s="120"/>
      <c r="N2378" s="119"/>
      <c r="O2378" s="119"/>
      <c r="P2378" s="119"/>
      <c r="Q2378" s="108"/>
      <c r="R2378" s="306"/>
      <c r="S2378" s="306"/>
      <c r="T2378" s="136"/>
      <c r="U2378" s="433"/>
      <c r="V2378" s="136"/>
      <c r="W2378" s="318"/>
      <c r="X2378" s="318"/>
      <c r="Y2378" s="412"/>
      <c r="Z2378" s="269">
        <f t="shared" si="1219"/>
        <v>0</v>
      </c>
      <c r="AA2378" s="269">
        <f t="shared" si="1220"/>
        <v>0</v>
      </c>
      <c r="AB2378" s="269">
        <f t="shared" si="1221"/>
        <v>0</v>
      </c>
      <c r="AC2378" s="269">
        <f t="shared" si="1222"/>
        <v>0</v>
      </c>
      <c r="AD2378" s="279"/>
      <c r="AE2378" s="151"/>
      <c r="AF2378" s="57"/>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row>
    <row r="2379" spans="1:66" s="12" customFormat="1" ht="30.75" thickBot="1" x14ac:dyDescent="0.3">
      <c r="A2379" s="206"/>
      <c r="B2379" s="74"/>
      <c r="C2379" s="533" t="s">
        <v>117</v>
      </c>
      <c r="D2379" s="534"/>
      <c r="E2379" s="333" t="s">
        <v>77</v>
      </c>
      <c r="F2379" s="334" t="s">
        <v>66</v>
      </c>
      <c r="G2379" s="335" t="s">
        <v>67</v>
      </c>
      <c r="H2379" s="334" t="s">
        <v>68</v>
      </c>
      <c r="I2379" s="335" t="s">
        <v>69</v>
      </c>
      <c r="J2379" s="333" t="s">
        <v>70</v>
      </c>
      <c r="K2379" s="333" t="s">
        <v>71</v>
      </c>
      <c r="L2379" s="334" t="s">
        <v>72</v>
      </c>
      <c r="M2379" s="334" t="s">
        <v>73</v>
      </c>
      <c r="N2379" s="336" t="s">
        <v>74</v>
      </c>
      <c r="O2379" s="336" t="s">
        <v>75</v>
      </c>
      <c r="P2379" s="336" t="s">
        <v>76</v>
      </c>
      <c r="Q2379" s="282"/>
      <c r="R2379" s="348">
        <f>COUNTA(E2380:P2382)</f>
        <v>0</v>
      </c>
      <c r="S2379" s="352">
        <v>36</v>
      </c>
      <c r="T2379" s="132"/>
      <c r="U2379" s="436"/>
      <c r="V2379" s="132"/>
      <c r="W2379" s="278" t="s">
        <v>189</v>
      </c>
      <c r="X2379" s="278" t="s">
        <v>190</v>
      </c>
      <c r="Y2379" s="407" t="str">
        <f>IF(X2380&gt;0,"Explication(s) sur le(s) NR et autre(s) remarque(s)/commentaire(s)","Remarque(s)/Commentaire(s)")</f>
        <v>Remarque(s)/Commentaire(s)</v>
      </c>
      <c r="Z2379" s="269">
        <f>IF(AND($Y2379="Remarque(s)/Commentaire(s)",$Y2380&gt;0),1,0)</f>
        <v>0</v>
      </c>
      <c r="AA2379" s="269">
        <f>IF($Y2379="Remarque(s)/Commentaire(s)",1,0)</f>
        <v>1</v>
      </c>
      <c r="AB2379" s="269">
        <f>IF(AND($Y2379="Explication(s) sur le(s) NR et autre(s) remarque(s)/commentaire(s)",$Y2380&gt;0),1,0)</f>
        <v>0</v>
      </c>
      <c r="AC2379" s="269">
        <f>IF($Y2379="Explication(s) sur le(s) NR et autre(s) remarque(s)/commentaire(s)",1,0)</f>
        <v>0</v>
      </c>
      <c r="AD2379" s="279"/>
      <c r="AE2379" s="132"/>
      <c r="AF2379" s="49"/>
      <c r="AG2379" s="13"/>
      <c r="AH2379" s="47"/>
      <c r="AI2379" s="47"/>
      <c r="AJ2379" s="47"/>
      <c r="AK2379" s="47"/>
      <c r="AL2379" s="47"/>
      <c r="AM2379" s="47"/>
      <c r="AN2379" s="47"/>
      <c r="AO2379" s="47"/>
      <c r="AP2379" s="47"/>
      <c r="AQ2379" s="47"/>
      <c r="AR2379" s="47"/>
      <c r="AS2379" s="47"/>
      <c r="AT2379" s="47"/>
      <c r="AU2379" s="47"/>
      <c r="AV2379" s="47"/>
      <c r="AW2379" s="47"/>
      <c r="AX2379" s="47"/>
      <c r="AY2379" s="47"/>
      <c r="AZ2379" s="47"/>
      <c r="BA2379" s="47"/>
      <c r="BB2379" s="47"/>
      <c r="BC2379" s="47"/>
      <c r="BD2379" s="47"/>
      <c r="BE2379" s="47"/>
      <c r="BF2379" s="47"/>
      <c r="BG2379" s="47"/>
      <c r="BH2379" s="47"/>
      <c r="BI2379" s="47"/>
      <c r="BJ2379" s="13"/>
      <c r="BK2379" s="13"/>
    </row>
    <row r="2380" spans="1:66" s="16" customFormat="1" ht="21" customHeight="1" x14ac:dyDescent="0.25">
      <c r="A2380" s="119"/>
      <c r="B2380" s="74"/>
      <c r="C2380" s="535" t="s">
        <v>3</v>
      </c>
      <c r="D2380" s="536"/>
      <c r="E2380" s="353"/>
      <c r="F2380" s="353"/>
      <c r="G2380" s="353"/>
      <c r="H2380" s="353"/>
      <c r="I2380" s="353"/>
      <c r="J2380" s="353"/>
      <c r="K2380" s="353"/>
      <c r="L2380" s="353"/>
      <c r="M2380" s="353"/>
      <c r="N2380" s="353"/>
      <c r="O2380" s="353"/>
      <c r="P2380" s="354"/>
      <c r="Q2380" s="282"/>
      <c r="R2380" s="348"/>
      <c r="S2380" s="352"/>
      <c r="T2380" s="132"/>
      <c r="U2380" s="436"/>
      <c r="V2380" s="132"/>
      <c r="W2380" s="517" t="s">
        <v>247</v>
      </c>
      <c r="X2380" s="517">
        <f>COUNTIF(E2380:P2382,"NR")</f>
        <v>0</v>
      </c>
      <c r="Y2380" s="542"/>
      <c r="Z2380" s="269">
        <f t="shared" si="1219"/>
        <v>0</v>
      </c>
      <c r="AA2380" s="269">
        <f t="shared" si="1220"/>
        <v>0</v>
      </c>
      <c r="AB2380" s="269">
        <f t="shared" si="1221"/>
        <v>0</v>
      </c>
      <c r="AC2380" s="269">
        <f t="shared" si="1222"/>
        <v>0</v>
      </c>
      <c r="AD2380" s="279"/>
      <c r="AE2380" s="132"/>
      <c r="AF2380" s="49"/>
      <c r="AG2380" s="33"/>
      <c r="AH2380" s="47"/>
      <c r="AI2380" s="47"/>
      <c r="AJ2380" s="47"/>
      <c r="AK2380" s="47"/>
      <c r="AL2380" s="47"/>
      <c r="AM2380" s="47"/>
      <c r="AN2380" s="47"/>
      <c r="AO2380" s="47"/>
      <c r="AP2380" s="47"/>
      <c r="AQ2380" s="47"/>
      <c r="AR2380" s="47"/>
      <c r="AS2380" s="47"/>
      <c r="AT2380" s="47"/>
      <c r="AU2380" s="47"/>
      <c r="AV2380" s="47"/>
      <c r="AW2380" s="47"/>
      <c r="AX2380" s="47"/>
      <c r="AY2380" s="47"/>
      <c r="AZ2380" s="47"/>
      <c r="BA2380" s="47"/>
      <c r="BB2380" s="47"/>
      <c r="BC2380" s="47"/>
      <c r="BD2380" s="47"/>
      <c r="BE2380" s="47"/>
      <c r="BF2380" s="47"/>
      <c r="BG2380" s="47"/>
      <c r="BH2380" s="47"/>
      <c r="BI2380" s="47"/>
      <c r="BJ2380" s="33"/>
      <c r="BK2380" s="33"/>
    </row>
    <row r="2381" spans="1:66" s="16" customFormat="1" x14ac:dyDescent="0.25">
      <c r="A2381" s="119"/>
      <c r="B2381" s="74"/>
      <c r="C2381" s="537" t="s">
        <v>4</v>
      </c>
      <c r="D2381" s="538"/>
      <c r="E2381" s="355"/>
      <c r="F2381" s="355"/>
      <c r="G2381" s="355"/>
      <c r="H2381" s="355"/>
      <c r="I2381" s="355"/>
      <c r="J2381" s="355"/>
      <c r="K2381" s="355"/>
      <c r="L2381" s="355"/>
      <c r="M2381" s="355"/>
      <c r="N2381" s="355"/>
      <c r="O2381" s="355"/>
      <c r="P2381" s="356"/>
      <c r="Q2381" s="282"/>
      <c r="R2381" s="348"/>
      <c r="S2381" s="352"/>
      <c r="T2381" s="132"/>
      <c r="U2381" s="436"/>
      <c r="V2381" s="132"/>
      <c r="W2381" s="518"/>
      <c r="X2381" s="518"/>
      <c r="Y2381" s="543"/>
      <c r="Z2381" s="269">
        <f t="shared" si="1219"/>
        <v>0</v>
      </c>
      <c r="AA2381" s="269">
        <f t="shared" si="1220"/>
        <v>0</v>
      </c>
      <c r="AB2381" s="269">
        <f t="shared" si="1221"/>
        <v>0</v>
      </c>
      <c r="AC2381" s="269">
        <f t="shared" si="1222"/>
        <v>0</v>
      </c>
      <c r="AD2381" s="279"/>
      <c r="AE2381" s="132"/>
      <c r="AF2381" s="49"/>
      <c r="AG2381" s="33"/>
      <c r="AH2381" s="47"/>
      <c r="AI2381" s="47"/>
      <c r="AJ2381" s="47"/>
      <c r="AK2381" s="47"/>
      <c r="AL2381" s="47"/>
      <c r="AM2381" s="47"/>
      <c r="AN2381" s="47"/>
      <c r="AO2381" s="47"/>
      <c r="AP2381" s="47"/>
      <c r="AQ2381" s="47"/>
      <c r="AR2381" s="47"/>
      <c r="AS2381" s="47"/>
      <c r="AT2381" s="47"/>
      <c r="AU2381" s="47"/>
      <c r="AV2381" s="47"/>
      <c r="AW2381" s="47"/>
      <c r="AX2381" s="47"/>
      <c r="AY2381" s="47"/>
      <c r="AZ2381" s="47"/>
      <c r="BA2381" s="47"/>
      <c r="BB2381" s="47"/>
      <c r="BC2381" s="47"/>
      <c r="BD2381" s="47"/>
      <c r="BE2381" s="47"/>
      <c r="BF2381" s="47"/>
      <c r="BG2381" s="47"/>
      <c r="BH2381" s="47"/>
      <c r="BI2381" s="47"/>
      <c r="BJ2381" s="33"/>
      <c r="BK2381" s="33"/>
    </row>
    <row r="2382" spans="1:66" s="16" customFormat="1" ht="21" customHeight="1" thickBot="1" x14ac:dyDescent="0.3">
      <c r="A2382" s="119"/>
      <c r="B2382" s="74"/>
      <c r="C2382" s="539" t="s">
        <v>61</v>
      </c>
      <c r="D2382" s="540"/>
      <c r="E2382" s="357"/>
      <c r="F2382" s="357"/>
      <c r="G2382" s="357"/>
      <c r="H2382" s="357"/>
      <c r="I2382" s="357"/>
      <c r="J2382" s="357"/>
      <c r="K2382" s="357"/>
      <c r="L2382" s="357"/>
      <c r="M2382" s="357"/>
      <c r="N2382" s="357"/>
      <c r="O2382" s="357"/>
      <c r="P2382" s="358"/>
      <c r="Q2382" s="282"/>
      <c r="R2382" s="348"/>
      <c r="S2382" s="352"/>
      <c r="T2382" s="132"/>
      <c r="U2382" s="436"/>
      <c r="V2382" s="132"/>
      <c r="W2382" s="519"/>
      <c r="X2382" s="519"/>
      <c r="Y2382" s="544"/>
      <c r="Z2382" s="269">
        <f t="shared" si="1219"/>
        <v>0</v>
      </c>
      <c r="AA2382" s="269">
        <f t="shared" si="1220"/>
        <v>0</v>
      </c>
      <c r="AB2382" s="269">
        <f t="shared" si="1221"/>
        <v>0</v>
      </c>
      <c r="AC2382" s="269">
        <f t="shared" si="1222"/>
        <v>0</v>
      </c>
      <c r="AD2382" s="279"/>
      <c r="AE2382" s="132"/>
      <c r="AF2382" s="49"/>
      <c r="AG2382" s="33"/>
      <c r="AH2382" s="47"/>
      <c r="AI2382" s="47"/>
      <c r="AJ2382" s="47"/>
      <c r="AK2382" s="47"/>
      <c r="AL2382" s="47"/>
      <c r="AM2382" s="47"/>
      <c r="AN2382" s="47"/>
      <c r="AO2382" s="47"/>
      <c r="AP2382" s="47"/>
      <c r="AQ2382" s="47"/>
      <c r="AR2382" s="47"/>
      <c r="AS2382" s="47"/>
      <c r="AT2382" s="47"/>
      <c r="AU2382" s="47"/>
      <c r="AV2382" s="47"/>
      <c r="AW2382" s="47"/>
      <c r="AX2382" s="47"/>
      <c r="AY2382" s="47"/>
      <c r="AZ2382" s="47"/>
      <c r="BA2382" s="47"/>
      <c r="BB2382" s="47"/>
      <c r="BC2382" s="47"/>
      <c r="BD2382" s="47"/>
      <c r="BE2382" s="47"/>
      <c r="BF2382" s="47"/>
      <c r="BG2382" s="47"/>
      <c r="BH2382" s="47"/>
      <c r="BI2382" s="47"/>
      <c r="BJ2382" s="33"/>
      <c r="BK2382" s="33"/>
    </row>
    <row r="2383" spans="1:66" s="16" customFormat="1" ht="21" customHeight="1" x14ac:dyDescent="0.25">
      <c r="A2383" s="119"/>
      <c r="B2383" s="74"/>
      <c r="C2383" s="247"/>
      <c r="D2383" s="247"/>
      <c r="E2383" s="247"/>
      <c r="F2383" s="247"/>
      <c r="G2383" s="247"/>
      <c r="H2383" s="247"/>
      <c r="I2383" s="247"/>
      <c r="J2383" s="247"/>
      <c r="K2383" s="247"/>
      <c r="L2383" s="247"/>
      <c r="M2383" s="247"/>
      <c r="N2383" s="247"/>
      <c r="O2383" s="247"/>
      <c r="P2383" s="247"/>
      <c r="Q2383" s="297"/>
      <c r="R2383" s="351"/>
      <c r="S2383" s="352"/>
      <c r="T2383" s="132"/>
      <c r="U2383" s="436"/>
      <c r="V2383" s="132"/>
      <c r="W2383" s="62"/>
      <c r="X2383" s="317"/>
      <c r="Y2383" s="217"/>
      <c r="Z2383" s="269">
        <f t="shared" si="1219"/>
        <v>0</v>
      </c>
      <c r="AA2383" s="269">
        <f t="shared" si="1220"/>
        <v>0</v>
      </c>
      <c r="AB2383" s="269">
        <f t="shared" si="1221"/>
        <v>0</v>
      </c>
      <c r="AC2383" s="269">
        <f t="shared" si="1222"/>
        <v>0</v>
      </c>
      <c r="AD2383" s="279"/>
      <c r="AE2383" s="132"/>
      <c r="AF2383" s="49"/>
      <c r="AG2383" s="33"/>
      <c r="AH2383" s="47"/>
      <c r="AI2383" s="47"/>
      <c r="AJ2383" s="47"/>
      <c r="AK2383" s="47"/>
      <c r="AL2383" s="47"/>
      <c r="AM2383" s="47"/>
      <c r="AN2383" s="47"/>
      <c r="AO2383" s="47"/>
      <c r="AP2383" s="47"/>
      <c r="AQ2383" s="47"/>
      <c r="AR2383" s="47"/>
      <c r="AS2383" s="47"/>
      <c r="AT2383" s="47"/>
      <c r="AU2383" s="47"/>
      <c r="AV2383" s="47"/>
      <c r="AW2383" s="47"/>
      <c r="AX2383" s="47"/>
      <c r="AY2383" s="47"/>
      <c r="AZ2383" s="47"/>
      <c r="BA2383" s="47"/>
      <c r="BB2383" s="47"/>
      <c r="BC2383" s="47"/>
      <c r="BD2383" s="47"/>
      <c r="BE2383" s="47"/>
      <c r="BF2383" s="47"/>
      <c r="BG2383" s="47"/>
      <c r="BH2383" s="47"/>
      <c r="BI2383" s="47"/>
      <c r="BJ2383" s="33"/>
      <c r="BK2383" s="33"/>
    </row>
    <row r="2384" spans="1:66" hidden="1" x14ac:dyDescent="0.25">
      <c r="C2384" s="191"/>
      <c r="D2384" s="192"/>
      <c r="E2384" s="191"/>
      <c r="F2384" s="191"/>
      <c r="G2384" s="191"/>
      <c r="H2384" s="192"/>
      <c r="I2384" s="192"/>
      <c r="J2384" s="192"/>
      <c r="K2384" s="192"/>
      <c r="L2384" s="192"/>
      <c r="M2384" s="192"/>
      <c r="N2384" s="192"/>
      <c r="O2384" s="192"/>
      <c r="P2384" s="192"/>
      <c r="Q2384" s="193"/>
      <c r="R2384" s="311"/>
      <c r="S2384" s="311"/>
      <c r="T2384" s="194"/>
      <c r="U2384" s="193"/>
      <c r="V2384" s="194"/>
      <c r="W2384" s="320"/>
      <c r="X2384" s="321"/>
      <c r="Y2384" s="413"/>
      <c r="Z2384" s="269">
        <f t="shared" si="1219"/>
        <v>0</v>
      </c>
      <c r="AA2384" s="269">
        <f t="shared" si="1220"/>
        <v>0</v>
      </c>
      <c r="AB2384" s="269">
        <f t="shared" si="1221"/>
        <v>0</v>
      </c>
      <c r="AC2384" s="269">
        <f t="shared" si="1222"/>
        <v>0</v>
      </c>
      <c r="AD2384" s="289"/>
      <c r="AE2384" s="194"/>
      <c r="AF2384" s="62"/>
      <c r="AG2384" s="63"/>
      <c r="AH2384" s="63"/>
      <c r="AI2384" s="63"/>
      <c r="AJ2384" s="63"/>
      <c r="AK2384" s="63"/>
      <c r="AL2384" s="63"/>
      <c r="AO2384" s="63"/>
      <c r="AP2384" s="63"/>
      <c r="AQ2384" s="63"/>
      <c r="AR2384" s="63"/>
      <c r="AS2384" s="63"/>
      <c r="AT2384" s="63"/>
      <c r="AU2384" s="63"/>
      <c r="AV2384" s="63"/>
      <c r="AW2384" s="63"/>
      <c r="AX2384" s="63"/>
      <c r="AY2384" s="63"/>
      <c r="AZ2384" s="63"/>
      <c r="BA2384" s="63"/>
      <c r="BB2384" s="63"/>
      <c r="BC2384" s="63"/>
      <c r="BD2384" s="63"/>
      <c r="BJ2384" s="2"/>
      <c r="BK2384" s="2"/>
      <c r="BL2384" s="2"/>
      <c r="BM2384" s="2"/>
      <c r="BN2384" s="2"/>
    </row>
    <row r="2385" spans="1:66" ht="10.5" customHeight="1" x14ac:dyDescent="0.25">
      <c r="C2385" s="191"/>
      <c r="D2385" s="192"/>
      <c r="E2385" s="191"/>
      <c r="F2385" s="191"/>
      <c r="G2385" s="191"/>
      <c r="H2385" s="192"/>
      <c r="I2385" s="192"/>
      <c r="J2385" s="192"/>
      <c r="K2385" s="192"/>
      <c r="L2385" s="192"/>
      <c r="M2385" s="192"/>
      <c r="N2385" s="192"/>
      <c r="O2385" s="192"/>
      <c r="P2385" s="192"/>
      <c r="Q2385" s="193"/>
      <c r="R2385" s="311"/>
      <c r="S2385" s="311"/>
      <c r="T2385" s="194"/>
      <c r="U2385" s="193"/>
      <c r="V2385" s="194"/>
      <c r="W2385" s="62"/>
      <c r="X2385" s="317"/>
      <c r="Y2385" s="193"/>
      <c r="Z2385" s="269">
        <f t="shared" si="1219"/>
        <v>0</v>
      </c>
      <c r="AA2385" s="269">
        <f t="shared" si="1220"/>
        <v>0</v>
      </c>
      <c r="AB2385" s="269">
        <f t="shared" si="1221"/>
        <v>0</v>
      </c>
      <c r="AC2385" s="269">
        <f t="shared" si="1222"/>
        <v>0</v>
      </c>
      <c r="AD2385" s="288"/>
      <c r="AE2385" s="194"/>
      <c r="AF2385" s="62"/>
      <c r="AG2385" s="63"/>
      <c r="AH2385" s="63"/>
      <c r="AI2385" s="63"/>
      <c r="AJ2385" s="63"/>
      <c r="AK2385" s="63"/>
      <c r="AL2385" s="63"/>
      <c r="AO2385" s="63"/>
      <c r="AP2385" s="63"/>
      <c r="AQ2385" s="63"/>
      <c r="AR2385" s="63"/>
      <c r="AS2385" s="63"/>
      <c r="AT2385" s="63"/>
      <c r="AU2385" s="63"/>
      <c r="AV2385" s="63"/>
      <c r="AW2385" s="63"/>
      <c r="AX2385" s="63"/>
      <c r="AY2385" s="63"/>
      <c r="AZ2385" s="63"/>
      <c r="BA2385" s="63"/>
      <c r="BB2385" s="63"/>
      <c r="BC2385" s="63"/>
      <c r="BD2385" s="63"/>
      <c r="BJ2385" s="2"/>
      <c r="BK2385" s="2"/>
      <c r="BL2385" s="2"/>
      <c r="BM2385" s="2"/>
      <c r="BN2385" s="2"/>
    </row>
    <row r="2386" spans="1:66" ht="16.5" thickBot="1" x14ac:dyDescent="0.3">
      <c r="C2386" s="191"/>
      <c r="D2386" s="389"/>
      <c r="E2386" s="199"/>
      <c r="F2386" s="199"/>
      <c r="G2386" s="199"/>
      <c r="H2386" s="199"/>
      <c r="I2386" s="199"/>
      <c r="J2386" s="199"/>
      <c r="K2386" s="199"/>
      <c r="L2386" s="199"/>
      <c r="M2386" s="199"/>
      <c r="N2386" s="208"/>
      <c r="O2386" s="208"/>
      <c r="P2386" s="208"/>
      <c r="Q2386" s="199"/>
      <c r="W2386" s="322"/>
      <c r="X2386" s="322"/>
      <c r="Y2386" s="411"/>
      <c r="Z2386" s="269">
        <f t="shared" si="1219"/>
        <v>0</v>
      </c>
      <c r="AA2386" s="269">
        <f t="shared" si="1220"/>
        <v>0</v>
      </c>
      <c r="AB2386" s="269">
        <f t="shared" si="1221"/>
        <v>0</v>
      </c>
      <c r="AC2386" s="269">
        <f t="shared" si="1222"/>
        <v>0</v>
      </c>
      <c r="AD2386" s="279"/>
      <c r="AE2386" s="85"/>
    </row>
    <row r="2387" spans="1:66" s="25" customFormat="1" ht="30.75" thickBot="1" x14ac:dyDescent="0.3">
      <c r="A2387" s="200"/>
      <c r="B2387" s="74" t="s">
        <v>27</v>
      </c>
      <c r="C2387" s="541" t="s">
        <v>144</v>
      </c>
      <c r="D2387" s="541"/>
      <c r="E2387" s="541"/>
      <c r="F2387" s="541"/>
      <c r="G2387" s="541"/>
      <c r="H2387" s="541"/>
      <c r="I2387" s="541"/>
      <c r="J2387" s="541"/>
      <c r="K2387" s="541"/>
      <c r="L2387" s="541"/>
      <c r="M2387" s="541"/>
      <c r="N2387" s="541"/>
      <c r="O2387" s="541"/>
      <c r="P2387" s="541"/>
      <c r="Q2387" s="210"/>
      <c r="R2387" s="310"/>
      <c r="S2387" s="310"/>
      <c r="T2387" s="202"/>
      <c r="U2387" s="210"/>
      <c r="V2387" s="448"/>
      <c r="W2387" s="278" t="s">
        <v>189</v>
      </c>
      <c r="X2387" s="278" t="s">
        <v>190</v>
      </c>
      <c r="Y2387" s="408" t="str">
        <f>IF(X2388&gt;0,"Explication(s) sur le(s) NR et autre(s) remarque(s)/commentaire(s)","Remarque(s)/Commentaire(s)")</f>
        <v>Remarque(s)/Commentaire(s)</v>
      </c>
      <c r="Z2387" s="269">
        <f t="shared" si="1219"/>
        <v>0</v>
      </c>
      <c r="AA2387" s="269">
        <f t="shared" si="1220"/>
        <v>1</v>
      </c>
      <c r="AB2387" s="269">
        <f t="shared" si="1221"/>
        <v>0</v>
      </c>
      <c r="AC2387" s="269">
        <f t="shared" si="1222"/>
        <v>0</v>
      </c>
      <c r="AD2387" s="279"/>
      <c r="AE2387" s="202"/>
      <c r="AF2387" s="66"/>
      <c r="AH2387" s="67"/>
      <c r="AI2387" s="67"/>
      <c r="AJ2387" s="67"/>
      <c r="AK2387" s="67"/>
      <c r="AL2387" s="67"/>
      <c r="AM2387" s="67"/>
      <c r="AN2387" s="67"/>
      <c r="AO2387" s="67"/>
      <c r="AP2387" s="67"/>
      <c r="AQ2387" s="67"/>
      <c r="AR2387" s="67"/>
      <c r="AS2387" s="67"/>
      <c r="AT2387" s="67"/>
      <c r="AU2387" s="67"/>
      <c r="AV2387" s="67"/>
      <c r="AW2387" s="67"/>
      <c r="AX2387" s="67"/>
      <c r="AY2387" s="67"/>
      <c r="AZ2387" s="67"/>
      <c r="BA2387" s="67"/>
      <c r="BB2387" s="67"/>
      <c r="BC2387" s="67"/>
      <c r="BD2387" s="67"/>
      <c r="BE2387" s="67"/>
      <c r="BF2387" s="67"/>
      <c r="BG2387" s="67"/>
      <c r="BH2387" s="67"/>
      <c r="BI2387" s="67"/>
    </row>
    <row r="2388" spans="1:66" ht="9.75" customHeight="1" thickBot="1" x14ac:dyDescent="0.3">
      <c r="C2388" s="198"/>
      <c r="D2388" s="389"/>
      <c r="E2388" s="199"/>
      <c r="F2388" s="199"/>
      <c r="G2388" s="199"/>
      <c r="H2388" s="199"/>
      <c r="I2388" s="199"/>
      <c r="J2388" s="199"/>
      <c r="K2388" s="199"/>
      <c r="L2388" s="199"/>
      <c r="M2388" s="199"/>
      <c r="N2388" s="208"/>
      <c r="O2388" s="208"/>
      <c r="P2388" s="208"/>
      <c r="Q2388" s="199"/>
      <c r="W2388" s="517" t="s">
        <v>248</v>
      </c>
      <c r="X2388" s="517">
        <f>COUNTIF(D2390:G2390,"NR")</f>
        <v>0</v>
      </c>
      <c r="Y2388" s="528"/>
      <c r="Z2388" s="269">
        <f t="shared" si="1219"/>
        <v>0</v>
      </c>
      <c r="AA2388" s="269">
        <f t="shared" si="1220"/>
        <v>0</v>
      </c>
      <c r="AB2388" s="269">
        <f t="shared" si="1221"/>
        <v>0</v>
      </c>
      <c r="AC2388" s="269">
        <f t="shared" si="1222"/>
        <v>0</v>
      </c>
      <c r="AD2388" s="279"/>
      <c r="AE2388" s="85"/>
    </row>
    <row r="2389" spans="1:66" s="10" customFormat="1" ht="75.75" thickBot="1" x14ac:dyDescent="0.3">
      <c r="A2389" s="97"/>
      <c r="B2389" s="74"/>
      <c r="C2389" s="211" t="s">
        <v>125</v>
      </c>
      <c r="D2389" s="212" t="s">
        <v>155</v>
      </c>
      <c r="E2389" s="212" t="s">
        <v>131</v>
      </c>
      <c r="F2389" s="212" t="s">
        <v>111</v>
      </c>
      <c r="G2389" s="212" t="s">
        <v>98</v>
      </c>
      <c r="H2389" s="213" t="s">
        <v>79</v>
      </c>
      <c r="I2389" s="97"/>
      <c r="J2389" s="97"/>
      <c r="K2389" s="97"/>
      <c r="L2389" s="97"/>
      <c r="M2389" s="214"/>
      <c r="N2389" s="208"/>
      <c r="O2389" s="208"/>
      <c r="P2389" s="208"/>
      <c r="Q2389" s="214"/>
      <c r="R2389" s="304">
        <f>COUNTA(D2390:G2390)</f>
        <v>0</v>
      </c>
      <c r="S2389" s="304">
        <v>4</v>
      </c>
      <c r="T2389" s="94"/>
      <c r="U2389" s="97"/>
      <c r="V2389" s="94"/>
      <c r="W2389" s="518"/>
      <c r="X2389" s="518"/>
      <c r="Y2389" s="529"/>
      <c r="Z2389" s="269">
        <f t="shared" si="1219"/>
        <v>0</v>
      </c>
      <c r="AA2389" s="269">
        <f t="shared" si="1220"/>
        <v>0</v>
      </c>
      <c r="AB2389" s="269">
        <f t="shared" si="1221"/>
        <v>0</v>
      </c>
      <c r="AC2389" s="269">
        <f t="shared" si="1222"/>
        <v>0</v>
      </c>
      <c r="AD2389" s="279"/>
      <c r="AE2389" s="94"/>
      <c r="AF2389" s="40"/>
      <c r="AH2389" s="41"/>
      <c r="AI2389" s="41"/>
      <c r="AJ2389" s="41"/>
      <c r="AK2389" s="41"/>
      <c r="AL2389" s="41"/>
      <c r="AM2389" s="41"/>
      <c r="AN2389" s="41"/>
      <c r="AO2389" s="41"/>
      <c r="AP2389" s="41"/>
      <c r="AQ2389" s="41"/>
      <c r="AR2389" s="41"/>
      <c r="AS2389" s="41"/>
      <c r="AT2389" s="41"/>
      <c r="AU2389" s="41"/>
      <c r="AV2389" s="41"/>
      <c r="AW2389" s="41"/>
      <c r="AX2389" s="41"/>
      <c r="AY2389" s="41"/>
      <c r="AZ2389" s="41"/>
      <c r="BA2389" s="41"/>
      <c r="BB2389" s="41"/>
      <c r="BC2389" s="41"/>
      <c r="BD2389" s="41"/>
      <c r="BE2389" s="41"/>
      <c r="BF2389" s="41"/>
      <c r="BG2389" s="41"/>
      <c r="BH2389" s="41"/>
      <c r="BI2389" s="41"/>
    </row>
    <row r="2390" spans="1:66" s="10" customFormat="1" ht="30.75" thickBot="1" x14ac:dyDescent="0.3">
      <c r="A2390" s="97"/>
      <c r="B2390" s="74"/>
      <c r="C2390" s="215" t="s">
        <v>48</v>
      </c>
      <c r="D2390" s="390"/>
      <c r="E2390" s="257"/>
      <c r="F2390" s="257"/>
      <c r="G2390" s="257"/>
      <c r="H2390" s="377" t="str">
        <f>IF(AND(COUNTA(D2390:G2390)&gt;0,COUNTA(D2390:G2390)=COUNTIF(D2390:G2390,"NR")),"NR",IF(COUNTA(D2390:G2390)&gt;0,SUM(D2390:G2390),"-"))</f>
        <v>-</v>
      </c>
      <c r="I2390" s="97"/>
      <c r="J2390" s="97"/>
      <c r="K2390" s="97"/>
      <c r="L2390" s="97"/>
      <c r="M2390" s="214"/>
      <c r="N2390" s="208"/>
      <c r="O2390" s="208"/>
      <c r="P2390" s="208"/>
      <c r="Q2390" s="214"/>
      <c r="R2390" s="304"/>
      <c r="S2390" s="304"/>
      <c r="T2390" s="94"/>
      <c r="U2390" s="97"/>
      <c r="V2390" s="94"/>
      <c r="W2390" s="519"/>
      <c r="X2390" s="519"/>
      <c r="Y2390" s="530"/>
      <c r="Z2390" s="269">
        <f t="shared" si="1219"/>
        <v>0</v>
      </c>
      <c r="AA2390" s="269">
        <f t="shared" si="1220"/>
        <v>0</v>
      </c>
      <c r="AB2390" s="269">
        <f t="shared" si="1221"/>
        <v>0</v>
      </c>
      <c r="AC2390" s="269">
        <f t="shared" si="1222"/>
        <v>0</v>
      </c>
      <c r="AD2390" s="279"/>
      <c r="AE2390" s="94"/>
      <c r="AF2390" s="40"/>
      <c r="AH2390" s="41"/>
      <c r="AI2390" s="41"/>
      <c r="AJ2390" s="41"/>
      <c r="AK2390" s="41"/>
      <c r="AL2390" s="41"/>
      <c r="AM2390" s="41"/>
      <c r="AN2390" s="41"/>
      <c r="AO2390" s="41"/>
      <c r="AP2390" s="41"/>
      <c r="AQ2390" s="41"/>
      <c r="AR2390" s="41"/>
      <c r="AS2390" s="41"/>
      <c r="AT2390" s="41"/>
      <c r="AU2390" s="41"/>
      <c r="AV2390" s="41"/>
      <c r="AW2390" s="41"/>
      <c r="AX2390" s="41"/>
      <c r="AY2390" s="41"/>
      <c r="AZ2390" s="41"/>
      <c r="BA2390" s="41"/>
      <c r="BB2390" s="41"/>
      <c r="BC2390" s="41"/>
      <c r="BD2390" s="41"/>
      <c r="BE2390" s="41"/>
      <c r="BF2390" s="41"/>
      <c r="BG2390" s="41"/>
      <c r="BH2390" s="41"/>
      <c r="BI2390" s="41"/>
    </row>
    <row r="2391" spans="1:66" x14ac:dyDescent="0.25">
      <c r="C2391" s="198"/>
      <c r="D2391" s="389"/>
      <c r="E2391" s="199"/>
      <c r="F2391" s="199"/>
      <c r="G2391" s="199"/>
      <c r="H2391" s="199"/>
      <c r="I2391" s="199"/>
      <c r="J2391" s="199"/>
      <c r="K2391" s="199"/>
      <c r="L2391" s="199"/>
      <c r="M2391" s="199"/>
      <c r="N2391" s="208"/>
      <c r="O2391" s="208"/>
      <c r="P2391" s="208"/>
      <c r="Q2391" s="199"/>
      <c r="W2391" s="318"/>
      <c r="X2391" s="317"/>
      <c r="Y2391" s="412"/>
      <c r="Z2391" s="269">
        <f>IF(AND($Y2391="Remarque(s)/Commentaire(s)",$Y2393&gt;0),1,0)</f>
        <v>0</v>
      </c>
      <c r="AA2391" s="269">
        <f t="shared" si="1220"/>
        <v>0</v>
      </c>
      <c r="AB2391" s="269">
        <f>IF(AND($Y2391="Explication(s) sur le(s) NR et autre(s) remarque(s)/commentaire(s)",$Y2393&gt;0),1,0)</f>
        <v>0</v>
      </c>
      <c r="AC2391" s="269">
        <f t="shared" si="1222"/>
        <v>0</v>
      </c>
      <c r="AD2391" s="279"/>
      <c r="AE2391" s="85"/>
    </row>
    <row r="2392" spans="1:66" ht="16.5" thickBot="1" x14ac:dyDescent="0.3">
      <c r="C2392" s="198"/>
      <c r="D2392" s="389"/>
      <c r="E2392" s="199"/>
      <c r="F2392" s="199"/>
      <c r="G2392" s="199"/>
      <c r="H2392" s="199"/>
      <c r="I2392" s="199"/>
      <c r="J2392" s="199"/>
      <c r="K2392" s="199"/>
      <c r="L2392" s="199"/>
      <c r="M2392" s="199"/>
      <c r="N2392" s="208"/>
      <c r="O2392" s="208"/>
      <c r="P2392" s="208"/>
      <c r="Q2392" s="199"/>
      <c r="W2392" s="1"/>
      <c r="X2392" s="1"/>
      <c r="Y2392" s="1"/>
      <c r="Z2392" s="269">
        <f>IF(AND($Y2392="Remarque(s)/Commentaire(s)",$Y2394&gt;0),1,0)</f>
        <v>0</v>
      </c>
      <c r="AA2392" s="269">
        <f t="shared" si="1220"/>
        <v>0</v>
      </c>
      <c r="AB2392" s="269">
        <f>IF(AND($Y2392="Explication(s) sur le(s) NR et autre(s) remarque(s)/commentaire(s)",$Y2394&gt;0),1,0)</f>
        <v>0</v>
      </c>
      <c r="AC2392" s="269">
        <f t="shared" si="1222"/>
        <v>0</v>
      </c>
      <c r="AD2392" s="279"/>
      <c r="AE2392" s="85"/>
    </row>
    <row r="2393" spans="1:66" ht="55.5" customHeight="1" thickBot="1" x14ac:dyDescent="0.3">
      <c r="B2393" s="74" t="s">
        <v>45</v>
      </c>
      <c r="C2393" s="566" t="s">
        <v>175</v>
      </c>
      <c r="D2393" s="566"/>
      <c r="E2393" s="566"/>
      <c r="F2393" s="566"/>
      <c r="G2393" s="566"/>
      <c r="H2393" s="566"/>
      <c r="I2393" s="566"/>
      <c r="J2393" s="566"/>
      <c r="K2393" s="566"/>
      <c r="L2393" s="566"/>
      <c r="M2393" s="172"/>
      <c r="N2393" s="570"/>
      <c r="O2393" s="571"/>
      <c r="P2393" s="172"/>
      <c r="Q2393" s="199"/>
      <c r="R2393" s="304">
        <f>COUNTA(N2393)</f>
        <v>0</v>
      </c>
      <c r="S2393" s="304">
        <v>1</v>
      </c>
      <c r="U2393" s="97"/>
      <c r="W2393" s="278" t="s">
        <v>189</v>
      </c>
      <c r="X2393" s="278" t="s">
        <v>190</v>
      </c>
      <c r="Y2393" s="408" t="str">
        <f>IF(X2394&gt;0,"Explication(s) sur le(s) NR et autre(s) remarque(s)/commentaire(s)","Remarque(s)/Commentaire(s)")</f>
        <v>Remarque(s)/Commentaire(s)</v>
      </c>
      <c r="Z2393" s="269">
        <f>IF(AND($Y2393="Remarque(s)/Commentaire(s)",$Y2394&gt;0),1,0)</f>
        <v>0</v>
      </c>
      <c r="AA2393" s="269">
        <f t="shared" si="1220"/>
        <v>1</v>
      </c>
      <c r="AB2393" s="269">
        <f t="shared" si="1221"/>
        <v>0</v>
      </c>
      <c r="AC2393" s="269">
        <f t="shared" si="1222"/>
        <v>0</v>
      </c>
      <c r="AD2393" s="279"/>
      <c r="AE2393" s="85"/>
    </row>
    <row r="2394" spans="1:66" ht="9" customHeight="1" thickBot="1" x14ac:dyDescent="0.3">
      <c r="A2394" s="368"/>
      <c r="B2394" s="298"/>
      <c r="C2394" s="426"/>
      <c r="D2394" s="426"/>
      <c r="E2394" s="426"/>
      <c r="F2394" s="426"/>
      <c r="G2394" s="426"/>
      <c r="H2394" s="426"/>
      <c r="I2394" s="426"/>
      <c r="J2394" s="426"/>
      <c r="K2394" s="426"/>
      <c r="L2394" s="426"/>
      <c r="M2394" s="329"/>
      <c r="N2394" s="329"/>
      <c r="O2394" s="329"/>
      <c r="P2394" s="329"/>
      <c r="Q2394" s="232"/>
      <c r="R2394" s="427"/>
      <c r="S2394" s="352"/>
      <c r="T2394" s="428"/>
      <c r="U2394" s="449"/>
      <c r="V2394" s="428"/>
      <c r="W2394" s="517" t="s">
        <v>250</v>
      </c>
      <c r="X2394" s="517">
        <f>COUNTIF(N2393,"NR")</f>
        <v>0</v>
      </c>
      <c r="Y2394" s="528"/>
      <c r="Z2394" s="269">
        <f t="shared" si="1219"/>
        <v>0</v>
      </c>
      <c r="AA2394" s="269">
        <f t="shared" si="1220"/>
        <v>0</v>
      </c>
      <c r="AB2394" s="269">
        <f t="shared" si="1221"/>
        <v>0</v>
      </c>
      <c r="AC2394" s="269">
        <f t="shared" si="1222"/>
        <v>0</v>
      </c>
      <c r="AD2394" s="428"/>
      <c r="AE2394" s="39"/>
      <c r="AF2394" s="1"/>
      <c r="AH2394" s="1"/>
      <c r="AI2394" s="1"/>
      <c r="AJ2394" s="1"/>
      <c r="AK2394" s="1"/>
      <c r="AL2394" s="1"/>
      <c r="AM2394" s="1"/>
      <c r="AN2394" s="1"/>
      <c r="AO2394" s="429"/>
      <c r="AP2394" s="429"/>
      <c r="AQ2394" s="429"/>
      <c r="AR2394" s="429"/>
      <c r="AS2394" s="429"/>
      <c r="AT2394" s="429"/>
      <c r="AU2394" s="429"/>
      <c r="AV2394" s="429"/>
      <c r="AW2394" s="429"/>
      <c r="AX2394" s="429"/>
      <c r="AY2394" s="429"/>
      <c r="AZ2394" s="429"/>
      <c r="BA2394" s="429"/>
      <c r="BB2394" s="429"/>
      <c r="BC2394" s="429"/>
      <c r="BD2394" s="429"/>
      <c r="BE2394" s="429"/>
      <c r="BF2394" s="429"/>
      <c r="BG2394" s="429"/>
      <c r="BH2394" s="429"/>
      <c r="BI2394" s="1"/>
    </row>
    <row r="2395" spans="1:66" ht="38.1" customHeight="1" thickBot="1" x14ac:dyDescent="0.3">
      <c r="A2395" s="368"/>
      <c r="B2395" s="298"/>
      <c r="C2395" s="572" t="s">
        <v>201</v>
      </c>
      <c r="D2395" s="572"/>
      <c r="E2395" s="572"/>
      <c r="F2395" s="572"/>
      <c r="G2395" s="572"/>
      <c r="H2395" s="572"/>
      <c r="I2395" s="572"/>
      <c r="J2395" s="572"/>
      <c r="K2395" s="572"/>
      <c r="L2395" s="572"/>
      <c r="M2395" s="329"/>
      <c r="N2395" s="570"/>
      <c r="O2395" s="571"/>
      <c r="P2395" s="329"/>
      <c r="Q2395" s="232"/>
      <c r="S2395" s="352"/>
      <c r="T2395" s="428"/>
      <c r="U2395" s="449"/>
      <c r="V2395" s="428"/>
      <c r="W2395" s="518"/>
      <c r="X2395" s="518"/>
      <c r="Y2395" s="529"/>
      <c r="Z2395" s="269">
        <f t="shared" si="1219"/>
        <v>0</v>
      </c>
      <c r="AA2395" s="269">
        <f t="shared" si="1220"/>
        <v>0</v>
      </c>
      <c r="AB2395" s="269">
        <f t="shared" si="1221"/>
        <v>0</v>
      </c>
      <c r="AC2395" s="269">
        <f t="shared" si="1222"/>
        <v>0</v>
      </c>
      <c r="AD2395" s="428"/>
      <c r="AE2395" s="39"/>
      <c r="AF2395" s="1"/>
      <c r="AH2395" s="1"/>
      <c r="AI2395" s="1"/>
      <c r="AJ2395" s="1"/>
      <c r="AK2395" s="1"/>
      <c r="AL2395" s="1"/>
      <c r="AM2395" s="1"/>
      <c r="AN2395" s="1"/>
      <c r="AO2395" s="429"/>
      <c r="AP2395" s="429"/>
      <c r="AQ2395" s="429"/>
      <c r="AR2395" s="429"/>
      <c r="AS2395" s="429"/>
      <c r="AT2395" s="429"/>
      <c r="AU2395" s="429"/>
      <c r="AV2395" s="429"/>
      <c r="AW2395" s="429"/>
      <c r="AX2395" s="429"/>
      <c r="AY2395" s="429"/>
      <c r="AZ2395" s="429"/>
      <c r="BA2395" s="429"/>
      <c r="BB2395" s="429"/>
      <c r="BC2395" s="429"/>
      <c r="BD2395" s="429"/>
      <c r="BE2395" s="429"/>
      <c r="BF2395" s="429"/>
      <c r="BG2395" s="429"/>
      <c r="BH2395" s="429"/>
      <c r="BI2395" s="1"/>
    </row>
    <row r="2396" spans="1:66" ht="16.5" thickBot="1" x14ac:dyDescent="0.3">
      <c r="C2396" s="90"/>
      <c r="D2396" s="391"/>
      <c r="E2396" s="206"/>
      <c r="F2396" s="206"/>
      <c r="G2396" s="206"/>
      <c r="H2396" s="206"/>
      <c r="I2396" s="206"/>
      <c r="J2396" s="206"/>
      <c r="K2396" s="206"/>
      <c r="L2396" s="206"/>
      <c r="M2396" s="206"/>
      <c r="N2396" s="206"/>
      <c r="O2396" s="206"/>
      <c r="P2396" s="206"/>
      <c r="Q2396" s="199"/>
      <c r="U2396" s="97"/>
      <c r="W2396" s="519"/>
      <c r="X2396" s="519"/>
      <c r="Y2396" s="530"/>
      <c r="Z2396" s="269">
        <f>IF(AND($Y2396="Remarque(s)/Commentaire(s)",$Y2400&gt;0),1,0)</f>
        <v>0</v>
      </c>
      <c r="AA2396" s="269">
        <f t="shared" si="1220"/>
        <v>0</v>
      </c>
      <c r="AB2396" s="269">
        <f>IF(AND($Y2396="Explication(s) sur le(s) NR et autre(s) remarque(s)/commentaire(s)",$Y2400&gt;0),1,0)</f>
        <v>0</v>
      </c>
      <c r="AC2396" s="269">
        <f t="shared" si="1222"/>
        <v>0</v>
      </c>
      <c r="AD2396" s="279"/>
      <c r="AE2396" s="204"/>
      <c r="AF2396" s="68"/>
      <c r="AG2396" s="69"/>
      <c r="AH2396" s="70"/>
      <c r="AI2396" s="70"/>
      <c r="AJ2396" s="70"/>
      <c r="AK2396" s="70"/>
      <c r="AL2396" s="70"/>
      <c r="AM2396" s="70"/>
      <c r="AN2396" s="70"/>
      <c r="AO2396" s="70"/>
      <c r="AP2396" s="70"/>
      <c r="AQ2396" s="70"/>
      <c r="AR2396" s="70"/>
      <c r="AS2396" s="70"/>
    </row>
    <row r="2397" spans="1:66" ht="30.75" thickBot="1" x14ac:dyDescent="0.3">
      <c r="A2397" s="368"/>
      <c r="B2397" s="298"/>
      <c r="C2397" s="452"/>
      <c r="D2397" s="332"/>
      <c r="E2397" s="332"/>
      <c r="F2397" s="332"/>
      <c r="G2397" s="332"/>
      <c r="H2397" s="332"/>
      <c r="I2397" s="332"/>
      <c r="J2397" s="332"/>
      <c r="K2397" s="332"/>
      <c r="L2397" s="332"/>
      <c r="M2397" s="332"/>
      <c r="N2397" s="453"/>
      <c r="O2397" s="453"/>
      <c r="P2397" s="453"/>
      <c r="Q2397" s="232"/>
      <c r="R2397" s="351"/>
      <c r="S2397" s="352"/>
      <c r="T2397" s="449"/>
      <c r="U2397" s="449"/>
      <c r="V2397" s="428"/>
      <c r="W2397" s="278" t="s">
        <v>189</v>
      </c>
      <c r="X2397" s="278" t="s">
        <v>190</v>
      </c>
      <c r="Y2397" s="454" t="str">
        <f>IF(X2398&gt;0,"Explication(s) sur le(s) NR et autre(s) remarque(s)/commentaire(s)","Remarque(s)/Commentaire(s)")</f>
        <v>Remarque(s)/Commentaire(s)</v>
      </c>
      <c r="Z2397" s="269">
        <f>IF(AND($Y2397="Remarque(s)/Commentaire(s)",$Y2398&gt;0),1,0)</f>
        <v>0</v>
      </c>
      <c r="AA2397" s="269">
        <f>IF($Y2397="Remarque(s)/Commentaire(s)",1,0)</f>
        <v>1</v>
      </c>
      <c r="AB2397" s="269">
        <f>IF(AND($Y2397="Explication(s) sur le(s) NR et autre(s) remarque(s)/commentaire(s)",$Y2398&gt;0),1,0)</f>
        <v>0</v>
      </c>
      <c r="AC2397" s="269">
        <f>IF($Y2397="Explication(s) sur le(s) NR et autre(s) remarque(s)/commentaire(s)",1,0)</f>
        <v>0</v>
      </c>
      <c r="AE2397" s="1"/>
      <c r="AF2397" s="1"/>
      <c r="AH2397" s="1"/>
      <c r="AI2397" s="1"/>
      <c r="AJ2397" s="429"/>
      <c r="AK2397" s="429"/>
      <c r="AL2397" s="429"/>
      <c r="AM2397" s="429"/>
      <c r="AN2397" s="429"/>
      <c r="AO2397" s="429"/>
      <c r="AP2397" s="429"/>
      <c r="AQ2397" s="429"/>
      <c r="AR2397" s="429"/>
      <c r="AS2397" s="429"/>
      <c r="AT2397" s="429"/>
      <c r="AU2397" s="429"/>
      <c r="AV2397" s="429"/>
      <c r="AW2397" s="429"/>
      <c r="AX2397" s="429"/>
      <c r="AY2397" s="429"/>
      <c r="AZ2397" s="429"/>
      <c r="BA2397" s="429"/>
      <c r="BB2397" s="1"/>
      <c r="BC2397" s="1"/>
      <c r="BD2397" s="1"/>
      <c r="BE2397" s="1"/>
      <c r="BF2397" s="1"/>
      <c r="BG2397" s="1"/>
      <c r="BH2397" s="1"/>
      <c r="BI2397" s="1"/>
    </row>
    <row r="2398" spans="1:66" ht="59.25" customHeight="1" thickBot="1" x14ac:dyDescent="0.3">
      <c r="A2398" s="368"/>
      <c r="B2398" s="298" t="s">
        <v>251</v>
      </c>
      <c r="C2398" s="618" t="s">
        <v>252</v>
      </c>
      <c r="D2398" s="618"/>
      <c r="E2398" s="618"/>
      <c r="F2398" s="618"/>
      <c r="G2398" s="618"/>
      <c r="H2398" s="618"/>
      <c r="I2398" s="618"/>
      <c r="J2398" s="618"/>
      <c r="K2398" s="618"/>
      <c r="L2398" s="618"/>
      <c r="M2398" s="332"/>
      <c r="N2398" s="567"/>
      <c r="O2398" s="568"/>
      <c r="P2398" s="453"/>
      <c r="Q2398" s="232"/>
      <c r="R2398" s="304">
        <f>COUNTA(N2398)</f>
        <v>0</v>
      </c>
      <c r="S2398" s="304">
        <v>1</v>
      </c>
      <c r="T2398" s="449"/>
      <c r="U2398" s="449"/>
      <c r="V2398" s="428"/>
      <c r="W2398" s="431" t="s">
        <v>253</v>
      </c>
      <c r="X2398" s="431">
        <f>COUNTIF(N2398,"NR")</f>
        <v>0</v>
      </c>
      <c r="Y2398" s="432"/>
      <c r="Z2398" s="269">
        <f t="shared" ref="Z2398:Z2399" si="1223">IF(AND($Y2398="Remarque(s)/Commentaire(s)",$Y2399&gt;0),1,0)</f>
        <v>0</v>
      </c>
      <c r="AA2398" s="269">
        <f t="shared" si="1220"/>
        <v>0</v>
      </c>
      <c r="AB2398" s="269">
        <f t="shared" si="1221"/>
        <v>0</v>
      </c>
      <c r="AC2398" s="269">
        <f t="shared" si="1222"/>
        <v>0</v>
      </c>
      <c r="AE2398" s="1"/>
      <c r="AF2398" s="1"/>
      <c r="AH2398" s="1"/>
      <c r="AI2398" s="1"/>
      <c r="AJ2398" s="429"/>
      <c r="AK2398" s="429"/>
      <c r="AL2398" s="429"/>
      <c r="AM2398" s="429"/>
      <c r="AN2398" s="429"/>
      <c r="AO2398" s="429"/>
      <c r="AP2398" s="429"/>
      <c r="AQ2398" s="429"/>
      <c r="AR2398" s="429"/>
      <c r="AS2398" s="429"/>
      <c r="AT2398" s="429"/>
      <c r="AU2398" s="429"/>
      <c r="AV2398" s="429"/>
      <c r="AW2398" s="429"/>
      <c r="AX2398" s="429"/>
      <c r="AY2398" s="429"/>
      <c r="AZ2398" s="429"/>
      <c r="BA2398" s="429"/>
      <c r="BB2398" s="1"/>
      <c r="BC2398" s="1"/>
      <c r="BD2398" s="1"/>
      <c r="BE2398" s="1"/>
      <c r="BF2398" s="1"/>
      <c r="BG2398" s="1"/>
      <c r="BH2398" s="1"/>
      <c r="BI2398" s="1"/>
    </row>
    <row r="2399" spans="1:66" ht="15.75" customHeight="1" x14ac:dyDescent="0.25">
      <c r="A2399" s="368"/>
      <c r="B2399" s="298"/>
      <c r="C2399" s="452"/>
      <c r="D2399" s="332"/>
      <c r="E2399" s="332"/>
      <c r="F2399" s="332"/>
      <c r="G2399" s="332"/>
      <c r="H2399" s="332"/>
      <c r="I2399" s="332"/>
      <c r="J2399" s="332"/>
      <c r="K2399" s="332"/>
      <c r="L2399" s="332"/>
      <c r="M2399" s="332"/>
      <c r="N2399" s="332"/>
      <c r="O2399" s="332"/>
      <c r="P2399" s="332"/>
      <c r="Q2399" s="232"/>
      <c r="R2399" s="351"/>
      <c r="S2399" s="352"/>
      <c r="T2399" s="449"/>
      <c r="U2399" s="449"/>
      <c r="V2399" s="428"/>
      <c r="W2399" s="428"/>
      <c r="X2399" s="455"/>
      <c r="Y2399" s="456"/>
      <c r="Z2399" s="269">
        <f t="shared" si="1223"/>
        <v>0</v>
      </c>
      <c r="AA2399" s="269">
        <f t="shared" si="1220"/>
        <v>0</v>
      </c>
      <c r="AB2399" s="269">
        <f t="shared" si="1221"/>
        <v>0</v>
      </c>
      <c r="AC2399" s="269">
        <f t="shared" si="1222"/>
        <v>0</v>
      </c>
      <c r="AE2399" s="1"/>
      <c r="AF2399" s="1"/>
      <c r="AH2399" s="1"/>
      <c r="AI2399" s="1"/>
      <c r="AJ2399" s="429"/>
      <c r="AK2399" s="429"/>
      <c r="AL2399" s="429"/>
      <c r="AM2399" s="429"/>
      <c r="AN2399" s="429"/>
      <c r="AO2399" s="429"/>
      <c r="AP2399" s="429"/>
      <c r="AQ2399" s="429"/>
      <c r="AR2399" s="429"/>
      <c r="AS2399" s="429"/>
      <c r="AT2399" s="429"/>
      <c r="AU2399" s="429"/>
      <c r="AV2399" s="429"/>
      <c r="AW2399" s="429"/>
      <c r="AX2399" s="429"/>
      <c r="AY2399" s="429"/>
      <c r="AZ2399" s="429"/>
      <c r="BA2399" s="429"/>
      <c r="BB2399" s="1"/>
      <c r="BC2399" s="1"/>
      <c r="BD2399" s="1"/>
      <c r="BE2399" s="1"/>
      <c r="BF2399" s="1"/>
      <c r="BG2399" s="1"/>
      <c r="BH2399" s="1"/>
      <c r="BI2399" s="1"/>
    </row>
    <row r="2400" spans="1:66" ht="36.75" customHeight="1" thickBot="1" x14ac:dyDescent="0.3">
      <c r="B2400" s="74" t="s">
        <v>28</v>
      </c>
      <c r="C2400" s="516" t="s">
        <v>168</v>
      </c>
      <c r="D2400" s="516"/>
      <c r="E2400" s="516"/>
      <c r="F2400" s="516"/>
      <c r="G2400" s="516"/>
      <c r="H2400" s="516"/>
      <c r="I2400" s="516"/>
      <c r="J2400" s="516"/>
      <c r="K2400" s="516"/>
      <c r="L2400" s="516"/>
      <c r="M2400" s="516"/>
      <c r="N2400" s="516"/>
      <c r="O2400" s="516"/>
      <c r="P2400" s="516"/>
      <c r="Q2400" s="199"/>
      <c r="T2400" s="204"/>
      <c r="U2400" s="97"/>
      <c r="V2400" s="204"/>
      <c r="W2400" s="1"/>
      <c r="X2400" s="1"/>
      <c r="Z2400" s="269">
        <f t="shared" si="1219"/>
        <v>0</v>
      </c>
      <c r="AA2400" s="269">
        <f t="shared" si="1220"/>
        <v>0</v>
      </c>
      <c r="AB2400" s="269">
        <f t="shared" si="1221"/>
        <v>0</v>
      </c>
      <c r="AC2400" s="269">
        <f t="shared" si="1222"/>
        <v>0</v>
      </c>
      <c r="AD2400" s="279"/>
      <c r="AE2400" s="204"/>
      <c r="AF2400" s="68"/>
      <c r="AG2400" s="69"/>
      <c r="AH2400" s="70"/>
      <c r="AI2400" s="70"/>
      <c r="AJ2400" s="70"/>
      <c r="AK2400" s="70"/>
      <c r="AL2400" s="70"/>
      <c r="AM2400" s="70"/>
      <c r="AN2400" s="70"/>
      <c r="AO2400" s="70"/>
      <c r="AP2400" s="70"/>
      <c r="AQ2400" s="70"/>
      <c r="AR2400" s="70"/>
      <c r="AS2400" s="70"/>
    </row>
    <row r="2401" spans="1:63" ht="30.75" thickBot="1" x14ac:dyDescent="0.3">
      <c r="C2401" s="143"/>
      <c r="D2401" s="293"/>
      <c r="E2401" s="143"/>
      <c r="F2401" s="143"/>
      <c r="G2401" s="143"/>
      <c r="H2401" s="143"/>
      <c r="I2401" s="143"/>
      <c r="J2401" s="143"/>
      <c r="K2401" s="143"/>
      <c r="L2401" s="143"/>
      <c r="M2401" s="206"/>
      <c r="N2401" s="216"/>
      <c r="O2401" s="216"/>
      <c r="P2401" s="216"/>
      <c r="Q2401" s="199"/>
      <c r="U2401" s="97"/>
      <c r="W2401" s="278" t="s">
        <v>189</v>
      </c>
      <c r="X2401" s="278" t="s">
        <v>190</v>
      </c>
      <c r="Y2401" s="407" t="str">
        <f>IF(X2403&gt;0,"Explication(s) sur le(s) NR et autre(s) remarque(s)/commentaire(s)","Remarque(s)/Commentaire(s)")</f>
        <v>Remarque(s)/Commentaire(s)</v>
      </c>
      <c r="Z2401" s="269">
        <f t="shared" si="1219"/>
        <v>0</v>
      </c>
      <c r="AA2401" s="269">
        <f t="shared" si="1220"/>
        <v>1</v>
      </c>
      <c r="AB2401" s="269">
        <f t="shared" si="1221"/>
        <v>0</v>
      </c>
      <c r="AC2401" s="269">
        <f t="shared" si="1222"/>
        <v>0</v>
      </c>
      <c r="AD2401" s="279"/>
      <c r="AE2401" s="85"/>
    </row>
    <row r="2402" spans="1:63" ht="16.5" thickBot="1" x14ac:dyDescent="0.3">
      <c r="C2402" s="116" t="s">
        <v>162</v>
      </c>
      <c r="D2402" s="172"/>
      <c r="E2402" s="116"/>
      <c r="F2402" s="116"/>
      <c r="G2402" s="116"/>
      <c r="H2402" s="206"/>
      <c r="I2402" s="206"/>
      <c r="J2402" s="206"/>
      <c r="K2402" s="206"/>
      <c r="L2402" s="567"/>
      <c r="M2402" s="568"/>
      <c r="N2402" s="216"/>
      <c r="O2402" s="216"/>
      <c r="P2402" s="216"/>
      <c r="Q2402" s="199"/>
      <c r="R2402" s="304">
        <f>COUNTA(L2402)</f>
        <v>0</v>
      </c>
      <c r="S2402" s="304">
        <v>1</v>
      </c>
      <c r="U2402" s="97"/>
      <c r="W2402" s="517" t="s">
        <v>254</v>
      </c>
      <c r="X2402" s="517">
        <f>COUNTIF(L2402:M2408,"NR")</f>
        <v>0</v>
      </c>
      <c r="Y2402" s="542"/>
      <c r="Z2402" s="269">
        <f t="shared" si="1219"/>
        <v>0</v>
      </c>
      <c r="AA2402" s="269">
        <f t="shared" si="1220"/>
        <v>0</v>
      </c>
      <c r="AB2402" s="269">
        <f t="shared" si="1221"/>
        <v>0</v>
      </c>
      <c r="AC2402" s="269">
        <f t="shared" si="1222"/>
        <v>0</v>
      </c>
      <c r="AD2402" s="279"/>
      <c r="AE2402" s="85"/>
    </row>
    <row r="2403" spans="1:63" ht="9" customHeight="1" thickBot="1" x14ac:dyDescent="0.3">
      <c r="C2403" s="116"/>
      <c r="D2403" s="172"/>
      <c r="E2403" s="116"/>
      <c r="F2403" s="116"/>
      <c r="G2403" s="116"/>
      <c r="H2403" s="206"/>
      <c r="I2403" s="206"/>
      <c r="J2403" s="206"/>
      <c r="K2403" s="206"/>
      <c r="L2403" s="206"/>
      <c r="M2403" s="206"/>
      <c r="N2403" s="216"/>
      <c r="O2403" s="216"/>
      <c r="P2403" s="216"/>
      <c r="Q2403" s="199"/>
      <c r="U2403" s="97"/>
      <c r="W2403" s="518"/>
      <c r="X2403" s="518"/>
      <c r="Y2403" s="543"/>
      <c r="Z2403" s="269">
        <f t="shared" si="1219"/>
        <v>0</v>
      </c>
      <c r="AA2403" s="269">
        <f t="shared" si="1220"/>
        <v>0</v>
      </c>
      <c r="AB2403" s="269">
        <f t="shared" si="1221"/>
        <v>0</v>
      </c>
      <c r="AC2403" s="269">
        <f t="shared" si="1222"/>
        <v>0</v>
      </c>
      <c r="AD2403" s="279"/>
      <c r="AE2403" s="85"/>
    </row>
    <row r="2404" spans="1:63" ht="16.5" thickBot="1" x14ac:dyDescent="0.3">
      <c r="C2404" s="116" t="s">
        <v>164</v>
      </c>
      <c r="D2404" s="172"/>
      <c r="E2404" s="116"/>
      <c r="F2404" s="116"/>
      <c r="G2404" s="116"/>
      <c r="H2404" s="206"/>
      <c r="I2404" s="206"/>
      <c r="J2404" s="206"/>
      <c r="K2404" s="206"/>
      <c r="L2404" s="567"/>
      <c r="M2404" s="568"/>
      <c r="N2404" s="216"/>
      <c r="O2404" s="216"/>
      <c r="P2404" s="216"/>
      <c r="Q2404" s="199"/>
      <c r="R2404" s="304">
        <f t="shared" ref="R2404:R2408" si="1224">COUNTA(L2404)</f>
        <v>0</v>
      </c>
      <c r="S2404" s="304">
        <v>1</v>
      </c>
      <c r="U2404" s="97"/>
      <c r="W2404" s="518"/>
      <c r="X2404" s="518"/>
      <c r="Y2404" s="543"/>
      <c r="Z2404" s="269">
        <f t="shared" si="1219"/>
        <v>0</v>
      </c>
      <c r="AA2404" s="269">
        <f t="shared" si="1220"/>
        <v>0</v>
      </c>
      <c r="AB2404" s="269">
        <f t="shared" si="1221"/>
        <v>0</v>
      </c>
      <c r="AC2404" s="269">
        <f t="shared" si="1222"/>
        <v>0</v>
      </c>
      <c r="AD2404" s="279"/>
      <c r="AE2404" s="85"/>
    </row>
    <row r="2405" spans="1:63" ht="9" customHeight="1" thickBot="1" x14ac:dyDescent="0.3">
      <c r="C2405" s="116"/>
      <c r="D2405" s="172"/>
      <c r="E2405" s="116"/>
      <c r="F2405" s="116"/>
      <c r="G2405" s="116"/>
      <c r="H2405" s="206"/>
      <c r="I2405" s="206"/>
      <c r="J2405" s="206"/>
      <c r="K2405" s="206"/>
      <c r="L2405" s="206"/>
      <c r="M2405" s="206"/>
      <c r="N2405" s="216"/>
      <c r="O2405" s="216"/>
      <c r="P2405" s="216"/>
      <c r="Q2405" s="199"/>
      <c r="U2405" s="97"/>
      <c r="W2405" s="518"/>
      <c r="X2405" s="518"/>
      <c r="Y2405" s="543"/>
      <c r="Z2405" s="269">
        <f t="shared" si="1219"/>
        <v>0</v>
      </c>
      <c r="AA2405" s="269">
        <f t="shared" si="1220"/>
        <v>0</v>
      </c>
      <c r="AB2405" s="269">
        <f t="shared" si="1221"/>
        <v>0</v>
      </c>
      <c r="AC2405" s="269">
        <f t="shared" si="1222"/>
        <v>0</v>
      </c>
      <c r="AD2405" s="16"/>
      <c r="AE2405" s="85"/>
    </row>
    <row r="2406" spans="1:63" ht="16.5" thickBot="1" x14ac:dyDescent="0.3">
      <c r="C2406" s="116" t="s">
        <v>163</v>
      </c>
      <c r="D2406" s="172"/>
      <c r="E2406" s="116"/>
      <c r="F2406" s="116"/>
      <c r="G2406" s="116"/>
      <c r="H2406" s="206"/>
      <c r="I2406" s="206"/>
      <c r="J2406" s="206"/>
      <c r="K2406" s="206"/>
      <c r="L2406" s="567"/>
      <c r="M2406" s="568"/>
      <c r="N2406" s="216"/>
      <c r="O2406" s="216"/>
      <c r="P2406" s="216"/>
      <c r="Q2406" s="199"/>
      <c r="R2406" s="304">
        <f t="shared" si="1224"/>
        <v>0</v>
      </c>
      <c r="S2406" s="304">
        <v>1</v>
      </c>
      <c r="U2406" s="97"/>
      <c r="W2406" s="518"/>
      <c r="X2406" s="518"/>
      <c r="Y2406" s="543"/>
      <c r="Z2406" s="269">
        <f t="shared" si="1219"/>
        <v>0</v>
      </c>
      <c r="AA2406" s="269">
        <f t="shared" si="1220"/>
        <v>0</v>
      </c>
      <c r="AB2406" s="269">
        <f t="shared" si="1221"/>
        <v>0</v>
      </c>
      <c r="AC2406" s="269">
        <f t="shared" si="1222"/>
        <v>0</v>
      </c>
      <c r="AD2406" s="279"/>
      <c r="AE2406" s="85"/>
    </row>
    <row r="2407" spans="1:63" ht="9" customHeight="1" thickBot="1" x14ac:dyDescent="0.3">
      <c r="C2407" s="116"/>
      <c r="D2407" s="172"/>
      <c r="E2407" s="116"/>
      <c r="F2407" s="116"/>
      <c r="G2407" s="116"/>
      <c r="H2407" s="206"/>
      <c r="I2407" s="206"/>
      <c r="J2407" s="206"/>
      <c r="K2407" s="206"/>
      <c r="L2407" s="206"/>
      <c r="M2407" s="206"/>
      <c r="N2407" s="216"/>
      <c r="O2407" s="216"/>
      <c r="P2407" s="216"/>
      <c r="Q2407" s="199"/>
      <c r="U2407" s="97"/>
      <c r="W2407" s="518"/>
      <c r="X2407" s="518"/>
      <c r="Y2407" s="543"/>
      <c r="Z2407" s="269">
        <f t="shared" si="1219"/>
        <v>0</v>
      </c>
      <c r="AA2407" s="269">
        <f t="shared" si="1220"/>
        <v>0</v>
      </c>
      <c r="AB2407" s="269">
        <f t="shared" si="1221"/>
        <v>0</v>
      </c>
      <c r="AC2407" s="269">
        <f t="shared" si="1222"/>
        <v>0</v>
      </c>
      <c r="AD2407" s="12"/>
      <c r="AE2407" s="85"/>
    </row>
    <row r="2408" spans="1:63" ht="16.5" thickBot="1" x14ac:dyDescent="0.3">
      <c r="C2408" s="116" t="s">
        <v>165</v>
      </c>
      <c r="D2408" s="172"/>
      <c r="E2408" s="116"/>
      <c r="F2408" s="116"/>
      <c r="G2408" s="116"/>
      <c r="H2408" s="206"/>
      <c r="I2408" s="206"/>
      <c r="J2408" s="206"/>
      <c r="K2408" s="206"/>
      <c r="L2408" s="567"/>
      <c r="M2408" s="568"/>
      <c r="N2408" s="216"/>
      <c r="O2408" s="216"/>
      <c r="P2408" s="216"/>
      <c r="Q2408" s="199"/>
      <c r="R2408" s="304">
        <f t="shared" si="1224"/>
        <v>0</v>
      </c>
      <c r="S2408" s="304">
        <v>1</v>
      </c>
      <c r="U2408" s="97"/>
      <c r="W2408" s="519"/>
      <c r="X2408" s="519"/>
      <c r="Y2408" s="544"/>
      <c r="Z2408" s="269">
        <f t="shared" si="1219"/>
        <v>0</v>
      </c>
      <c r="AA2408" s="269">
        <f t="shared" si="1220"/>
        <v>0</v>
      </c>
      <c r="AB2408" s="269">
        <f t="shared" si="1221"/>
        <v>0</v>
      </c>
      <c r="AC2408" s="269">
        <f t="shared" si="1222"/>
        <v>0</v>
      </c>
      <c r="AD2408" s="289"/>
      <c r="AE2408" s="85"/>
    </row>
    <row r="2409" spans="1:63" ht="9" customHeight="1" x14ac:dyDescent="0.25">
      <c r="C2409" s="116"/>
      <c r="D2409" s="172"/>
      <c r="E2409" s="116"/>
      <c r="F2409" s="116"/>
      <c r="G2409" s="116"/>
      <c r="H2409" s="206"/>
      <c r="I2409" s="206"/>
      <c r="J2409" s="206"/>
      <c r="K2409" s="206"/>
      <c r="L2409" s="206"/>
      <c r="M2409" s="206"/>
      <c r="N2409" s="216"/>
      <c r="O2409" s="216"/>
      <c r="P2409" s="216"/>
      <c r="Q2409" s="199"/>
      <c r="U2409" s="97"/>
      <c r="W2409" s="318"/>
      <c r="X2409" s="318"/>
      <c r="Y2409" s="416"/>
      <c r="Z2409" s="269">
        <f t="shared" si="1219"/>
        <v>0</v>
      </c>
      <c r="AA2409" s="269">
        <f t="shared" si="1220"/>
        <v>0</v>
      </c>
      <c r="AB2409" s="269">
        <f t="shared" si="1221"/>
        <v>0</v>
      </c>
      <c r="AC2409" s="269">
        <f t="shared" si="1222"/>
        <v>0</v>
      </c>
      <c r="AD2409" s="288"/>
      <c r="AE2409" s="85"/>
    </row>
    <row r="2410" spans="1:63" ht="16.5" thickBot="1" x14ac:dyDescent="0.3">
      <c r="C2410" s="90"/>
      <c r="D2410" s="391"/>
      <c r="E2410" s="206"/>
      <c r="F2410" s="206"/>
      <c r="G2410" s="206"/>
      <c r="H2410" s="206"/>
      <c r="I2410" s="206"/>
      <c r="J2410" s="206"/>
      <c r="K2410" s="206"/>
      <c r="L2410" s="206"/>
      <c r="M2410" s="206"/>
      <c r="N2410" s="216"/>
      <c r="O2410" s="216"/>
      <c r="P2410" s="216"/>
      <c r="Q2410" s="199"/>
      <c r="U2410" s="97"/>
      <c r="W2410" s="318"/>
      <c r="X2410" s="318"/>
      <c r="Y2410" s="416"/>
      <c r="Z2410" s="269">
        <f t="shared" si="1219"/>
        <v>0</v>
      </c>
      <c r="AA2410" s="269">
        <f t="shared" si="1220"/>
        <v>0</v>
      </c>
      <c r="AB2410" s="269">
        <f t="shared" si="1221"/>
        <v>0</v>
      </c>
      <c r="AC2410" s="269">
        <f t="shared" si="1222"/>
        <v>0</v>
      </c>
      <c r="AD2410" s="279"/>
      <c r="AE2410" s="85"/>
    </row>
    <row r="2411" spans="1:63" ht="21" customHeight="1" thickBot="1" x14ac:dyDescent="0.3">
      <c r="B2411" s="74" t="s">
        <v>29</v>
      </c>
      <c r="C2411" s="541" t="s">
        <v>112</v>
      </c>
      <c r="D2411" s="541"/>
      <c r="E2411" s="541"/>
      <c r="F2411" s="541"/>
      <c r="G2411" s="541"/>
      <c r="H2411" s="569"/>
      <c r="I2411" s="567"/>
      <c r="J2411" s="568"/>
      <c r="K2411" s="206"/>
      <c r="L2411" s="206"/>
      <c r="M2411" s="206"/>
      <c r="N2411" s="216"/>
      <c r="O2411" s="216"/>
      <c r="P2411" s="216"/>
      <c r="Q2411" s="199"/>
      <c r="R2411" s="304">
        <f>COUNTA(I2411)</f>
        <v>0</v>
      </c>
      <c r="S2411" s="304">
        <v>1</v>
      </c>
      <c r="U2411" s="97"/>
      <c r="W2411" s="318"/>
      <c r="X2411" s="318"/>
      <c r="Y2411" s="416"/>
      <c r="Z2411" s="269">
        <f t="shared" si="1219"/>
        <v>0</v>
      </c>
      <c r="AA2411" s="269">
        <f t="shared" si="1220"/>
        <v>0</v>
      </c>
      <c r="AB2411" s="269">
        <f t="shared" si="1221"/>
        <v>0</v>
      </c>
      <c r="AC2411" s="269">
        <f t="shared" si="1222"/>
        <v>0</v>
      </c>
      <c r="AD2411" s="279"/>
      <c r="AE2411" s="85"/>
    </row>
    <row r="2412" spans="1:63" ht="30.75" thickBot="1" x14ac:dyDescent="0.3">
      <c r="C2412" s="90"/>
      <c r="D2412" s="172"/>
      <c r="E2412" s="116"/>
      <c r="F2412" s="116"/>
      <c r="G2412" s="116"/>
      <c r="H2412" s="216"/>
      <c r="I2412" s="216"/>
      <c r="J2412" s="216"/>
      <c r="K2412" s="206"/>
      <c r="L2412" s="206"/>
      <c r="M2412" s="206"/>
      <c r="N2412" s="216"/>
      <c r="O2412" s="216"/>
      <c r="P2412" s="216"/>
      <c r="Q2412" s="217"/>
      <c r="W2412" s="278" t="s">
        <v>189</v>
      </c>
      <c r="X2412" s="278" t="s">
        <v>190</v>
      </c>
      <c r="Y2412" s="407" t="str">
        <f>IF(X2413&gt;0,"Explication(s) sur le(s) NR et autre(s) remarque(s)/commentaire(s)","Remarque(s)/Commentaire(s)")</f>
        <v>Remarque(s)/Commentaire(s)</v>
      </c>
      <c r="Z2412" s="269">
        <f t="shared" si="1219"/>
        <v>0</v>
      </c>
      <c r="AA2412" s="269">
        <f t="shared" si="1220"/>
        <v>1</v>
      </c>
      <c r="AB2412" s="269">
        <f t="shared" si="1221"/>
        <v>0</v>
      </c>
      <c r="AC2412" s="269">
        <f t="shared" si="1222"/>
        <v>0</v>
      </c>
      <c r="AD2412" s="279"/>
      <c r="AE2412" s="85"/>
    </row>
    <row r="2413" spans="1:63" ht="15.75" customHeight="1" thickBot="1" x14ac:dyDescent="0.3">
      <c r="C2413" s="90"/>
      <c r="D2413" s="172"/>
      <c r="E2413" s="116"/>
      <c r="F2413" s="116"/>
      <c r="G2413" s="116"/>
      <c r="H2413" s="216"/>
      <c r="I2413" s="216"/>
      <c r="J2413" s="216"/>
      <c r="K2413" s="206"/>
      <c r="L2413" s="206"/>
      <c r="M2413" s="206"/>
      <c r="N2413" s="216"/>
      <c r="O2413" s="216"/>
      <c r="P2413" s="216"/>
      <c r="Q2413" s="217"/>
      <c r="W2413" s="615" t="s">
        <v>255</v>
      </c>
      <c r="X2413" s="615">
        <f>COUNTIF(I2411,"NR")</f>
        <v>0</v>
      </c>
      <c r="Y2413" s="616"/>
      <c r="Z2413" s="269">
        <f t="shared" si="1219"/>
        <v>0</v>
      </c>
      <c r="AA2413" s="269">
        <f t="shared" si="1220"/>
        <v>0</v>
      </c>
      <c r="AB2413" s="269">
        <f t="shared" si="1221"/>
        <v>0</v>
      </c>
      <c r="AC2413" s="269">
        <f t="shared" si="1222"/>
        <v>0</v>
      </c>
      <c r="AD2413" s="279"/>
      <c r="AE2413" s="85"/>
    </row>
    <row r="2414" spans="1:63" s="25" customFormat="1" ht="36" customHeight="1" thickBot="1" x14ac:dyDescent="0.3">
      <c r="A2414" s="200"/>
      <c r="B2414" s="74" t="s">
        <v>30</v>
      </c>
      <c r="C2414" s="566" t="s">
        <v>31</v>
      </c>
      <c r="D2414" s="566"/>
      <c r="E2414" s="566"/>
      <c r="F2414" s="566"/>
      <c r="G2414" s="566"/>
      <c r="H2414" s="566"/>
      <c r="I2414" s="566"/>
      <c r="J2414" s="566"/>
      <c r="K2414" s="566"/>
      <c r="L2414" s="566"/>
      <c r="M2414" s="566"/>
      <c r="N2414" s="566"/>
      <c r="O2414" s="566"/>
      <c r="P2414" s="566"/>
      <c r="Q2414" s="210"/>
      <c r="R2414" s="304"/>
      <c r="S2414" s="304"/>
      <c r="T2414" s="202"/>
      <c r="U2414" s="200"/>
      <c r="V2414" s="202"/>
      <c r="W2414" s="615"/>
      <c r="X2414" s="615"/>
      <c r="Y2414" s="616"/>
      <c r="Z2414" s="269">
        <f t="shared" si="1219"/>
        <v>0</v>
      </c>
      <c r="AA2414" s="269">
        <f t="shared" si="1220"/>
        <v>0</v>
      </c>
      <c r="AB2414" s="269">
        <f t="shared" si="1221"/>
        <v>0</v>
      </c>
      <c r="AC2414" s="269">
        <f t="shared" si="1222"/>
        <v>0</v>
      </c>
      <c r="AD2414" s="279"/>
      <c r="AE2414" s="202"/>
      <c r="AF2414" s="66"/>
      <c r="AH2414" s="67"/>
      <c r="AI2414" s="67"/>
      <c r="AJ2414" s="67"/>
      <c r="AK2414" s="67"/>
      <c r="AL2414" s="67"/>
      <c r="AM2414" s="67"/>
      <c r="AN2414" s="67"/>
      <c r="AO2414" s="67"/>
      <c r="AP2414" s="67"/>
      <c r="AQ2414" s="67"/>
      <c r="AR2414" s="67"/>
      <c r="AS2414" s="67"/>
      <c r="AT2414" s="67"/>
      <c r="AU2414" s="67"/>
      <c r="AV2414" s="67"/>
      <c r="AW2414" s="67"/>
      <c r="AX2414" s="67"/>
      <c r="AY2414" s="67"/>
      <c r="AZ2414" s="67"/>
      <c r="BA2414" s="67"/>
      <c r="BB2414" s="67"/>
      <c r="BC2414" s="67"/>
      <c r="BD2414" s="67"/>
      <c r="BE2414" s="67"/>
      <c r="BF2414" s="67"/>
      <c r="BG2414" s="67"/>
      <c r="BH2414" s="67"/>
      <c r="BI2414" s="67"/>
    </row>
    <row r="2415" spans="1:63" ht="16.5" thickBot="1" x14ac:dyDescent="0.3">
      <c r="C2415" s="198"/>
      <c r="D2415" s="192"/>
      <c r="E2415" s="192"/>
      <c r="F2415" s="192"/>
      <c r="G2415" s="192"/>
      <c r="H2415" s="199"/>
      <c r="I2415" s="199"/>
      <c r="J2415" s="199"/>
      <c r="K2415" s="199"/>
      <c r="O2415" s="73"/>
      <c r="Q2415" s="203"/>
      <c r="W2415" s="615"/>
      <c r="X2415" s="615"/>
      <c r="Y2415" s="616"/>
      <c r="Z2415" s="269">
        <f t="shared" si="1219"/>
        <v>0</v>
      </c>
      <c r="AA2415" s="269">
        <f t="shared" si="1220"/>
        <v>0</v>
      </c>
      <c r="AB2415" s="269">
        <f t="shared" si="1221"/>
        <v>0</v>
      </c>
      <c r="AC2415" s="269">
        <f t="shared" si="1222"/>
        <v>0</v>
      </c>
      <c r="AD2415" s="279"/>
      <c r="AE2415" s="85"/>
    </row>
    <row r="2416" spans="1:63" ht="30.75" thickBot="1" x14ac:dyDescent="0.3">
      <c r="C2416" s="125" t="s">
        <v>118</v>
      </c>
      <c r="D2416" s="155" t="s">
        <v>77</v>
      </c>
      <c r="E2416" s="155" t="s">
        <v>66</v>
      </c>
      <c r="F2416" s="155" t="s">
        <v>67</v>
      </c>
      <c r="G2416" s="155" t="s">
        <v>68</v>
      </c>
      <c r="H2416" s="155" t="s">
        <v>69</v>
      </c>
      <c r="I2416" s="155" t="s">
        <v>70</v>
      </c>
      <c r="J2416" s="155" t="s">
        <v>71</v>
      </c>
      <c r="K2416" s="155" t="s">
        <v>72</v>
      </c>
      <c r="L2416" s="155" t="s">
        <v>73</v>
      </c>
      <c r="M2416" s="155" t="s">
        <v>74</v>
      </c>
      <c r="N2416" s="155" t="s">
        <v>75</v>
      </c>
      <c r="O2416" s="156" t="s">
        <v>76</v>
      </c>
      <c r="P2416" s="213" t="s">
        <v>79</v>
      </c>
      <c r="Q2416" s="193"/>
      <c r="R2416" s="311">
        <f>COUNTA(D2417:O2422)</f>
        <v>0</v>
      </c>
      <c r="S2416" s="313">
        <v>72</v>
      </c>
      <c r="T2416" s="194"/>
      <c r="U2416" s="193"/>
      <c r="V2416" s="194"/>
      <c r="W2416" s="278" t="s">
        <v>189</v>
      </c>
      <c r="X2416" s="278" t="s">
        <v>190</v>
      </c>
      <c r="Y2416" s="407" t="str">
        <f>IF(X2417&gt;0,"Explication(s) sur le(s) NR et autre(s) remarque(s)/commentaire(s)","Remarque(s)/Commentaire(s)")</f>
        <v>Remarque(s)/Commentaire(s)</v>
      </c>
      <c r="Z2416" s="269">
        <f>IF(AND($Y2416="Remarque(s)/Commentaire(s)",$Y2417&gt;0),1,0)</f>
        <v>0</v>
      </c>
      <c r="AA2416" s="269">
        <f>IF($Y2416="Remarque(s)/Commentaire(s)",1,0)</f>
        <v>1</v>
      </c>
      <c r="AB2416" s="269">
        <f>IF(AND($Y2416="Explication(s) sur le(s) NR et autre(s) remarque(s)/commentaire(s)",$Y2417&gt;0),1,0)</f>
        <v>0</v>
      </c>
      <c r="AC2416" s="269">
        <f>IF($Y2416="Explication(s) sur le(s) NR et autre(s) remarque(s)/commentaire(s)",1,0)</f>
        <v>0</v>
      </c>
      <c r="AD2416" s="279"/>
      <c r="AE2416" s="194"/>
      <c r="AF2416" s="62"/>
      <c r="AG2416" s="2"/>
      <c r="AH2416" s="63"/>
      <c r="AI2416" s="63"/>
      <c r="AJ2416" s="63"/>
      <c r="AK2416" s="63"/>
      <c r="AL2416" s="63"/>
      <c r="AM2416" s="63"/>
      <c r="AN2416" s="63"/>
      <c r="AO2416" s="63"/>
      <c r="AP2416" s="63"/>
      <c r="AQ2416" s="63"/>
      <c r="AR2416" s="63"/>
      <c r="AS2416" s="63"/>
      <c r="AT2416" s="63"/>
      <c r="AU2416" s="63"/>
      <c r="AV2416" s="63"/>
      <c r="AW2416" s="63"/>
      <c r="AX2416" s="63"/>
      <c r="AY2416" s="63"/>
      <c r="AZ2416" s="63"/>
      <c r="BA2416" s="63"/>
      <c r="BB2416" s="63"/>
      <c r="BC2416" s="63"/>
      <c r="BD2416" s="63"/>
      <c r="BE2416" s="63"/>
      <c r="BF2416" s="63"/>
      <c r="BG2416" s="63"/>
      <c r="BH2416" s="63"/>
      <c r="BI2416" s="63"/>
      <c r="BJ2416" s="2"/>
      <c r="BK2416" s="2"/>
    </row>
    <row r="2417" spans="3:63" ht="63" x14ac:dyDescent="0.25">
      <c r="C2417" s="218" t="s">
        <v>130</v>
      </c>
      <c r="D2417" s="365"/>
      <c r="E2417" s="365"/>
      <c r="F2417" s="365"/>
      <c r="G2417" s="365"/>
      <c r="H2417" s="365"/>
      <c r="I2417" s="365"/>
      <c r="J2417" s="365"/>
      <c r="K2417" s="365"/>
      <c r="L2417" s="365"/>
      <c r="M2417" s="365"/>
      <c r="N2417" s="365"/>
      <c r="O2417" s="366"/>
      <c r="P2417" s="367" t="str">
        <f>IF(AND(COUNTA(D2417:O2417)&gt;0,COUNTA(D2417:O2417)=COUNTIF(D2417:O2417,"NR")),"NR",IF(COUNTA(D2417:O2417)&gt;0,SUM(D2417:O2417),"-"))</f>
        <v>-</v>
      </c>
      <c r="Q2417" s="368"/>
      <c r="R2417" s="314"/>
      <c r="S2417" s="314"/>
      <c r="T2417" s="219"/>
      <c r="U2417" s="76"/>
      <c r="V2417" s="219"/>
      <c r="W2417" s="517" t="s">
        <v>249</v>
      </c>
      <c r="X2417" s="517">
        <f>COUNTIF(D2417:O2422,"NR")</f>
        <v>0</v>
      </c>
      <c r="Y2417" s="542"/>
      <c r="Z2417" s="269"/>
      <c r="AA2417" s="269"/>
      <c r="AB2417" s="269"/>
      <c r="AC2417" s="269"/>
      <c r="AD2417" s="279"/>
      <c r="AE2417" s="219"/>
      <c r="AF2417" s="72"/>
      <c r="AG2417" s="2"/>
      <c r="BJ2417" s="2"/>
      <c r="BK2417" s="2"/>
    </row>
    <row r="2418" spans="3:63" ht="31.5" x14ac:dyDescent="0.25">
      <c r="C2418" s="220" t="s">
        <v>128</v>
      </c>
      <c r="D2418" s="369"/>
      <c r="E2418" s="369"/>
      <c r="F2418" s="369"/>
      <c r="G2418" s="369"/>
      <c r="H2418" s="369"/>
      <c r="I2418" s="369"/>
      <c r="J2418" s="369"/>
      <c r="K2418" s="369"/>
      <c r="L2418" s="369"/>
      <c r="M2418" s="369"/>
      <c r="N2418" s="369"/>
      <c r="O2418" s="369"/>
      <c r="P2418" s="370" t="str">
        <f t="shared" ref="P2418:P2422" si="1225">IF(AND(COUNTA(D2418:O2418)&gt;0,COUNTA(D2418:O2418)=COUNTIF(D2418:O2418,"NR")),"NR",IF(COUNTA(D2418:O2418)&gt;0,SUM(D2418:O2418),"-"))</f>
        <v>-</v>
      </c>
      <c r="Q2418" s="368"/>
      <c r="R2418" s="314"/>
      <c r="S2418" s="314"/>
      <c r="T2418" s="219"/>
      <c r="U2418" s="76"/>
      <c r="V2418" s="219"/>
      <c r="W2418" s="518"/>
      <c r="X2418" s="518"/>
      <c r="Y2418" s="543"/>
      <c r="Z2418" s="269"/>
      <c r="AA2418" s="269"/>
      <c r="AB2418" s="269"/>
      <c r="AC2418" s="269"/>
      <c r="AD2418" s="279"/>
      <c r="AE2418" s="219"/>
      <c r="AF2418" s="72"/>
      <c r="AG2418" s="2"/>
      <c r="BJ2418" s="2"/>
      <c r="BK2418" s="2"/>
    </row>
    <row r="2419" spans="3:63" ht="32.25" thickBot="1" x14ac:dyDescent="0.3">
      <c r="C2419" s="220" t="s">
        <v>113</v>
      </c>
      <c r="D2419" s="369"/>
      <c r="E2419" s="369"/>
      <c r="F2419" s="369"/>
      <c r="G2419" s="369"/>
      <c r="H2419" s="369"/>
      <c r="I2419" s="369"/>
      <c r="J2419" s="369"/>
      <c r="K2419" s="369"/>
      <c r="L2419" s="369"/>
      <c r="M2419" s="369"/>
      <c r="N2419" s="369"/>
      <c r="O2419" s="371"/>
      <c r="P2419" s="370" t="str">
        <f t="shared" si="1225"/>
        <v>-</v>
      </c>
      <c r="Q2419" s="368"/>
      <c r="R2419" s="314"/>
      <c r="S2419" s="314"/>
      <c r="T2419" s="219"/>
      <c r="U2419" s="76"/>
      <c r="V2419" s="219"/>
      <c r="W2419" s="519"/>
      <c r="X2419" s="519"/>
      <c r="Y2419" s="544"/>
      <c r="Z2419" s="269"/>
      <c r="AA2419" s="269"/>
      <c r="AB2419" s="269"/>
      <c r="AC2419" s="269"/>
      <c r="AD2419" s="279"/>
      <c r="AE2419" s="219"/>
      <c r="AF2419" s="72"/>
      <c r="AG2419" s="2"/>
      <c r="BJ2419" s="2"/>
      <c r="BK2419" s="2"/>
    </row>
    <row r="2420" spans="3:63" ht="47.25" x14ac:dyDescent="0.25">
      <c r="C2420" s="220" t="s">
        <v>114</v>
      </c>
      <c r="D2420" s="369"/>
      <c r="E2420" s="369"/>
      <c r="F2420" s="369"/>
      <c r="G2420" s="369"/>
      <c r="H2420" s="369"/>
      <c r="I2420" s="369"/>
      <c r="J2420" s="369"/>
      <c r="K2420" s="369"/>
      <c r="L2420" s="369"/>
      <c r="M2420" s="369"/>
      <c r="N2420" s="369"/>
      <c r="O2420" s="371"/>
      <c r="P2420" s="370" t="str">
        <f t="shared" si="1225"/>
        <v>-</v>
      </c>
      <c r="Q2420" s="368"/>
      <c r="R2420" s="314"/>
      <c r="S2420" s="314"/>
      <c r="T2420" s="219"/>
      <c r="U2420" s="76"/>
      <c r="V2420" s="219"/>
      <c r="W2420" s="62"/>
      <c r="X2420" s="317"/>
      <c r="Y2420" s="217"/>
      <c r="Z2420" s="269"/>
      <c r="AA2420" s="269"/>
      <c r="AB2420" s="269"/>
      <c r="AC2420" s="269"/>
      <c r="AD2420" s="279"/>
      <c r="AE2420" s="219"/>
      <c r="AF2420" s="72"/>
      <c r="AG2420" s="2"/>
      <c r="BJ2420" s="2"/>
      <c r="BK2420" s="2"/>
    </row>
    <row r="2421" spans="3:63" x14ac:dyDescent="0.25">
      <c r="C2421" s="220" t="s">
        <v>115</v>
      </c>
      <c r="D2421" s="369"/>
      <c r="E2421" s="369"/>
      <c r="F2421" s="369"/>
      <c r="G2421" s="369"/>
      <c r="H2421" s="369"/>
      <c r="I2421" s="369"/>
      <c r="J2421" s="369"/>
      <c r="K2421" s="369"/>
      <c r="L2421" s="369"/>
      <c r="M2421" s="369"/>
      <c r="N2421" s="369"/>
      <c r="O2421" s="371"/>
      <c r="P2421" s="370" t="str">
        <f t="shared" si="1225"/>
        <v>-</v>
      </c>
      <c r="Q2421" s="368"/>
      <c r="R2421" s="314"/>
      <c r="S2421" s="314"/>
      <c r="T2421" s="219"/>
      <c r="U2421" s="76"/>
      <c r="V2421" s="219"/>
      <c r="W2421" s="62"/>
      <c r="X2421" s="317"/>
      <c r="Y2421" s="217"/>
      <c r="Z2421" s="269"/>
      <c r="AA2421" s="269"/>
      <c r="AB2421" s="269"/>
      <c r="AC2421" s="269"/>
      <c r="AD2421" s="279"/>
      <c r="AE2421" s="219"/>
      <c r="AF2421" s="72"/>
      <c r="AG2421" s="2"/>
      <c r="BJ2421" s="2"/>
      <c r="BK2421" s="2"/>
    </row>
    <row r="2422" spans="3:63" ht="32.25" thickBot="1" x14ac:dyDescent="0.3">
      <c r="C2422" s="221" t="s">
        <v>116</v>
      </c>
      <c r="D2422" s="300"/>
      <c r="E2422" s="300"/>
      <c r="F2422" s="300"/>
      <c r="G2422" s="300"/>
      <c r="H2422" s="300"/>
      <c r="I2422" s="300"/>
      <c r="J2422" s="369"/>
      <c r="K2422" s="300"/>
      <c r="L2422" s="300"/>
      <c r="M2422" s="300"/>
      <c r="N2422" s="300"/>
      <c r="O2422" s="372"/>
      <c r="P2422" s="373" t="str">
        <f t="shared" si="1225"/>
        <v>-</v>
      </c>
      <c r="Q2422" s="288"/>
      <c r="R2422" s="311"/>
      <c r="S2422" s="311"/>
      <c r="T2422" s="194"/>
      <c r="U2422" s="193"/>
      <c r="V2422" s="194"/>
      <c r="W2422" s="62"/>
      <c r="X2422" s="317"/>
      <c r="Y2422" s="217"/>
      <c r="Z2422" s="269"/>
      <c r="AA2422" s="269"/>
      <c r="AB2422" s="269"/>
      <c r="AC2422" s="269"/>
      <c r="AD2422" s="279"/>
      <c r="AE2422" s="194"/>
      <c r="AF2422" s="62"/>
      <c r="AG2422" s="2"/>
      <c r="AH2422" s="63"/>
      <c r="AI2422" s="63"/>
      <c r="AJ2422" s="63"/>
      <c r="AK2422" s="63"/>
      <c r="AL2422" s="63"/>
      <c r="AM2422" s="63"/>
      <c r="AN2422" s="63"/>
      <c r="AO2422" s="63"/>
      <c r="AP2422" s="63"/>
      <c r="AQ2422" s="63"/>
      <c r="AR2422" s="63"/>
      <c r="AS2422" s="63"/>
      <c r="AT2422" s="63"/>
      <c r="AU2422" s="63"/>
      <c r="AV2422" s="63"/>
      <c r="AW2422" s="63"/>
      <c r="AX2422" s="63"/>
      <c r="AY2422" s="63"/>
      <c r="AZ2422" s="63"/>
      <c r="BA2422" s="63"/>
      <c r="BB2422" s="63"/>
      <c r="BC2422" s="63"/>
      <c r="BD2422" s="63"/>
      <c r="BE2422" s="63"/>
      <c r="BF2422" s="63"/>
      <c r="BG2422" s="63"/>
      <c r="BH2422" s="63"/>
      <c r="BI2422" s="63"/>
      <c r="BJ2422" s="2"/>
      <c r="BK2422" s="2"/>
    </row>
    <row r="2423" spans="3:63" ht="20.25" customHeight="1" thickTop="1" thickBot="1" x14ac:dyDescent="0.3">
      <c r="C2423" s="222" t="s">
        <v>79</v>
      </c>
      <c r="D2423" s="374" t="str">
        <f>IF(AND(COUNTA(D2417:D2422)&gt;0,COUNTA(D2417:D2422)=COUNTIF(D2417:D2422,"NR")),"NR",IF(COUNTA(D2417:D2422)&gt;0,SUM(D2417:D2422),"-"))</f>
        <v>-</v>
      </c>
      <c r="E2423" s="374" t="str">
        <f t="shared" ref="E2423:O2423" si="1226">IF(AND(COUNTA(E2417:E2422)&gt;0,COUNTA(E2417:E2422)=COUNTIF(E2417:E2422,"NR")),"NR",IF(COUNTA(E2417:E2422)&gt;0,SUM(E2417:E2422),"-"))</f>
        <v>-</v>
      </c>
      <c r="F2423" s="374" t="str">
        <f t="shared" si="1226"/>
        <v>-</v>
      </c>
      <c r="G2423" s="374" t="str">
        <f t="shared" si="1226"/>
        <v>-</v>
      </c>
      <c r="H2423" s="374" t="str">
        <f t="shared" si="1226"/>
        <v>-</v>
      </c>
      <c r="I2423" s="374" t="str">
        <f t="shared" si="1226"/>
        <v>-</v>
      </c>
      <c r="J2423" s="374" t="str">
        <f t="shared" si="1226"/>
        <v>-</v>
      </c>
      <c r="K2423" s="374" t="str">
        <f t="shared" si="1226"/>
        <v>-</v>
      </c>
      <c r="L2423" s="374" t="str">
        <f t="shared" si="1226"/>
        <v>-</v>
      </c>
      <c r="M2423" s="374" t="str">
        <f t="shared" si="1226"/>
        <v>-</v>
      </c>
      <c r="N2423" s="374" t="str">
        <f t="shared" si="1226"/>
        <v>-</v>
      </c>
      <c r="O2423" s="375" t="str">
        <f t="shared" si="1226"/>
        <v>-</v>
      </c>
      <c r="P2423" s="376" t="str">
        <f>IF(COUNTIF(P2417:P2422,"-")=6,"-",IF(AND(COUNTIF(P2417:P2422,"NR")=6,COUNTIF(D2423:O2423,"NR")=12),"NR",SUM(P2417:P2422)))</f>
        <v>-</v>
      </c>
      <c r="Q2423" s="288"/>
      <c r="R2423" s="311"/>
      <c r="S2423" s="311"/>
      <c r="T2423" s="194"/>
      <c r="U2423" s="193"/>
      <c r="V2423" s="194"/>
      <c r="W2423" s="62"/>
      <c r="X2423" s="317"/>
      <c r="Y2423" s="217"/>
      <c r="Z2423" s="269"/>
      <c r="AA2423" s="269"/>
      <c r="AB2423" s="269"/>
      <c r="AC2423" s="269"/>
      <c r="AD2423" s="279"/>
      <c r="AE2423" s="194"/>
      <c r="AF2423" s="62"/>
      <c r="AG2423" s="2"/>
      <c r="AH2423" s="63"/>
      <c r="AI2423" s="63"/>
      <c r="AJ2423" s="63"/>
      <c r="AK2423" s="63"/>
      <c r="AL2423" s="63"/>
      <c r="AM2423" s="63"/>
      <c r="AN2423" s="63"/>
      <c r="AO2423" s="63"/>
      <c r="AP2423" s="63"/>
      <c r="AQ2423" s="63"/>
      <c r="AR2423" s="63"/>
      <c r="AS2423" s="63"/>
      <c r="AT2423" s="63"/>
      <c r="AU2423" s="63"/>
      <c r="AV2423" s="63"/>
      <c r="AW2423" s="63"/>
      <c r="AX2423" s="63"/>
      <c r="AY2423" s="63"/>
      <c r="AZ2423" s="63"/>
      <c r="BA2423" s="63"/>
      <c r="BB2423" s="63"/>
      <c r="BC2423" s="63"/>
      <c r="BD2423" s="63"/>
      <c r="BE2423" s="63"/>
      <c r="BF2423" s="63"/>
      <c r="BG2423" s="63"/>
      <c r="BH2423" s="63"/>
      <c r="BI2423" s="63"/>
      <c r="BJ2423" s="2"/>
      <c r="BK2423" s="2"/>
    </row>
    <row r="2424" spans="3:63" x14ac:dyDescent="0.25">
      <c r="C2424" s="198"/>
      <c r="D2424" s="389"/>
      <c r="E2424" s="199"/>
      <c r="F2424" s="199"/>
      <c r="G2424" s="199"/>
      <c r="H2424" s="199"/>
      <c r="I2424" s="199"/>
      <c r="J2424" s="199"/>
      <c r="K2424" s="199"/>
      <c r="L2424" s="199"/>
      <c r="M2424" s="199"/>
      <c r="N2424" s="199"/>
      <c r="O2424" s="199"/>
      <c r="P2424" s="199"/>
      <c r="Q2424" s="199"/>
      <c r="W2424" s="62"/>
      <c r="X2424" s="317"/>
      <c r="Y2424" s="217"/>
      <c r="Z2424" s="269"/>
      <c r="AA2424" s="269"/>
      <c r="AB2424" s="269"/>
      <c r="AC2424" s="269"/>
      <c r="AD2424" s="279"/>
      <c r="AE2424" s="85"/>
    </row>
    <row r="2425" spans="3:63" x14ac:dyDescent="0.25">
      <c r="W2425" s="62"/>
      <c r="X2425" s="317"/>
      <c r="Y2425" s="217"/>
      <c r="Z2425" s="269"/>
      <c r="AA2425" s="269"/>
      <c r="AB2425" s="269"/>
      <c r="AC2425" s="269"/>
      <c r="AD2425" s="279"/>
      <c r="AE2425" s="85"/>
    </row>
    <row r="2426" spans="3:63" x14ac:dyDescent="0.25">
      <c r="W2426" s="318"/>
      <c r="X2426" s="319"/>
      <c r="Y2426" s="217"/>
      <c r="Z2426" s="269"/>
      <c r="AA2426" s="269"/>
      <c r="AB2426" s="269"/>
      <c r="AC2426" s="269"/>
      <c r="AD2426" s="16"/>
      <c r="AE2426" s="85"/>
    </row>
    <row r="2427" spans="3:63" x14ac:dyDescent="0.25">
      <c r="W2427" s="62"/>
      <c r="X2427" s="317"/>
      <c r="Y2427" s="193"/>
      <c r="Z2427" s="269"/>
      <c r="AA2427" s="269"/>
      <c r="AB2427" s="269"/>
      <c r="AC2427" s="269"/>
      <c r="AD2427" s="279"/>
      <c r="AE2427" s="85"/>
    </row>
    <row r="2428" spans="3:63" x14ac:dyDescent="0.25">
      <c r="W2428" s="318"/>
      <c r="X2428" s="319"/>
      <c r="Y2428" s="414"/>
      <c r="Z2428" s="269"/>
      <c r="AA2428" s="269"/>
      <c r="AB2428" s="269"/>
      <c r="AC2428" s="269"/>
      <c r="AD2428" s="12"/>
      <c r="AE2428" s="85"/>
    </row>
    <row r="2429" spans="3:63" x14ac:dyDescent="0.25">
      <c r="W2429" s="320"/>
      <c r="X2429" s="321"/>
      <c r="Y2429" s="413"/>
      <c r="Z2429" s="269"/>
      <c r="AA2429" s="269"/>
      <c r="AB2429" s="269"/>
      <c r="AC2429" s="269"/>
      <c r="AD2429" s="289"/>
      <c r="AE2429" s="85"/>
    </row>
    <row r="2430" spans="3:63" x14ac:dyDescent="0.25">
      <c r="W2430" s="62"/>
      <c r="X2430" s="317"/>
      <c r="Y2430" s="193"/>
      <c r="Z2430" s="269"/>
      <c r="AA2430" s="269"/>
      <c r="AB2430" s="269"/>
      <c r="AC2430" s="269"/>
      <c r="AD2430" s="288"/>
      <c r="AE2430" s="85"/>
    </row>
    <row r="2431" spans="3:63" x14ac:dyDescent="0.25">
      <c r="W2431" s="322"/>
      <c r="X2431" s="322"/>
      <c r="Y2431" s="411"/>
      <c r="Z2431" s="269"/>
      <c r="AA2431" s="269"/>
      <c r="AB2431" s="269"/>
      <c r="AC2431" s="269"/>
      <c r="AD2431" s="279"/>
      <c r="AE2431" s="85"/>
    </row>
    <row r="2432" spans="3:63" ht="15.75" customHeight="1" x14ac:dyDescent="0.25">
      <c r="W2432" s="318"/>
      <c r="X2432" s="318"/>
      <c r="Y2432" s="412"/>
      <c r="Z2432" s="269"/>
      <c r="AA2432" s="269"/>
      <c r="AB2432" s="269"/>
      <c r="AC2432" s="269"/>
      <c r="AD2432" s="279"/>
      <c r="AE2432" s="85"/>
    </row>
    <row r="2433" spans="23:31" x14ac:dyDescent="0.25">
      <c r="W2433" s="318"/>
      <c r="X2433" s="318"/>
      <c r="Y2433" s="412"/>
      <c r="Z2433" s="269"/>
      <c r="AA2433" s="269"/>
      <c r="AB2433" s="269"/>
      <c r="AC2433" s="269"/>
      <c r="AD2433" s="279"/>
      <c r="AE2433" s="85"/>
    </row>
    <row r="2434" spans="23:31" x14ac:dyDescent="0.25">
      <c r="W2434" s="318"/>
      <c r="X2434" s="318"/>
      <c r="Y2434" s="412"/>
      <c r="Z2434" s="269"/>
      <c r="AA2434" s="269"/>
      <c r="AB2434" s="269"/>
      <c r="AC2434" s="269"/>
      <c r="AD2434" s="279"/>
      <c r="AE2434" s="85"/>
    </row>
    <row r="2435" spans="23:31" x14ac:dyDescent="0.25">
      <c r="W2435" s="62"/>
      <c r="X2435" s="317"/>
      <c r="Y2435" s="217"/>
      <c r="Z2435" s="269"/>
      <c r="AA2435" s="269"/>
      <c r="AB2435" s="269"/>
      <c r="AC2435" s="269"/>
      <c r="AD2435" s="279"/>
      <c r="AE2435" s="85"/>
    </row>
    <row r="2436" spans="23:31" x14ac:dyDescent="0.25">
      <c r="W2436" s="62"/>
      <c r="X2436" s="317"/>
      <c r="Y2436" s="217"/>
      <c r="Z2436" s="269"/>
      <c r="AA2436" s="269"/>
      <c r="AB2436" s="269"/>
      <c r="AC2436" s="269"/>
      <c r="AD2436" s="279"/>
      <c r="AE2436" s="85"/>
    </row>
    <row r="2437" spans="23:31" x14ac:dyDescent="0.25">
      <c r="W2437" s="62"/>
      <c r="X2437" s="317"/>
      <c r="Y2437" s="217"/>
      <c r="Z2437" s="269"/>
      <c r="AA2437" s="269"/>
      <c r="AB2437" s="269"/>
      <c r="AC2437" s="269"/>
      <c r="AD2437" s="279"/>
      <c r="AE2437" s="85"/>
    </row>
    <row r="2438" spans="23:31" x14ac:dyDescent="0.25">
      <c r="W2438" s="62"/>
      <c r="X2438" s="317"/>
      <c r="Y2438" s="217"/>
      <c r="Z2438" s="269"/>
      <c r="AA2438" s="269"/>
      <c r="AB2438" s="269"/>
      <c r="AC2438" s="269"/>
      <c r="AD2438" s="279"/>
      <c r="AE2438" s="85"/>
    </row>
    <row r="2439" spans="23:31" x14ac:dyDescent="0.25">
      <c r="W2439" s="62"/>
      <c r="X2439" s="317"/>
      <c r="Y2439" s="217"/>
      <c r="Z2439" s="269"/>
      <c r="AA2439" s="269"/>
      <c r="AB2439" s="269"/>
      <c r="AC2439" s="269"/>
      <c r="AD2439" s="279"/>
      <c r="AE2439" s="85"/>
    </row>
    <row r="2440" spans="23:31" x14ac:dyDescent="0.25">
      <c r="W2440" s="62"/>
      <c r="X2440" s="317"/>
      <c r="Y2440" s="217"/>
      <c r="Z2440" s="269"/>
      <c r="AA2440" s="269"/>
      <c r="AB2440" s="269"/>
      <c r="AC2440" s="269"/>
      <c r="AD2440" s="279"/>
      <c r="AE2440" s="85"/>
    </row>
    <row r="2441" spans="23:31" x14ac:dyDescent="0.25">
      <c r="W2441" s="62"/>
      <c r="X2441" s="317"/>
      <c r="Y2441" s="217"/>
      <c r="Z2441" s="269"/>
      <c r="AA2441" s="269"/>
      <c r="AB2441" s="269"/>
      <c r="AC2441" s="269"/>
      <c r="AD2441" s="279"/>
      <c r="AE2441" s="85"/>
    </row>
    <row r="2442" spans="23:31" x14ac:dyDescent="0.25">
      <c r="W2442" s="62"/>
      <c r="X2442" s="317"/>
      <c r="Y2442" s="217"/>
      <c r="Z2442" s="269"/>
      <c r="AA2442" s="269"/>
      <c r="AB2442" s="269"/>
      <c r="AC2442" s="269"/>
      <c r="AD2442" s="279"/>
      <c r="AE2442" s="85"/>
    </row>
    <row r="2443" spans="23:31" x14ac:dyDescent="0.25">
      <c r="W2443" s="62"/>
      <c r="X2443" s="317"/>
      <c r="Y2443" s="217"/>
      <c r="Z2443" s="269"/>
      <c r="AA2443" s="269"/>
      <c r="AB2443" s="269"/>
      <c r="AC2443" s="269"/>
      <c r="AD2443" s="279"/>
      <c r="AE2443" s="85"/>
    </row>
    <row r="2444" spans="23:31" x14ac:dyDescent="0.25">
      <c r="W2444" s="62"/>
      <c r="X2444" s="317"/>
      <c r="Y2444" s="217"/>
      <c r="Z2444" s="269"/>
      <c r="AA2444" s="269"/>
      <c r="AB2444" s="269"/>
      <c r="AC2444" s="269"/>
      <c r="AD2444" s="279"/>
      <c r="AE2444" s="85"/>
    </row>
    <row r="2445" spans="23:31" x14ac:dyDescent="0.25">
      <c r="W2445" s="62"/>
      <c r="X2445" s="317"/>
      <c r="Y2445" s="217"/>
      <c r="Z2445" s="269"/>
      <c r="AA2445" s="269"/>
      <c r="AB2445" s="269"/>
      <c r="AC2445" s="269"/>
      <c r="AD2445" s="279"/>
      <c r="AE2445" s="85"/>
    </row>
    <row r="2446" spans="23:31" x14ac:dyDescent="0.25">
      <c r="W2446" s="62"/>
      <c r="X2446" s="317"/>
      <c r="Y2446" s="217"/>
      <c r="Z2446" s="269"/>
      <c r="AA2446" s="269"/>
      <c r="AB2446" s="269"/>
      <c r="AC2446" s="269"/>
      <c r="AD2446" s="279"/>
      <c r="AE2446" s="85"/>
    </row>
    <row r="2447" spans="23:31" x14ac:dyDescent="0.25">
      <c r="W2447" s="318"/>
      <c r="X2447" s="319"/>
      <c r="Y2447" s="217"/>
      <c r="Z2447" s="269"/>
      <c r="AA2447" s="269"/>
      <c r="AB2447" s="269"/>
      <c r="AC2447" s="269"/>
      <c r="AD2447" s="16"/>
      <c r="AE2447" s="85"/>
    </row>
    <row r="2448" spans="23:31" x14ac:dyDescent="0.25">
      <c r="W2448" s="62"/>
      <c r="X2448" s="317"/>
      <c r="Y2448" s="193"/>
      <c r="Z2448" s="269"/>
      <c r="AA2448" s="269"/>
      <c r="AB2448" s="269"/>
      <c r="AC2448" s="269"/>
      <c r="AD2448" s="279"/>
      <c r="AE2448" s="85"/>
    </row>
    <row r="2449" spans="23:31" x14ac:dyDescent="0.25">
      <c r="W2449" s="318"/>
      <c r="X2449" s="319"/>
      <c r="Y2449" s="414"/>
      <c r="Z2449" s="269"/>
      <c r="AA2449" s="269"/>
      <c r="AB2449" s="269"/>
      <c r="AC2449" s="269"/>
      <c r="AD2449" s="12"/>
      <c r="AE2449" s="85"/>
    </row>
    <row r="2450" spans="23:31" x14ac:dyDescent="0.25">
      <c r="W2450" s="320"/>
      <c r="X2450" s="321"/>
      <c r="Y2450" s="415"/>
      <c r="Z2450" s="269"/>
      <c r="AA2450" s="269"/>
      <c r="AB2450" s="269"/>
      <c r="AC2450" s="269"/>
      <c r="AD2450" s="275"/>
      <c r="AE2450" s="85"/>
    </row>
    <row r="2451" spans="23:31" x14ac:dyDescent="0.25">
      <c r="W2451" s="62"/>
      <c r="X2451" s="317"/>
      <c r="Y2451" s="193"/>
      <c r="Z2451" s="269"/>
      <c r="AA2451" s="269"/>
      <c r="AB2451" s="269"/>
      <c r="AC2451" s="269"/>
      <c r="AD2451" s="288"/>
      <c r="AE2451" s="85"/>
    </row>
    <row r="2452" spans="23:31" x14ac:dyDescent="0.25">
      <c r="W2452" s="322"/>
      <c r="X2452" s="322"/>
      <c r="Y2452" s="411"/>
      <c r="Z2452" s="269"/>
      <c r="AA2452" s="269"/>
      <c r="AB2452" s="269"/>
      <c r="AC2452" s="269"/>
      <c r="AD2452" s="279"/>
      <c r="AE2452" s="85"/>
    </row>
    <row r="2453" spans="23:31" ht="15.75" customHeight="1" x14ac:dyDescent="0.25">
      <c r="W2453" s="318"/>
      <c r="X2453" s="318"/>
      <c r="Y2453" s="412"/>
      <c r="Z2453" s="269"/>
      <c r="AA2453" s="269"/>
      <c r="AB2453" s="269"/>
      <c r="AC2453" s="269"/>
      <c r="AD2453" s="279"/>
      <c r="AE2453" s="85"/>
    </row>
    <row r="2454" spans="23:31" x14ac:dyDescent="0.25">
      <c r="W2454" s="318"/>
      <c r="X2454" s="318"/>
      <c r="Y2454" s="412"/>
      <c r="Z2454" s="269"/>
      <c r="AA2454" s="269"/>
      <c r="AB2454" s="269"/>
      <c r="AC2454" s="269"/>
      <c r="AD2454" s="279"/>
      <c r="AE2454" s="85"/>
    </row>
    <row r="2455" spans="23:31" x14ac:dyDescent="0.25">
      <c r="W2455" s="318"/>
      <c r="X2455" s="318"/>
      <c r="Y2455" s="412"/>
      <c r="Z2455" s="269"/>
      <c r="AA2455" s="269"/>
      <c r="AB2455" s="269"/>
      <c r="AC2455" s="269"/>
      <c r="AD2455" s="279"/>
      <c r="AE2455" s="85"/>
    </row>
    <row r="2456" spans="23:31" x14ac:dyDescent="0.25">
      <c r="W2456" s="62"/>
      <c r="X2456" s="317"/>
      <c r="Y2456" s="217"/>
      <c r="Z2456" s="269"/>
      <c r="AA2456" s="269"/>
      <c r="AB2456" s="269"/>
      <c r="AC2456" s="269"/>
      <c r="AD2456" s="279"/>
      <c r="AE2456" s="85"/>
    </row>
    <row r="2457" spans="23:31" x14ac:dyDescent="0.25">
      <c r="W2457" s="62"/>
      <c r="X2457" s="317"/>
      <c r="Y2457" s="217"/>
      <c r="Z2457" s="269"/>
      <c r="AA2457" s="269"/>
      <c r="AB2457" s="269"/>
      <c r="AC2457" s="269"/>
      <c r="AD2457" s="279"/>
      <c r="AE2457" s="85"/>
    </row>
    <row r="2458" spans="23:31" x14ac:dyDescent="0.25">
      <c r="W2458" s="62"/>
      <c r="X2458" s="317"/>
      <c r="Y2458" s="217"/>
      <c r="Z2458" s="269"/>
      <c r="AA2458" s="269"/>
      <c r="AB2458" s="269"/>
      <c r="AC2458" s="269"/>
      <c r="AD2458" s="279"/>
      <c r="AE2458" s="85"/>
    </row>
    <row r="2459" spans="23:31" x14ac:dyDescent="0.25">
      <c r="W2459" s="62"/>
      <c r="X2459" s="317"/>
      <c r="Y2459" s="217"/>
      <c r="Z2459" s="269"/>
      <c r="AA2459" s="269"/>
      <c r="AB2459" s="269"/>
      <c r="AC2459" s="269"/>
      <c r="AD2459" s="279"/>
      <c r="AE2459" s="85"/>
    </row>
    <row r="2460" spans="23:31" x14ac:dyDescent="0.25">
      <c r="W2460" s="62"/>
      <c r="X2460" s="317"/>
      <c r="Y2460" s="217"/>
      <c r="Z2460" s="269"/>
      <c r="AA2460" s="269"/>
      <c r="AB2460" s="269"/>
      <c r="AC2460" s="269"/>
      <c r="AD2460" s="279"/>
      <c r="AE2460" s="85"/>
    </row>
    <row r="2461" spans="23:31" x14ac:dyDescent="0.25">
      <c r="W2461" s="62"/>
      <c r="X2461" s="317"/>
      <c r="Y2461" s="217"/>
      <c r="Z2461" s="269"/>
      <c r="AA2461" s="269"/>
      <c r="AB2461" s="269"/>
      <c r="AC2461" s="269"/>
      <c r="AD2461" s="279"/>
      <c r="AE2461" s="85"/>
    </row>
    <row r="2462" spans="23:31" x14ac:dyDescent="0.25">
      <c r="W2462" s="62"/>
      <c r="X2462" s="317"/>
      <c r="Y2462" s="217"/>
      <c r="Z2462" s="269"/>
      <c r="AA2462" s="269"/>
      <c r="AB2462" s="269"/>
      <c r="AC2462" s="269"/>
      <c r="AD2462" s="279"/>
      <c r="AE2462" s="85"/>
    </row>
    <row r="2463" spans="23:31" x14ac:dyDescent="0.25">
      <c r="W2463" s="62"/>
      <c r="X2463" s="317"/>
      <c r="Y2463" s="217"/>
      <c r="Z2463" s="269"/>
      <c r="AA2463" s="269"/>
      <c r="AB2463" s="269"/>
      <c r="AC2463" s="269"/>
      <c r="AD2463" s="279"/>
      <c r="AE2463" s="85"/>
    </row>
    <row r="2464" spans="23:31" x14ac:dyDescent="0.25">
      <c r="W2464" s="62"/>
      <c r="X2464" s="317"/>
      <c r="Y2464" s="217"/>
      <c r="Z2464" s="269"/>
      <c r="AA2464" s="269"/>
      <c r="AB2464" s="269"/>
      <c r="AC2464" s="269"/>
      <c r="AD2464" s="279"/>
      <c r="AE2464" s="85"/>
    </row>
    <row r="2465" spans="23:31" x14ac:dyDescent="0.25">
      <c r="W2465" s="62"/>
      <c r="X2465" s="317"/>
      <c r="Y2465" s="217"/>
      <c r="Z2465" s="269"/>
      <c r="AA2465" s="269"/>
      <c r="AB2465" s="269"/>
      <c r="AC2465" s="269"/>
      <c r="AD2465" s="279"/>
      <c r="AE2465" s="85"/>
    </row>
    <row r="2466" spans="23:31" x14ac:dyDescent="0.25">
      <c r="W2466" s="62"/>
      <c r="X2466" s="317"/>
      <c r="Y2466" s="217"/>
      <c r="Z2466" s="269"/>
      <c r="AA2466" s="269"/>
      <c r="AB2466" s="269"/>
      <c r="AC2466" s="269"/>
      <c r="AD2466" s="279"/>
      <c r="AE2466" s="85"/>
    </row>
    <row r="2467" spans="23:31" x14ac:dyDescent="0.25">
      <c r="W2467" s="62"/>
      <c r="X2467" s="317"/>
      <c r="Y2467" s="217"/>
      <c r="Z2467" s="269"/>
      <c r="AA2467" s="269"/>
      <c r="AB2467" s="269"/>
      <c r="AC2467" s="269"/>
      <c r="AD2467" s="279"/>
      <c r="AE2467" s="85"/>
    </row>
    <row r="2468" spans="23:31" x14ac:dyDescent="0.25">
      <c r="W2468" s="318"/>
      <c r="X2468" s="319"/>
      <c r="Y2468" s="217"/>
      <c r="Z2468" s="269"/>
      <c r="AA2468" s="269"/>
      <c r="AB2468" s="269"/>
      <c r="AC2468" s="269"/>
      <c r="AD2468" s="16"/>
      <c r="AE2468" s="85"/>
    </row>
    <row r="2469" spans="23:31" x14ac:dyDescent="0.25">
      <c r="W2469" s="323"/>
      <c r="X2469" s="324"/>
      <c r="Y2469" s="76"/>
      <c r="Z2469" s="269"/>
      <c r="AA2469" s="269"/>
      <c r="AB2469" s="269"/>
      <c r="AC2469" s="269"/>
      <c r="AE2469" s="85"/>
    </row>
    <row r="2470" spans="23:31" x14ac:dyDescent="0.25">
      <c r="W2470" s="323"/>
      <c r="X2470" s="324"/>
      <c r="Y2470" s="76"/>
      <c r="Z2470" s="269"/>
      <c r="AA2470" s="269"/>
      <c r="AB2470" s="269"/>
      <c r="AC2470" s="269"/>
      <c r="AE2470" s="85"/>
    </row>
    <row r="2471" spans="23:31" x14ac:dyDescent="0.25">
      <c r="W2471" s="320"/>
      <c r="X2471" s="321"/>
      <c r="Y2471" s="413"/>
      <c r="Z2471" s="269"/>
      <c r="AA2471" s="269"/>
      <c r="AB2471" s="269"/>
      <c r="AC2471" s="269"/>
      <c r="AD2471" s="289"/>
      <c r="AE2471" s="85"/>
    </row>
    <row r="2472" spans="23:31" x14ac:dyDescent="0.25">
      <c r="W2472" s="62"/>
      <c r="X2472" s="317"/>
      <c r="Y2472" s="193"/>
      <c r="Z2472" s="269"/>
      <c r="AA2472" s="269"/>
      <c r="AB2472" s="269"/>
      <c r="AC2472" s="269"/>
      <c r="AD2472" s="288"/>
      <c r="AE2472" s="85"/>
    </row>
    <row r="2473" spans="23:31" x14ac:dyDescent="0.25">
      <c r="W2473" s="322"/>
      <c r="X2473" s="322"/>
      <c r="Y2473" s="411"/>
      <c r="Z2473" s="269"/>
      <c r="AA2473" s="269"/>
      <c r="AB2473" s="269"/>
      <c r="AC2473" s="269"/>
      <c r="AD2473" s="279"/>
      <c r="AE2473" s="85"/>
    </row>
    <row r="2474" spans="23:31" ht="15.75" customHeight="1" x14ac:dyDescent="0.25">
      <c r="W2474" s="318"/>
      <c r="X2474" s="318"/>
      <c r="Y2474" s="412"/>
      <c r="Z2474" s="269"/>
      <c r="AA2474" s="269"/>
      <c r="AB2474" s="269"/>
      <c r="AC2474" s="269"/>
      <c r="AD2474" s="279"/>
      <c r="AE2474" s="85"/>
    </row>
    <row r="2475" spans="23:31" x14ac:dyDescent="0.25">
      <c r="W2475" s="318"/>
      <c r="X2475" s="318"/>
      <c r="Y2475" s="412"/>
      <c r="Z2475" s="269"/>
      <c r="AA2475" s="269"/>
      <c r="AB2475" s="269"/>
      <c r="AC2475" s="269"/>
      <c r="AD2475" s="279"/>
      <c r="AE2475" s="85"/>
    </row>
    <row r="2476" spans="23:31" x14ac:dyDescent="0.25">
      <c r="W2476" s="318"/>
      <c r="X2476" s="318"/>
      <c r="Y2476" s="412"/>
      <c r="Z2476" s="269"/>
      <c r="AA2476" s="269"/>
      <c r="AB2476" s="269"/>
      <c r="AC2476" s="269"/>
      <c r="AD2476" s="279"/>
      <c r="AE2476" s="85"/>
    </row>
    <row r="2477" spans="23:31" x14ac:dyDescent="0.25">
      <c r="W2477" s="62"/>
      <c r="X2477" s="317"/>
      <c r="Y2477" s="217"/>
      <c r="Z2477" s="269"/>
      <c r="AA2477" s="269"/>
      <c r="AB2477" s="269"/>
      <c r="AC2477" s="269"/>
      <c r="AD2477" s="279"/>
      <c r="AE2477" s="85"/>
    </row>
    <row r="2478" spans="23:31" x14ac:dyDescent="0.25">
      <c r="W2478" s="62"/>
      <c r="X2478" s="317"/>
      <c r="Y2478" s="217"/>
      <c r="Z2478" s="269"/>
      <c r="AA2478" s="269"/>
      <c r="AB2478" s="269"/>
      <c r="AC2478" s="269"/>
      <c r="AD2478" s="279"/>
      <c r="AE2478" s="85"/>
    </row>
    <row r="2479" spans="23:31" x14ac:dyDescent="0.25">
      <c r="W2479" s="62"/>
      <c r="X2479" s="317"/>
      <c r="Y2479" s="217"/>
      <c r="Z2479" s="269"/>
      <c r="AA2479" s="269"/>
      <c r="AB2479" s="269"/>
      <c r="AC2479" s="269"/>
      <c r="AD2479" s="279"/>
      <c r="AE2479" s="85"/>
    </row>
    <row r="2480" spans="23:31" x14ac:dyDescent="0.25">
      <c r="W2480" s="62"/>
      <c r="X2480" s="317"/>
      <c r="Y2480" s="217"/>
      <c r="Z2480" s="269"/>
      <c r="AA2480" s="269"/>
      <c r="AB2480" s="269"/>
      <c r="AC2480" s="269"/>
      <c r="AD2480" s="279"/>
      <c r="AE2480" s="85"/>
    </row>
    <row r="2481" spans="23:31" x14ac:dyDescent="0.25">
      <c r="W2481" s="62"/>
      <c r="X2481" s="317"/>
      <c r="Y2481" s="217"/>
      <c r="Z2481" s="269"/>
      <c r="AA2481" s="269"/>
      <c r="AB2481" s="269"/>
      <c r="AC2481" s="269"/>
      <c r="AD2481" s="279"/>
      <c r="AE2481" s="85"/>
    </row>
    <row r="2482" spans="23:31" x14ac:dyDescent="0.25">
      <c r="W2482" s="62"/>
      <c r="X2482" s="317"/>
      <c r="Y2482" s="217"/>
      <c r="Z2482" s="269"/>
      <c r="AA2482" s="269"/>
      <c r="AB2482" s="269"/>
      <c r="AC2482" s="269"/>
      <c r="AD2482" s="279"/>
      <c r="AE2482" s="85"/>
    </row>
    <row r="2483" spans="23:31" x14ac:dyDescent="0.25">
      <c r="W2483" s="62"/>
      <c r="X2483" s="317"/>
      <c r="Y2483" s="217"/>
      <c r="Z2483" s="269"/>
      <c r="AA2483" s="269"/>
      <c r="AB2483" s="269"/>
      <c r="AC2483" s="269"/>
      <c r="AD2483" s="279"/>
      <c r="AE2483" s="85"/>
    </row>
    <row r="2484" spans="23:31" x14ac:dyDescent="0.25">
      <c r="W2484" s="62"/>
      <c r="X2484" s="317"/>
      <c r="Y2484" s="217"/>
      <c r="Z2484" s="269"/>
      <c r="AA2484" s="269"/>
      <c r="AB2484" s="269"/>
      <c r="AC2484" s="269"/>
      <c r="AD2484" s="279"/>
      <c r="AE2484" s="85"/>
    </row>
    <row r="2485" spans="23:31" x14ac:dyDescent="0.25">
      <c r="W2485" s="62"/>
      <c r="X2485" s="317"/>
      <c r="Y2485" s="217"/>
      <c r="Z2485" s="269"/>
      <c r="AA2485" s="269"/>
      <c r="AB2485" s="269"/>
      <c r="AC2485" s="269"/>
      <c r="AD2485" s="279"/>
      <c r="AE2485" s="85"/>
    </row>
    <row r="2486" spans="23:31" x14ac:dyDescent="0.25">
      <c r="W2486" s="62"/>
      <c r="X2486" s="317"/>
      <c r="Y2486" s="217"/>
      <c r="Z2486" s="269"/>
      <c r="AA2486" s="269"/>
      <c r="AB2486" s="269"/>
      <c r="AC2486" s="269"/>
      <c r="AD2486" s="279"/>
      <c r="AE2486" s="85"/>
    </row>
    <row r="2487" spans="23:31" x14ac:dyDescent="0.25">
      <c r="W2487" s="62"/>
      <c r="X2487" s="317"/>
      <c r="Y2487" s="217"/>
      <c r="Z2487" s="269"/>
      <c r="AA2487" s="269"/>
      <c r="AB2487" s="269"/>
      <c r="AC2487" s="269"/>
      <c r="AD2487" s="279"/>
      <c r="AE2487" s="85"/>
    </row>
    <row r="2488" spans="23:31" x14ac:dyDescent="0.25">
      <c r="W2488" s="62"/>
      <c r="X2488" s="317"/>
      <c r="Y2488" s="217"/>
      <c r="Z2488" s="269"/>
      <c r="AA2488" s="269"/>
      <c r="AB2488" s="269"/>
      <c r="AC2488" s="269"/>
      <c r="AD2488" s="279"/>
      <c r="AE2488" s="85"/>
    </row>
    <row r="2489" spans="23:31" x14ac:dyDescent="0.25">
      <c r="W2489" s="318"/>
      <c r="X2489" s="319"/>
      <c r="Y2489" s="217"/>
      <c r="Z2489" s="269"/>
      <c r="AA2489" s="269"/>
      <c r="AB2489" s="269"/>
      <c r="AC2489" s="269"/>
      <c r="AD2489" s="16"/>
      <c r="AE2489" s="85"/>
    </row>
    <row r="2490" spans="23:31" x14ac:dyDescent="0.25">
      <c r="W2490" s="323"/>
      <c r="X2490" s="324"/>
      <c r="Y2490" s="76"/>
      <c r="Z2490" s="269"/>
      <c r="AA2490" s="269"/>
      <c r="AB2490" s="269"/>
      <c r="AC2490" s="269"/>
      <c r="AE2490" s="85"/>
    </row>
    <row r="2491" spans="23:31" x14ac:dyDescent="0.25">
      <c r="W2491" s="323"/>
      <c r="X2491" s="324"/>
      <c r="Y2491" s="76"/>
      <c r="Z2491" s="269"/>
      <c r="AA2491" s="269"/>
      <c r="AB2491" s="269"/>
      <c r="AC2491" s="269"/>
      <c r="AE2491" s="85"/>
    </row>
    <row r="2492" spans="23:31" x14ac:dyDescent="0.25">
      <c r="W2492" s="320"/>
      <c r="X2492" s="321"/>
      <c r="Y2492" s="413"/>
      <c r="Z2492" s="269"/>
      <c r="AA2492" s="269"/>
      <c r="AB2492" s="269"/>
      <c r="AC2492" s="269"/>
      <c r="AD2492" s="289"/>
      <c r="AE2492" s="85"/>
    </row>
    <row r="2493" spans="23:31" x14ac:dyDescent="0.25">
      <c r="W2493" s="62"/>
      <c r="X2493" s="317"/>
      <c r="Y2493" s="193"/>
      <c r="Z2493" s="269"/>
      <c r="AA2493" s="269"/>
      <c r="AB2493" s="269"/>
      <c r="AC2493" s="269"/>
      <c r="AD2493" s="288"/>
      <c r="AE2493" s="85"/>
    </row>
    <row r="2494" spans="23:31" x14ac:dyDescent="0.25">
      <c r="W2494" s="322"/>
      <c r="X2494" s="322"/>
      <c r="Y2494" s="411"/>
      <c r="Z2494" s="269"/>
      <c r="AA2494" s="269"/>
      <c r="AB2494" s="269"/>
      <c r="AC2494" s="269"/>
      <c r="AD2494" s="279"/>
      <c r="AE2494" s="85"/>
    </row>
    <row r="2495" spans="23:31" ht="15.75" customHeight="1" x14ac:dyDescent="0.25">
      <c r="W2495" s="318"/>
      <c r="X2495" s="318"/>
      <c r="Y2495" s="412"/>
      <c r="Z2495" s="269"/>
      <c r="AA2495" s="269"/>
      <c r="AB2495" s="269"/>
      <c r="AC2495" s="269"/>
      <c r="AD2495" s="279"/>
      <c r="AE2495" s="85"/>
    </row>
    <row r="2496" spans="23:31" x14ac:dyDescent="0.25">
      <c r="W2496" s="318"/>
      <c r="X2496" s="318"/>
      <c r="Y2496" s="412"/>
      <c r="Z2496" s="269"/>
      <c r="AA2496" s="269"/>
      <c r="AB2496" s="269"/>
      <c r="AC2496" s="269"/>
      <c r="AD2496" s="279"/>
      <c r="AE2496" s="85"/>
    </row>
    <row r="2497" spans="23:31" x14ac:dyDescent="0.25">
      <c r="W2497" s="318"/>
      <c r="X2497" s="318"/>
      <c r="Y2497" s="412"/>
      <c r="Z2497" s="269"/>
      <c r="AA2497" s="269"/>
      <c r="AB2497" s="269"/>
      <c r="AC2497" s="269"/>
      <c r="AD2497" s="279"/>
      <c r="AE2497" s="85"/>
    </row>
    <row r="2498" spans="23:31" x14ac:dyDescent="0.25">
      <c r="W2498" s="62"/>
      <c r="X2498" s="317"/>
      <c r="Y2498" s="217"/>
      <c r="Z2498" s="269"/>
      <c r="AA2498" s="269"/>
      <c r="AB2498" s="269"/>
      <c r="AC2498" s="269"/>
      <c r="AD2498" s="279"/>
      <c r="AE2498" s="85"/>
    </row>
    <row r="2499" spans="23:31" x14ac:dyDescent="0.25">
      <c r="W2499" s="62"/>
      <c r="X2499" s="317"/>
      <c r="Y2499" s="217"/>
      <c r="Z2499" s="269"/>
      <c r="AA2499" s="269"/>
      <c r="AB2499" s="269"/>
      <c r="AC2499" s="269"/>
      <c r="AD2499" s="279"/>
      <c r="AE2499" s="85"/>
    </row>
    <row r="2500" spans="23:31" x14ac:dyDescent="0.25">
      <c r="W2500" s="62"/>
      <c r="X2500" s="317"/>
      <c r="Y2500" s="217"/>
      <c r="Z2500" s="269"/>
      <c r="AA2500" s="269"/>
      <c r="AB2500" s="269"/>
      <c r="AC2500" s="269"/>
      <c r="AD2500" s="279"/>
      <c r="AE2500" s="85"/>
    </row>
    <row r="2501" spans="23:31" x14ac:dyDescent="0.25">
      <c r="W2501" s="62"/>
      <c r="X2501" s="317"/>
      <c r="Y2501" s="217"/>
      <c r="Z2501" s="269"/>
      <c r="AA2501" s="269"/>
      <c r="AB2501" s="269"/>
      <c r="AC2501" s="269"/>
      <c r="AD2501" s="279"/>
      <c r="AE2501" s="85"/>
    </row>
    <row r="2502" spans="23:31" x14ac:dyDescent="0.25">
      <c r="W2502" s="62"/>
      <c r="X2502" s="317"/>
      <c r="Y2502" s="217"/>
      <c r="Z2502" s="269"/>
      <c r="AA2502" s="269"/>
      <c r="AB2502" s="269"/>
      <c r="AC2502" s="269"/>
      <c r="AD2502" s="279"/>
      <c r="AE2502" s="85"/>
    </row>
    <row r="2503" spans="23:31" x14ac:dyDescent="0.25">
      <c r="W2503" s="62"/>
      <c r="X2503" s="317"/>
      <c r="Y2503" s="217"/>
      <c r="Z2503" s="269"/>
      <c r="AA2503" s="269"/>
      <c r="AB2503" s="269"/>
      <c r="AC2503" s="269"/>
      <c r="AD2503" s="279"/>
      <c r="AE2503" s="85"/>
    </row>
    <row r="2504" spans="23:31" x14ac:dyDescent="0.25">
      <c r="W2504" s="62"/>
      <c r="X2504" s="317"/>
      <c r="Y2504" s="217"/>
      <c r="Z2504" s="269"/>
      <c r="AA2504" s="269"/>
      <c r="AB2504" s="269"/>
      <c r="AC2504" s="269"/>
      <c r="AD2504" s="279"/>
      <c r="AE2504" s="85"/>
    </row>
    <row r="2505" spans="23:31" x14ac:dyDescent="0.25">
      <c r="W2505" s="62"/>
      <c r="X2505" s="317"/>
      <c r="Y2505" s="217"/>
      <c r="Z2505" s="269"/>
      <c r="AA2505" s="269"/>
      <c r="AB2505" s="269"/>
      <c r="AC2505" s="269"/>
      <c r="AD2505" s="279"/>
      <c r="AE2505" s="85"/>
    </row>
    <row r="2506" spans="23:31" x14ac:dyDescent="0.25">
      <c r="W2506" s="62"/>
      <c r="X2506" s="317"/>
      <c r="Y2506" s="217"/>
      <c r="Z2506" s="269"/>
      <c r="AA2506" s="269"/>
      <c r="AB2506" s="269"/>
      <c r="AC2506" s="269"/>
      <c r="AD2506" s="279"/>
      <c r="AE2506" s="85"/>
    </row>
    <row r="2507" spans="23:31" x14ac:dyDescent="0.25">
      <c r="W2507" s="62"/>
      <c r="X2507" s="317"/>
      <c r="Y2507" s="217"/>
      <c r="Z2507" s="269"/>
      <c r="AA2507" s="269"/>
      <c r="AB2507" s="269"/>
      <c r="AC2507" s="269"/>
      <c r="AD2507" s="279"/>
      <c r="AE2507" s="85"/>
    </row>
    <row r="2508" spans="23:31" x14ac:dyDescent="0.25">
      <c r="W2508" s="62"/>
      <c r="X2508" s="317"/>
      <c r="Y2508" s="217"/>
      <c r="Z2508" s="269"/>
      <c r="AA2508" s="269"/>
      <c r="AB2508" s="269"/>
      <c r="AC2508" s="269"/>
      <c r="AD2508" s="279"/>
      <c r="AE2508" s="85"/>
    </row>
    <row r="2509" spans="23:31" x14ac:dyDescent="0.25">
      <c r="W2509" s="62"/>
      <c r="X2509" s="317"/>
      <c r="Y2509" s="217"/>
      <c r="Z2509" s="269"/>
      <c r="AA2509" s="269"/>
      <c r="AB2509" s="269"/>
      <c r="AC2509" s="269"/>
      <c r="AD2509" s="279"/>
      <c r="AE2509" s="85"/>
    </row>
    <row r="2510" spans="23:31" x14ac:dyDescent="0.25">
      <c r="W2510" s="318"/>
      <c r="X2510" s="319"/>
      <c r="Y2510" s="217"/>
      <c r="Z2510" s="269"/>
      <c r="AA2510" s="269"/>
      <c r="AB2510" s="269"/>
      <c r="AC2510" s="269"/>
      <c r="AD2510" s="16"/>
      <c r="AE2510" s="85"/>
    </row>
    <row r="2511" spans="23:31" x14ac:dyDescent="0.25">
      <c r="W2511" s="62"/>
      <c r="X2511" s="317"/>
      <c r="Y2511" s="193"/>
      <c r="Z2511" s="269"/>
      <c r="AA2511" s="269"/>
      <c r="AB2511" s="269"/>
      <c r="AC2511" s="269"/>
      <c r="AD2511" s="288"/>
      <c r="AE2511" s="85"/>
    </row>
    <row r="2512" spans="23:31" x14ac:dyDescent="0.25">
      <c r="W2512" s="2"/>
      <c r="X2512" s="2"/>
      <c r="Y2512" s="76"/>
      <c r="Z2512" s="269"/>
      <c r="AA2512" s="269"/>
      <c r="AB2512" s="269"/>
      <c r="AC2512" s="269"/>
      <c r="AE2512" s="85"/>
    </row>
    <row r="2513" spans="23:31" x14ac:dyDescent="0.25">
      <c r="W2513" s="67"/>
      <c r="X2513" s="67"/>
      <c r="Y2513" s="417"/>
      <c r="Z2513" s="269"/>
      <c r="AA2513" s="269"/>
      <c r="AB2513" s="269"/>
      <c r="AC2513" s="269"/>
      <c r="AD2513" s="25"/>
      <c r="AE2513" s="85"/>
    </row>
    <row r="2514" spans="23:31" x14ac:dyDescent="0.25">
      <c r="W2514" s="322"/>
      <c r="X2514" s="322"/>
      <c r="Y2514" s="411"/>
      <c r="Z2514" s="269"/>
      <c r="AA2514" s="269"/>
      <c r="AB2514" s="269"/>
      <c r="AC2514" s="269"/>
      <c r="AE2514" s="85"/>
    </row>
    <row r="2515" spans="23:31" x14ac:dyDescent="0.25">
      <c r="W2515" s="318"/>
      <c r="X2515" s="318"/>
      <c r="Y2515" s="412"/>
      <c r="Z2515" s="269"/>
      <c r="AA2515" s="269"/>
      <c r="AB2515" s="269"/>
      <c r="AC2515" s="269"/>
      <c r="AD2515" s="10"/>
      <c r="AE2515" s="85"/>
    </row>
    <row r="2516" spans="23:31" x14ac:dyDescent="0.25">
      <c r="W2516" s="318"/>
      <c r="X2516" s="318"/>
      <c r="Y2516" s="412"/>
      <c r="Z2516" s="269"/>
      <c r="AA2516" s="269"/>
      <c r="AB2516" s="269"/>
      <c r="AC2516" s="269"/>
      <c r="AD2516" s="10"/>
      <c r="AE2516" s="85"/>
    </row>
    <row r="2517" spans="23:31" x14ac:dyDescent="0.25">
      <c r="W2517" s="2"/>
      <c r="X2517" s="2"/>
      <c r="Y2517" s="76"/>
      <c r="Z2517" s="269"/>
      <c r="AA2517" s="269"/>
      <c r="AB2517" s="269"/>
      <c r="AC2517" s="269"/>
      <c r="AE2517" s="85"/>
    </row>
    <row r="2518" spans="23:31" x14ac:dyDescent="0.25">
      <c r="W2518" s="322"/>
      <c r="X2518" s="322"/>
      <c r="Y2518" s="411"/>
      <c r="Z2518" s="269"/>
      <c r="AA2518" s="269"/>
      <c r="AB2518" s="269"/>
      <c r="AC2518" s="269"/>
      <c r="AE2518" s="85"/>
    </row>
    <row r="2519" spans="23:31" x14ac:dyDescent="0.25">
      <c r="W2519" s="317"/>
      <c r="X2519" s="317"/>
      <c r="Y2519" s="418"/>
      <c r="Z2519" s="269"/>
      <c r="AA2519" s="269"/>
      <c r="AB2519" s="269"/>
      <c r="AC2519" s="269"/>
      <c r="AE2519" s="85"/>
    </row>
    <row r="2520" spans="23:31" x14ac:dyDescent="0.25">
      <c r="W2520" s="322"/>
      <c r="X2520" s="322"/>
      <c r="Y2520" s="411"/>
      <c r="Z2520" s="269"/>
      <c r="AA2520" s="269"/>
      <c r="AB2520" s="269"/>
      <c r="AC2520" s="269"/>
      <c r="AE2520" s="85"/>
    </row>
    <row r="2521" spans="23:31" x14ac:dyDescent="0.25">
      <c r="W2521" s="318"/>
      <c r="X2521" s="317"/>
      <c r="Y2521" s="412"/>
      <c r="Z2521" s="269"/>
      <c r="AA2521" s="269"/>
      <c r="AB2521" s="269"/>
      <c r="AC2521" s="269"/>
      <c r="AE2521" s="85"/>
    </row>
    <row r="2522" spans="23:31" x14ac:dyDescent="0.25">
      <c r="W2522" s="325"/>
      <c r="X2522" s="326"/>
      <c r="Y2522" s="419"/>
      <c r="Z2522" s="269"/>
      <c r="AA2522" s="269"/>
      <c r="AB2522" s="269"/>
      <c r="AC2522" s="269"/>
      <c r="AE2522" s="85"/>
    </row>
    <row r="2523" spans="23:31" x14ac:dyDescent="0.25">
      <c r="W2523" s="322"/>
      <c r="X2523" s="322"/>
      <c r="Y2523" s="411"/>
      <c r="Z2523" s="269"/>
      <c r="AA2523" s="269"/>
      <c r="AB2523" s="269"/>
      <c r="AC2523" s="269"/>
      <c r="AE2523" s="85"/>
    </row>
    <row r="2524" spans="23:31" x14ac:dyDescent="0.25">
      <c r="W2524" s="318"/>
      <c r="X2524" s="318"/>
      <c r="Y2524" s="412"/>
      <c r="Z2524" s="269"/>
      <c r="AA2524" s="269"/>
      <c r="AB2524" s="269"/>
      <c r="AC2524" s="269"/>
      <c r="AE2524" s="85"/>
    </row>
    <row r="2525" spans="23:31" x14ac:dyDescent="0.25">
      <c r="W2525" s="318"/>
      <c r="X2525" s="318"/>
      <c r="Y2525" s="412"/>
      <c r="Z2525" s="269"/>
      <c r="AA2525" s="269"/>
      <c r="AB2525" s="269"/>
      <c r="AC2525" s="269"/>
      <c r="AE2525" s="85"/>
    </row>
    <row r="2526" spans="23:31" x14ac:dyDescent="0.25">
      <c r="W2526" s="318"/>
      <c r="X2526" s="318"/>
      <c r="Y2526" s="412"/>
      <c r="Z2526" s="269"/>
      <c r="AA2526" s="269"/>
      <c r="AB2526" s="269"/>
      <c r="AC2526" s="269"/>
      <c r="AE2526" s="85"/>
    </row>
    <row r="2527" spans="23:31" x14ac:dyDescent="0.25">
      <c r="W2527" s="325"/>
      <c r="X2527" s="325"/>
      <c r="Y2527" s="219"/>
      <c r="Z2527" s="269"/>
      <c r="AA2527" s="269"/>
      <c r="AB2527" s="269"/>
      <c r="AC2527" s="269"/>
      <c r="AE2527" s="85"/>
    </row>
    <row r="2528" spans="23:31" x14ac:dyDescent="0.25">
      <c r="W2528" s="325"/>
      <c r="X2528" s="325"/>
      <c r="Y2528" s="219"/>
      <c r="Z2528" s="269"/>
      <c r="AA2528" s="269"/>
      <c r="AB2528" s="269"/>
      <c r="AC2528" s="269"/>
      <c r="AE2528" s="85"/>
    </row>
    <row r="2529" spans="23:31" ht="15.75" customHeight="1" x14ac:dyDescent="0.25">
      <c r="W2529" s="327"/>
      <c r="X2529" s="327"/>
      <c r="Y2529" s="420"/>
      <c r="Z2529" s="269"/>
      <c r="AA2529" s="269"/>
      <c r="AB2529" s="269"/>
      <c r="AC2529" s="269"/>
      <c r="AE2529" s="85"/>
    </row>
    <row r="2530" spans="23:31" x14ac:dyDescent="0.25">
      <c r="W2530" s="327"/>
      <c r="X2530" s="327"/>
      <c r="Y2530" s="420"/>
      <c r="Z2530" s="269"/>
      <c r="AA2530" s="269"/>
      <c r="AB2530" s="269"/>
      <c r="AC2530" s="269"/>
      <c r="AE2530" s="85"/>
    </row>
    <row r="2531" spans="23:31" x14ac:dyDescent="0.25">
      <c r="W2531" s="318"/>
      <c r="X2531" s="318"/>
      <c r="Y2531" s="412"/>
      <c r="Z2531" s="269"/>
      <c r="AA2531" s="269"/>
      <c r="AB2531" s="269"/>
      <c r="AC2531" s="269"/>
      <c r="AE2531" s="85"/>
    </row>
    <row r="2532" spans="23:31" x14ac:dyDescent="0.25">
      <c r="W2532" s="318"/>
      <c r="X2532" s="318"/>
      <c r="Y2532" s="412"/>
      <c r="Z2532" s="269"/>
      <c r="AA2532" s="269"/>
      <c r="AB2532" s="269"/>
      <c r="AC2532" s="269"/>
      <c r="AE2532" s="85"/>
    </row>
    <row r="2533" spans="23:31" x14ac:dyDescent="0.25">
      <c r="W2533" s="318"/>
      <c r="X2533" s="318"/>
      <c r="Y2533" s="412"/>
      <c r="Z2533" s="269"/>
      <c r="AA2533" s="269"/>
      <c r="AB2533" s="269"/>
      <c r="AC2533" s="269"/>
      <c r="AE2533" s="85"/>
    </row>
    <row r="2534" spans="23:31" x14ac:dyDescent="0.25">
      <c r="W2534" s="325"/>
      <c r="X2534" s="325"/>
      <c r="Y2534" s="219"/>
      <c r="Z2534" s="269"/>
      <c r="AA2534" s="269"/>
      <c r="AB2534" s="269"/>
      <c r="AC2534" s="269"/>
      <c r="AE2534" s="85"/>
    </row>
    <row r="2535" spans="23:31" x14ac:dyDescent="0.25">
      <c r="W2535" s="325"/>
      <c r="X2535" s="325"/>
      <c r="Y2535" s="219"/>
      <c r="Z2535" s="269"/>
      <c r="AA2535" s="269"/>
      <c r="AB2535" s="269"/>
      <c r="AC2535" s="269"/>
      <c r="AD2535" s="25"/>
      <c r="AE2535" s="85"/>
    </row>
    <row r="2536" spans="23:31" x14ac:dyDescent="0.25">
      <c r="W2536" s="323"/>
      <c r="X2536" s="324"/>
      <c r="Y2536" s="76"/>
      <c r="Z2536" s="269"/>
      <c r="AA2536" s="269"/>
      <c r="AB2536" s="269"/>
      <c r="AC2536" s="269"/>
      <c r="AE2536" s="85"/>
    </row>
    <row r="2537" spans="23:31" x14ac:dyDescent="0.25">
      <c r="W2537" s="322"/>
      <c r="X2537" s="322"/>
      <c r="Y2537" s="411"/>
      <c r="Z2537" s="269"/>
      <c r="AA2537" s="269"/>
      <c r="AB2537" s="269"/>
      <c r="AC2537" s="269"/>
      <c r="AD2537" s="288"/>
      <c r="AE2537" s="85"/>
    </row>
    <row r="2538" spans="23:31" x14ac:dyDescent="0.25">
      <c r="W2538" s="318"/>
      <c r="X2538" s="318"/>
      <c r="Y2538" s="412"/>
      <c r="Z2538" s="269"/>
      <c r="AA2538" s="269"/>
      <c r="AB2538" s="269"/>
      <c r="AC2538" s="269"/>
      <c r="AE2538" s="85"/>
    </row>
    <row r="2539" spans="23:31" x14ac:dyDescent="0.25">
      <c r="W2539" s="318"/>
      <c r="X2539" s="318"/>
      <c r="Y2539" s="412"/>
      <c r="Z2539" s="269"/>
      <c r="AA2539" s="269"/>
      <c r="AB2539" s="269"/>
      <c r="AC2539" s="269"/>
      <c r="AE2539" s="85"/>
    </row>
    <row r="2540" spans="23:31" x14ac:dyDescent="0.25">
      <c r="W2540" s="318"/>
      <c r="X2540" s="318"/>
      <c r="Y2540" s="412"/>
      <c r="Z2540" s="269"/>
      <c r="AA2540" s="269"/>
      <c r="AB2540" s="269"/>
      <c r="AC2540" s="269"/>
      <c r="AE2540" s="85"/>
    </row>
    <row r="2541" spans="23:31" x14ac:dyDescent="0.25">
      <c r="W2541" s="323"/>
      <c r="X2541" s="324"/>
      <c r="Y2541" s="76"/>
      <c r="Z2541" s="269"/>
      <c r="AA2541" s="269"/>
      <c r="AB2541" s="269"/>
      <c r="AC2541" s="269"/>
      <c r="AE2541" s="85"/>
    </row>
    <row r="2542" spans="23:31" x14ac:dyDescent="0.25">
      <c r="W2542" s="323"/>
      <c r="X2542" s="324"/>
      <c r="Y2542" s="76"/>
      <c r="Z2542" s="269"/>
      <c r="AA2542" s="269"/>
      <c r="AB2542" s="269"/>
      <c r="AC2542" s="269"/>
      <c r="AE2542" s="85"/>
    </row>
    <row r="2543" spans="23:31" x14ac:dyDescent="0.25">
      <c r="W2543" s="62"/>
      <c r="X2543" s="317"/>
      <c r="Y2543" s="76"/>
      <c r="Z2543" s="269"/>
      <c r="AA2543" s="269"/>
      <c r="AB2543" s="269"/>
      <c r="AC2543" s="269"/>
      <c r="AD2543" s="288"/>
      <c r="AE2543" s="85"/>
    </row>
    <row r="2544" spans="23:31" x14ac:dyDescent="0.25">
      <c r="W2544" s="62"/>
      <c r="X2544" s="317"/>
      <c r="Y2544" s="76"/>
      <c r="Z2544" s="269"/>
      <c r="AA2544" s="269"/>
      <c r="AB2544" s="269"/>
      <c r="AC2544" s="269"/>
      <c r="AD2544" s="288"/>
      <c r="AE2544" s="85"/>
    </row>
    <row r="2545" spans="23:31" x14ac:dyDescent="0.25">
      <c r="W2545" s="323"/>
      <c r="X2545" s="324"/>
      <c r="Y2545" s="76"/>
      <c r="Z2545" s="269"/>
      <c r="AA2545" s="269"/>
      <c r="AB2545" s="269"/>
      <c r="AC2545" s="269"/>
      <c r="AE2545" s="85"/>
    </row>
    <row r="2546" spans="23:31" x14ac:dyDescent="0.25">
      <c r="W2546" s="323"/>
      <c r="X2546" s="324"/>
      <c r="Y2546" s="76"/>
      <c r="AE2546" s="85"/>
    </row>
    <row r="2547" spans="23:31" x14ac:dyDescent="0.25">
      <c r="W2547" s="323"/>
      <c r="X2547" s="324"/>
      <c r="Y2547" s="76"/>
      <c r="AE2547" s="85"/>
    </row>
    <row r="2548" spans="23:31" x14ac:dyDescent="0.25">
      <c r="W2548" s="323"/>
      <c r="X2548" s="324"/>
      <c r="Y2548" s="76"/>
      <c r="AE2548" s="85"/>
    </row>
    <row r="2549" spans="23:31" x14ac:dyDescent="0.25">
      <c r="W2549" s="323"/>
      <c r="X2549" s="324"/>
      <c r="Y2549" s="76"/>
      <c r="AE2549" s="85"/>
    </row>
    <row r="2550" spans="23:31" x14ac:dyDescent="0.25">
      <c r="W2550" s="323"/>
      <c r="X2550" s="324"/>
      <c r="Y2550" s="76"/>
      <c r="AE2550" s="85"/>
    </row>
    <row r="2551" spans="23:31" x14ac:dyDescent="0.25">
      <c r="W2551" s="323"/>
      <c r="X2551" s="324"/>
      <c r="Y2551" s="76"/>
      <c r="AE2551" s="85"/>
    </row>
    <row r="2552" spans="23:31" x14ac:dyDescent="0.25">
      <c r="W2552" s="323"/>
      <c r="X2552" s="324"/>
      <c r="Y2552" s="76"/>
      <c r="AE2552" s="85"/>
    </row>
    <row r="2553" spans="23:31" x14ac:dyDescent="0.25">
      <c r="W2553" s="323"/>
      <c r="X2553" s="324"/>
      <c r="Y2553" s="76"/>
      <c r="AE2553" s="85"/>
    </row>
    <row r="2554" spans="23:31" x14ac:dyDescent="0.25">
      <c r="W2554" s="323"/>
      <c r="X2554" s="324"/>
      <c r="Y2554" s="76"/>
      <c r="AE2554" s="85"/>
    </row>
    <row r="2555" spans="23:31" x14ac:dyDescent="0.25">
      <c r="W2555" s="323"/>
      <c r="X2555" s="324"/>
      <c r="Y2555" s="76"/>
      <c r="AE2555" s="85"/>
    </row>
    <row r="2556" spans="23:31" x14ac:dyDescent="0.25">
      <c r="W2556" s="323"/>
      <c r="X2556" s="324"/>
      <c r="Y2556" s="76"/>
      <c r="AE2556" s="85"/>
    </row>
    <row r="2557" spans="23:31" x14ac:dyDescent="0.25">
      <c r="W2557" s="323"/>
      <c r="X2557" s="324"/>
      <c r="Y2557" s="76"/>
      <c r="AE2557" s="85"/>
    </row>
    <row r="2558" spans="23:31" x14ac:dyDescent="0.25">
      <c r="W2558" s="323"/>
      <c r="X2558" s="324"/>
      <c r="Y2558" s="76"/>
      <c r="AE2558" s="85"/>
    </row>
    <row r="2559" spans="23:31" x14ac:dyDescent="0.25">
      <c r="W2559" s="323"/>
      <c r="X2559" s="324"/>
      <c r="Y2559" s="76"/>
      <c r="AE2559" s="85"/>
    </row>
    <row r="2560" spans="23:31" x14ac:dyDescent="0.25">
      <c r="W2560" s="323"/>
      <c r="X2560" s="324"/>
      <c r="Y2560" s="76"/>
      <c r="AE2560" s="85"/>
    </row>
    <row r="2561" spans="23:31" x14ac:dyDescent="0.25">
      <c r="W2561" s="323"/>
      <c r="X2561" s="324"/>
      <c r="Y2561" s="76"/>
      <c r="AE2561" s="85"/>
    </row>
    <row r="2562" spans="23:31" x14ac:dyDescent="0.25">
      <c r="W2562" s="323"/>
      <c r="X2562" s="324"/>
      <c r="Y2562" s="76"/>
      <c r="AE2562" s="85"/>
    </row>
    <row r="2563" spans="23:31" x14ac:dyDescent="0.25">
      <c r="W2563" s="323"/>
      <c r="X2563" s="324"/>
      <c r="Y2563" s="76"/>
      <c r="AE2563" s="85"/>
    </row>
    <row r="2564" spans="23:31" x14ac:dyDescent="0.25">
      <c r="W2564" s="323"/>
      <c r="X2564" s="324"/>
      <c r="Y2564" s="76"/>
      <c r="AE2564" s="85"/>
    </row>
    <row r="2565" spans="23:31" x14ac:dyDescent="0.25">
      <c r="W2565" s="323"/>
      <c r="X2565" s="324"/>
      <c r="Y2565" s="76"/>
      <c r="AE2565" s="85"/>
    </row>
    <row r="2566" spans="23:31" x14ac:dyDescent="0.25">
      <c r="W2566" s="323"/>
      <c r="X2566" s="324"/>
      <c r="Y2566" s="76"/>
      <c r="AE2566" s="85"/>
    </row>
    <row r="2567" spans="23:31" x14ac:dyDescent="0.25">
      <c r="W2567" s="323"/>
      <c r="X2567" s="324"/>
      <c r="Y2567" s="76"/>
      <c r="AE2567" s="85"/>
    </row>
    <row r="2568" spans="23:31" x14ac:dyDescent="0.25">
      <c r="W2568" s="323"/>
      <c r="X2568" s="324"/>
      <c r="Y2568" s="76"/>
      <c r="AE2568" s="85"/>
    </row>
    <row r="2569" spans="23:31" x14ac:dyDescent="0.25">
      <c r="W2569" s="323"/>
      <c r="X2569" s="324"/>
      <c r="Y2569" s="76"/>
      <c r="AE2569" s="85"/>
    </row>
    <row r="2570" spans="23:31" x14ac:dyDescent="0.25">
      <c r="W2570" s="323"/>
      <c r="X2570" s="324"/>
      <c r="Y2570" s="76"/>
      <c r="AE2570" s="85"/>
    </row>
    <row r="2571" spans="23:31" x14ac:dyDescent="0.25">
      <c r="W2571" s="323"/>
      <c r="X2571" s="324"/>
      <c r="Y2571" s="76"/>
      <c r="AE2571" s="85"/>
    </row>
    <row r="2572" spans="23:31" x14ac:dyDescent="0.25">
      <c r="W2572" s="323"/>
      <c r="X2572" s="324"/>
      <c r="Y2572" s="76"/>
      <c r="AE2572" s="85"/>
    </row>
    <row r="2573" spans="23:31" x14ac:dyDescent="0.25">
      <c r="W2573" s="323"/>
      <c r="X2573" s="324"/>
      <c r="Y2573" s="76"/>
      <c r="AE2573" s="85"/>
    </row>
    <row r="2574" spans="23:31" x14ac:dyDescent="0.25">
      <c r="W2574" s="323"/>
      <c r="X2574" s="324"/>
      <c r="Y2574" s="76"/>
      <c r="AE2574" s="85"/>
    </row>
    <row r="2575" spans="23:31" x14ac:dyDescent="0.25">
      <c r="W2575" s="323"/>
      <c r="X2575" s="324"/>
      <c r="Y2575" s="76"/>
      <c r="AE2575" s="85"/>
    </row>
    <row r="2576" spans="23:31" x14ac:dyDescent="0.25">
      <c r="W2576" s="323"/>
      <c r="X2576" s="324"/>
      <c r="Y2576" s="76"/>
      <c r="AE2576" s="85"/>
    </row>
    <row r="2577" spans="23:31" x14ac:dyDescent="0.25">
      <c r="W2577" s="323"/>
      <c r="X2577" s="324"/>
      <c r="Y2577" s="76"/>
      <c r="AE2577" s="85"/>
    </row>
    <row r="2578" spans="23:31" x14ac:dyDescent="0.25">
      <c r="W2578" s="323"/>
      <c r="X2578" s="324"/>
      <c r="Y2578" s="76"/>
      <c r="AE2578" s="85"/>
    </row>
    <row r="2579" spans="23:31" x14ac:dyDescent="0.25">
      <c r="W2579" s="323"/>
      <c r="X2579" s="324"/>
      <c r="Y2579" s="76"/>
      <c r="AE2579" s="85"/>
    </row>
    <row r="2580" spans="23:31" x14ac:dyDescent="0.25">
      <c r="W2580" s="323"/>
      <c r="X2580" s="324"/>
      <c r="Y2580" s="76"/>
      <c r="AE2580" s="85"/>
    </row>
    <row r="2581" spans="23:31" x14ac:dyDescent="0.25">
      <c r="W2581" s="323"/>
      <c r="X2581" s="324"/>
      <c r="Y2581" s="76"/>
      <c r="AE2581" s="85"/>
    </row>
    <row r="2582" spans="23:31" x14ac:dyDescent="0.25">
      <c r="W2582" s="323"/>
      <c r="X2582" s="324"/>
      <c r="Y2582" s="76"/>
      <c r="AE2582" s="85"/>
    </row>
    <row r="2583" spans="23:31" x14ac:dyDescent="0.25">
      <c r="W2583" s="323"/>
      <c r="X2583" s="324"/>
      <c r="Y2583" s="76"/>
      <c r="AE2583" s="85"/>
    </row>
    <row r="2584" spans="23:31" x14ac:dyDescent="0.25">
      <c r="W2584" s="323"/>
      <c r="X2584" s="324"/>
      <c r="Y2584" s="76"/>
      <c r="AE2584" s="85"/>
    </row>
    <row r="2585" spans="23:31" x14ac:dyDescent="0.25">
      <c r="W2585" s="323"/>
      <c r="X2585" s="324"/>
      <c r="Y2585" s="76"/>
      <c r="AE2585" s="85"/>
    </row>
    <row r="2586" spans="23:31" x14ac:dyDescent="0.25">
      <c r="W2586" s="323"/>
      <c r="X2586" s="324"/>
      <c r="Y2586" s="76"/>
      <c r="AE2586" s="85"/>
    </row>
    <row r="2587" spans="23:31" x14ac:dyDescent="0.25">
      <c r="W2587" s="323"/>
      <c r="X2587" s="324"/>
      <c r="Y2587" s="76"/>
      <c r="AE2587" s="85"/>
    </row>
    <row r="2588" spans="23:31" x14ac:dyDescent="0.25">
      <c r="W2588" s="323"/>
      <c r="X2588" s="324"/>
      <c r="Y2588" s="76"/>
      <c r="AE2588" s="85"/>
    </row>
    <row r="2589" spans="23:31" x14ac:dyDescent="0.25">
      <c r="W2589" s="323"/>
      <c r="X2589" s="324"/>
      <c r="Y2589" s="76"/>
      <c r="AE2589" s="85"/>
    </row>
    <row r="2590" spans="23:31" x14ac:dyDescent="0.25">
      <c r="W2590" s="323"/>
      <c r="X2590" s="324"/>
      <c r="Y2590" s="76"/>
      <c r="AE2590" s="85"/>
    </row>
    <row r="2591" spans="23:31" x14ac:dyDescent="0.25">
      <c r="W2591" s="323"/>
      <c r="X2591" s="324"/>
      <c r="Y2591" s="76"/>
      <c r="AE2591" s="85"/>
    </row>
    <row r="2592" spans="23:31" x14ac:dyDescent="0.25">
      <c r="W2592" s="323"/>
      <c r="X2592" s="324"/>
      <c r="Y2592" s="76"/>
      <c r="AE2592" s="85"/>
    </row>
    <row r="2593" spans="23:31" x14ac:dyDescent="0.25">
      <c r="W2593" s="323"/>
      <c r="X2593" s="324"/>
      <c r="Y2593" s="76"/>
      <c r="AE2593" s="85"/>
    </row>
    <row r="2594" spans="23:31" x14ac:dyDescent="0.25">
      <c r="W2594" s="323"/>
      <c r="X2594" s="324"/>
      <c r="Y2594" s="76"/>
      <c r="AE2594" s="85"/>
    </row>
    <row r="2595" spans="23:31" x14ac:dyDescent="0.25">
      <c r="W2595" s="323"/>
      <c r="X2595" s="324"/>
      <c r="Y2595" s="76"/>
      <c r="AE2595" s="85"/>
    </row>
    <row r="2596" spans="23:31" x14ac:dyDescent="0.25">
      <c r="W2596" s="323"/>
      <c r="X2596" s="324"/>
      <c r="Y2596" s="76"/>
      <c r="AE2596" s="85"/>
    </row>
    <row r="2597" spans="23:31" x14ac:dyDescent="0.25">
      <c r="W2597" s="323"/>
      <c r="X2597" s="324"/>
      <c r="Y2597" s="76"/>
      <c r="AE2597" s="85"/>
    </row>
    <row r="2598" spans="23:31" x14ac:dyDescent="0.25">
      <c r="W2598" s="323"/>
      <c r="X2598" s="324"/>
      <c r="Y2598" s="76"/>
      <c r="AE2598" s="85"/>
    </row>
    <row r="2599" spans="23:31" x14ac:dyDescent="0.25">
      <c r="W2599" s="323"/>
      <c r="X2599" s="324"/>
      <c r="Y2599" s="76"/>
      <c r="AE2599" s="85"/>
    </row>
    <row r="2600" spans="23:31" x14ac:dyDescent="0.25">
      <c r="W2600" s="323"/>
      <c r="X2600" s="324"/>
      <c r="Y2600" s="76"/>
      <c r="AE2600" s="85"/>
    </row>
    <row r="2601" spans="23:31" x14ac:dyDescent="0.25">
      <c r="W2601" s="323"/>
      <c r="X2601" s="324"/>
      <c r="Y2601" s="76"/>
      <c r="AE2601" s="85"/>
    </row>
    <row r="2602" spans="23:31" x14ac:dyDescent="0.25">
      <c r="W2602" s="323"/>
      <c r="X2602" s="324"/>
      <c r="Y2602" s="76"/>
      <c r="AE2602" s="85"/>
    </row>
    <row r="2603" spans="23:31" x14ac:dyDescent="0.25">
      <c r="W2603" s="323"/>
      <c r="X2603" s="324"/>
      <c r="Y2603" s="76"/>
      <c r="AE2603" s="85"/>
    </row>
    <row r="2604" spans="23:31" x14ac:dyDescent="0.25">
      <c r="W2604" s="323"/>
      <c r="X2604" s="324"/>
      <c r="Y2604" s="76"/>
      <c r="AE2604" s="85"/>
    </row>
    <row r="2605" spans="23:31" x14ac:dyDescent="0.25">
      <c r="W2605" s="323"/>
      <c r="X2605" s="324"/>
      <c r="Y2605" s="76"/>
      <c r="AE2605" s="85"/>
    </row>
    <row r="2606" spans="23:31" x14ac:dyDescent="0.25">
      <c r="W2606" s="323"/>
      <c r="X2606" s="324"/>
      <c r="Y2606" s="76"/>
      <c r="AE2606" s="85"/>
    </row>
    <row r="2607" spans="23:31" x14ac:dyDescent="0.25">
      <c r="W2607" s="323"/>
      <c r="X2607" s="324"/>
      <c r="Y2607" s="76"/>
      <c r="AE2607" s="85"/>
    </row>
    <row r="2608" spans="23:31" x14ac:dyDescent="0.25">
      <c r="W2608" s="323"/>
      <c r="X2608" s="324"/>
      <c r="Y2608" s="76"/>
      <c r="AE2608" s="85"/>
    </row>
    <row r="2609" spans="23:31" x14ac:dyDescent="0.25">
      <c r="W2609" s="323"/>
      <c r="X2609" s="324"/>
      <c r="Y2609" s="76"/>
      <c r="AE2609" s="85"/>
    </row>
    <row r="2610" spans="23:31" x14ac:dyDescent="0.25">
      <c r="W2610" s="323"/>
      <c r="X2610" s="324"/>
      <c r="Y2610" s="76"/>
      <c r="AE2610" s="85"/>
    </row>
    <row r="2611" spans="23:31" x14ac:dyDescent="0.25">
      <c r="W2611" s="323"/>
      <c r="X2611" s="324"/>
      <c r="Y2611" s="76"/>
      <c r="AE2611" s="85"/>
    </row>
    <row r="2612" spans="23:31" x14ac:dyDescent="0.25">
      <c r="W2612" s="323"/>
      <c r="X2612" s="324"/>
      <c r="Y2612" s="76"/>
      <c r="AE2612" s="85"/>
    </row>
    <row r="2613" spans="23:31" x14ac:dyDescent="0.25">
      <c r="W2613" s="323"/>
      <c r="X2613" s="324"/>
      <c r="Y2613" s="76"/>
      <c r="AE2613" s="85"/>
    </row>
    <row r="2614" spans="23:31" x14ac:dyDescent="0.25">
      <c r="W2614" s="323"/>
      <c r="X2614" s="324"/>
      <c r="Y2614" s="76"/>
      <c r="AE2614" s="85"/>
    </row>
    <row r="2615" spans="23:31" x14ac:dyDescent="0.25">
      <c r="W2615" s="323"/>
      <c r="X2615" s="324"/>
      <c r="Y2615" s="76"/>
      <c r="AE2615" s="85"/>
    </row>
    <row r="2616" spans="23:31" x14ac:dyDescent="0.25">
      <c r="W2616" s="323"/>
      <c r="X2616" s="324"/>
      <c r="Y2616" s="76"/>
      <c r="AE2616" s="85"/>
    </row>
    <row r="2617" spans="23:31" x14ac:dyDescent="0.25">
      <c r="W2617" s="323"/>
      <c r="X2617" s="324"/>
      <c r="Y2617" s="76"/>
      <c r="AE2617" s="85"/>
    </row>
    <row r="2618" spans="23:31" x14ac:dyDescent="0.25">
      <c r="W2618" s="323"/>
      <c r="X2618" s="324"/>
      <c r="Y2618" s="76"/>
      <c r="AE2618" s="85"/>
    </row>
    <row r="2619" spans="23:31" x14ac:dyDescent="0.25">
      <c r="W2619" s="323"/>
      <c r="X2619" s="324"/>
      <c r="Y2619" s="76"/>
      <c r="AE2619" s="85"/>
    </row>
    <row r="2620" spans="23:31" x14ac:dyDescent="0.25">
      <c r="W2620" s="323"/>
      <c r="X2620" s="324"/>
      <c r="Y2620" s="76"/>
      <c r="AE2620" s="85"/>
    </row>
    <row r="2621" spans="23:31" x14ac:dyDescent="0.25">
      <c r="W2621" s="323"/>
      <c r="X2621" s="324"/>
      <c r="Y2621" s="76"/>
      <c r="AE2621" s="85"/>
    </row>
    <row r="2622" spans="23:31" x14ac:dyDescent="0.25">
      <c r="W2622" s="323"/>
      <c r="X2622" s="324"/>
      <c r="Y2622" s="76"/>
      <c r="AE2622" s="85"/>
    </row>
    <row r="2623" spans="23:31" x14ac:dyDescent="0.25">
      <c r="W2623" s="323"/>
      <c r="X2623" s="324"/>
      <c r="Y2623" s="76"/>
      <c r="AE2623" s="85"/>
    </row>
    <row r="2624" spans="23:31" x14ac:dyDescent="0.25">
      <c r="W2624" s="323"/>
      <c r="X2624" s="324"/>
      <c r="Y2624" s="76"/>
      <c r="AE2624" s="85"/>
    </row>
    <row r="2625" spans="23:31" x14ac:dyDescent="0.25">
      <c r="W2625" s="323"/>
      <c r="X2625" s="324"/>
      <c r="Y2625" s="76"/>
      <c r="AE2625" s="85"/>
    </row>
    <row r="2626" spans="23:31" x14ac:dyDescent="0.25">
      <c r="W2626" s="323"/>
      <c r="X2626" s="324"/>
      <c r="Y2626" s="76"/>
      <c r="AE2626" s="85"/>
    </row>
    <row r="2627" spans="23:31" x14ac:dyDescent="0.25">
      <c r="W2627" s="323"/>
      <c r="X2627" s="324"/>
      <c r="Y2627" s="76"/>
      <c r="AE2627" s="85"/>
    </row>
    <row r="2628" spans="23:31" x14ac:dyDescent="0.25">
      <c r="W2628" s="323"/>
      <c r="X2628" s="324"/>
      <c r="Y2628" s="76"/>
      <c r="AE2628" s="85"/>
    </row>
    <row r="2629" spans="23:31" x14ac:dyDescent="0.25">
      <c r="W2629" s="323"/>
      <c r="X2629" s="324"/>
      <c r="Y2629" s="76"/>
      <c r="AE2629" s="85"/>
    </row>
    <row r="2630" spans="23:31" x14ac:dyDescent="0.25">
      <c r="W2630" s="323"/>
      <c r="X2630" s="324"/>
      <c r="Y2630" s="76"/>
      <c r="AE2630" s="85"/>
    </row>
    <row r="2631" spans="23:31" x14ac:dyDescent="0.25">
      <c r="W2631" s="323"/>
      <c r="X2631" s="324"/>
      <c r="Y2631" s="76"/>
      <c r="AE2631" s="85"/>
    </row>
    <row r="2632" spans="23:31" x14ac:dyDescent="0.25">
      <c r="W2632" s="323"/>
      <c r="X2632" s="324"/>
      <c r="Y2632" s="76"/>
      <c r="AE2632" s="85"/>
    </row>
    <row r="2633" spans="23:31" x14ac:dyDescent="0.25">
      <c r="W2633" s="323"/>
      <c r="X2633" s="324"/>
      <c r="Y2633" s="76"/>
      <c r="AE2633" s="85"/>
    </row>
    <row r="2634" spans="23:31" x14ac:dyDescent="0.25">
      <c r="W2634" s="323"/>
      <c r="X2634" s="324"/>
      <c r="Y2634" s="76"/>
      <c r="AE2634" s="85"/>
    </row>
    <row r="2635" spans="23:31" x14ac:dyDescent="0.25">
      <c r="W2635" s="323"/>
      <c r="X2635" s="324"/>
      <c r="Y2635" s="76"/>
      <c r="AE2635" s="85"/>
    </row>
    <row r="2636" spans="23:31" x14ac:dyDescent="0.25">
      <c r="W2636" s="323"/>
      <c r="X2636" s="324"/>
      <c r="Y2636" s="76"/>
      <c r="AE2636" s="85"/>
    </row>
    <row r="2637" spans="23:31" x14ac:dyDescent="0.25">
      <c r="W2637" s="323"/>
      <c r="X2637" s="324"/>
      <c r="Y2637" s="76"/>
      <c r="AE2637" s="85"/>
    </row>
    <row r="2638" spans="23:31" x14ac:dyDescent="0.25">
      <c r="W2638" s="323"/>
      <c r="X2638" s="324"/>
      <c r="Y2638" s="76"/>
      <c r="AE2638" s="85"/>
    </row>
    <row r="2639" spans="23:31" x14ac:dyDescent="0.25">
      <c r="W2639" s="323"/>
      <c r="X2639" s="324"/>
      <c r="Y2639" s="76"/>
      <c r="AE2639" s="85"/>
    </row>
    <row r="2640" spans="23:31" x14ac:dyDescent="0.25">
      <c r="W2640" s="323"/>
      <c r="X2640" s="324"/>
      <c r="Y2640" s="76"/>
      <c r="AE2640" s="85"/>
    </row>
    <row r="2641" spans="23:31" x14ac:dyDescent="0.25">
      <c r="W2641" s="323"/>
      <c r="X2641" s="324"/>
      <c r="Y2641" s="76"/>
      <c r="AE2641" s="85"/>
    </row>
    <row r="2642" spans="23:31" x14ac:dyDescent="0.25">
      <c r="W2642" s="323"/>
      <c r="X2642" s="324"/>
      <c r="Y2642" s="76"/>
      <c r="AE2642" s="85"/>
    </row>
    <row r="2643" spans="23:31" x14ac:dyDescent="0.25">
      <c r="W2643" s="323"/>
      <c r="X2643" s="324"/>
      <c r="Y2643" s="76"/>
      <c r="AE2643" s="85"/>
    </row>
    <row r="2644" spans="23:31" x14ac:dyDescent="0.25">
      <c r="W2644" s="323"/>
      <c r="X2644" s="324"/>
      <c r="Y2644" s="76"/>
      <c r="AE2644" s="85"/>
    </row>
    <row r="2645" spans="23:31" x14ac:dyDescent="0.25">
      <c r="W2645" s="323"/>
      <c r="X2645" s="324"/>
      <c r="Y2645" s="76"/>
      <c r="AE2645" s="85"/>
    </row>
    <row r="2646" spans="23:31" x14ac:dyDescent="0.25">
      <c r="W2646" s="268"/>
      <c r="AE2646" s="85"/>
    </row>
    <row r="2647" spans="23:31" x14ac:dyDescent="0.25">
      <c r="W2647" s="268"/>
      <c r="AE2647" s="85"/>
    </row>
    <row r="2648" spans="23:31" x14ac:dyDescent="0.25">
      <c r="W2648" s="268"/>
      <c r="AE2648" s="85"/>
    </row>
    <row r="2649" spans="23:31" x14ac:dyDescent="0.25">
      <c r="W2649" s="268"/>
      <c r="AE2649" s="85"/>
    </row>
    <row r="2650" spans="23:31" x14ac:dyDescent="0.25">
      <c r="W2650" s="268"/>
      <c r="AE2650" s="85"/>
    </row>
    <row r="2651" spans="23:31" x14ac:dyDescent="0.25">
      <c r="W2651" s="268"/>
      <c r="AE2651" s="85"/>
    </row>
    <row r="2652" spans="23:31" x14ac:dyDescent="0.25">
      <c r="W2652" s="268"/>
      <c r="AE2652" s="85"/>
    </row>
    <row r="2653" spans="23:31" x14ac:dyDescent="0.25">
      <c r="W2653" s="268"/>
      <c r="AE2653" s="85"/>
    </row>
    <row r="2654" spans="23:31" x14ac:dyDescent="0.25">
      <c r="W2654" s="268"/>
      <c r="AE2654" s="85"/>
    </row>
    <row r="2655" spans="23:31" x14ac:dyDescent="0.25">
      <c r="W2655" s="268"/>
      <c r="AE2655" s="85"/>
    </row>
    <row r="2656" spans="23:31" x14ac:dyDescent="0.25">
      <c r="W2656" s="268"/>
      <c r="AE2656" s="85"/>
    </row>
    <row r="2657" spans="23:31" x14ac:dyDescent="0.25">
      <c r="W2657" s="268"/>
      <c r="AE2657" s="85"/>
    </row>
    <row r="2658" spans="23:31" x14ac:dyDescent="0.25">
      <c r="W2658" s="268"/>
      <c r="AE2658" s="85"/>
    </row>
    <row r="2659" spans="23:31" x14ac:dyDescent="0.25">
      <c r="W2659" s="268"/>
      <c r="AE2659" s="85"/>
    </row>
    <row r="2660" spans="23:31" x14ac:dyDescent="0.25">
      <c r="W2660" s="268"/>
      <c r="AE2660" s="85"/>
    </row>
    <row r="2661" spans="23:31" x14ac:dyDescent="0.25">
      <c r="W2661" s="268"/>
      <c r="AE2661" s="85"/>
    </row>
    <row r="2662" spans="23:31" x14ac:dyDescent="0.25">
      <c r="W2662" s="268"/>
      <c r="AE2662" s="85"/>
    </row>
    <row r="2663" spans="23:31" x14ac:dyDescent="0.25">
      <c r="W2663" s="268"/>
      <c r="AE2663" s="85"/>
    </row>
    <row r="2664" spans="23:31" x14ac:dyDescent="0.25">
      <c r="W2664" s="268"/>
      <c r="AE2664" s="85"/>
    </row>
    <row r="2665" spans="23:31" x14ac:dyDescent="0.25">
      <c r="W2665" s="268"/>
      <c r="AE2665" s="85"/>
    </row>
    <row r="2666" spans="23:31" x14ac:dyDescent="0.25">
      <c r="W2666" s="268"/>
      <c r="AE2666" s="85"/>
    </row>
    <row r="2667" spans="23:31" x14ac:dyDescent="0.25">
      <c r="W2667" s="268"/>
      <c r="AE2667" s="85"/>
    </row>
    <row r="2668" spans="23:31" x14ac:dyDescent="0.25">
      <c r="W2668" s="268"/>
      <c r="AE2668" s="85"/>
    </row>
    <row r="2669" spans="23:31" x14ac:dyDescent="0.25">
      <c r="W2669" s="268"/>
      <c r="AE2669" s="85"/>
    </row>
    <row r="2670" spans="23:31" x14ac:dyDescent="0.25">
      <c r="W2670" s="268"/>
      <c r="AE2670" s="85"/>
    </row>
    <row r="2671" spans="23:31" x14ac:dyDescent="0.25">
      <c r="W2671" s="268"/>
      <c r="AE2671" s="85"/>
    </row>
    <row r="2672" spans="23:31" x14ac:dyDescent="0.25">
      <c r="W2672" s="268"/>
      <c r="AE2672" s="85"/>
    </row>
    <row r="2673" spans="23:31" x14ac:dyDescent="0.25">
      <c r="W2673" s="268"/>
      <c r="AE2673" s="85"/>
    </row>
    <row r="2674" spans="23:31" x14ac:dyDescent="0.25">
      <c r="W2674" s="268"/>
      <c r="AE2674" s="85"/>
    </row>
    <row r="2675" spans="23:31" x14ac:dyDescent="0.25">
      <c r="W2675" s="268"/>
      <c r="AE2675" s="85"/>
    </row>
    <row r="2676" spans="23:31" x14ac:dyDescent="0.25">
      <c r="W2676" s="268"/>
      <c r="AE2676" s="85"/>
    </row>
    <row r="2677" spans="23:31" x14ac:dyDescent="0.25">
      <c r="W2677" s="268"/>
      <c r="AE2677" s="85"/>
    </row>
    <row r="2678" spans="23:31" x14ac:dyDescent="0.25">
      <c r="W2678" s="268"/>
      <c r="AE2678" s="85"/>
    </row>
    <row r="2679" spans="23:31" x14ac:dyDescent="0.25">
      <c r="W2679" s="268"/>
      <c r="AE2679" s="85"/>
    </row>
    <row r="2680" spans="23:31" x14ac:dyDescent="0.25">
      <c r="W2680" s="268"/>
      <c r="AE2680" s="85"/>
    </row>
    <row r="2681" spans="23:31" x14ac:dyDescent="0.25">
      <c r="W2681" s="268"/>
      <c r="AE2681" s="85"/>
    </row>
    <row r="2682" spans="23:31" x14ac:dyDescent="0.25">
      <c r="W2682" s="268"/>
      <c r="AE2682" s="85"/>
    </row>
    <row r="2683" spans="23:31" x14ac:dyDescent="0.25">
      <c r="W2683" s="268"/>
      <c r="AE2683" s="85"/>
    </row>
    <row r="2684" spans="23:31" x14ac:dyDescent="0.25">
      <c r="W2684" s="268"/>
      <c r="AE2684" s="85"/>
    </row>
    <row r="2685" spans="23:31" x14ac:dyDescent="0.25">
      <c r="W2685" s="268"/>
      <c r="AE2685" s="85"/>
    </row>
    <row r="2686" spans="23:31" x14ac:dyDescent="0.25">
      <c r="W2686" s="268"/>
      <c r="AE2686" s="85"/>
    </row>
    <row r="2687" spans="23:31" x14ac:dyDescent="0.25">
      <c r="W2687" s="268"/>
      <c r="AE2687" s="85"/>
    </row>
    <row r="2688" spans="23:31" x14ac:dyDescent="0.25">
      <c r="W2688" s="268"/>
      <c r="AE2688" s="85"/>
    </row>
    <row r="2689" spans="23:31" x14ac:dyDescent="0.25">
      <c r="W2689" s="268"/>
      <c r="AE2689" s="85"/>
    </row>
    <row r="2690" spans="23:31" x14ac:dyDescent="0.25">
      <c r="W2690" s="268"/>
      <c r="AE2690" s="85"/>
    </row>
    <row r="2691" spans="23:31" x14ac:dyDescent="0.25">
      <c r="W2691" s="268"/>
      <c r="AE2691" s="85"/>
    </row>
    <row r="2692" spans="23:31" x14ac:dyDescent="0.25">
      <c r="W2692" s="268"/>
      <c r="AE2692" s="85"/>
    </row>
    <row r="2693" spans="23:31" x14ac:dyDescent="0.25">
      <c r="W2693" s="268"/>
      <c r="AE2693" s="85"/>
    </row>
    <row r="2694" spans="23:31" x14ac:dyDescent="0.25">
      <c r="W2694" s="268"/>
      <c r="AE2694" s="85"/>
    </row>
    <row r="2695" spans="23:31" x14ac:dyDescent="0.25">
      <c r="W2695" s="268"/>
      <c r="AE2695" s="85"/>
    </row>
    <row r="2696" spans="23:31" x14ac:dyDescent="0.25">
      <c r="W2696" s="268"/>
      <c r="AE2696" s="85"/>
    </row>
    <row r="2697" spans="23:31" x14ac:dyDescent="0.25">
      <c r="W2697" s="268"/>
      <c r="AE2697" s="85"/>
    </row>
    <row r="2698" spans="23:31" x14ac:dyDescent="0.25">
      <c r="W2698" s="268"/>
      <c r="AE2698" s="85"/>
    </row>
    <row r="2699" spans="23:31" x14ac:dyDescent="0.25">
      <c r="W2699" s="268"/>
      <c r="AE2699" s="85"/>
    </row>
    <row r="2700" spans="23:31" x14ac:dyDescent="0.25">
      <c r="W2700" s="268"/>
      <c r="AE2700" s="85"/>
    </row>
    <row r="2701" spans="23:31" x14ac:dyDescent="0.25">
      <c r="W2701" s="268"/>
      <c r="AE2701" s="85"/>
    </row>
    <row r="2702" spans="23:31" x14ac:dyDescent="0.25">
      <c r="W2702" s="268"/>
      <c r="AE2702" s="85"/>
    </row>
    <row r="2703" spans="23:31" x14ac:dyDescent="0.25">
      <c r="W2703" s="268"/>
      <c r="AE2703" s="85"/>
    </row>
    <row r="2704" spans="23:31" x14ac:dyDescent="0.25">
      <c r="W2704" s="268"/>
      <c r="AE2704" s="85"/>
    </row>
    <row r="2705" spans="23:31" x14ac:dyDescent="0.25">
      <c r="W2705" s="268"/>
      <c r="AE2705" s="85"/>
    </row>
    <row r="2706" spans="23:31" x14ac:dyDescent="0.25">
      <c r="W2706" s="268"/>
      <c r="AE2706" s="85"/>
    </row>
    <row r="2707" spans="23:31" x14ac:dyDescent="0.25">
      <c r="W2707" s="268"/>
      <c r="AE2707" s="85"/>
    </row>
    <row r="2708" spans="23:31" x14ac:dyDescent="0.25">
      <c r="W2708" s="268"/>
      <c r="AE2708" s="85"/>
    </row>
    <row r="2709" spans="23:31" x14ac:dyDescent="0.25">
      <c r="W2709" s="268"/>
      <c r="AE2709" s="85"/>
    </row>
    <row r="2710" spans="23:31" x14ac:dyDescent="0.25">
      <c r="W2710" s="268"/>
      <c r="AE2710" s="85"/>
    </row>
    <row r="2711" spans="23:31" x14ac:dyDescent="0.25">
      <c r="W2711" s="268"/>
      <c r="AE2711" s="85"/>
    </row>
    <row r="2712" spans="23:31" x14ac:dyDescent="0.25">
      <c r="W2712" s="268"/>
      <c r="AE2712" s="85"/>
    </row>
    <row r="2713" spans="23:31" x14ac:dyDescent="0.25">
      <c r="W2713" s="268"/>
      <c r="AE2713" s="85"/>
    </row>
    <row r="2714" spans="23:31" x14ac:dyDescent="0.25">
      <c r="W2714" s="268"/>
      <c r="AE2714" s="85"/>
    </row>
    <row r="2715" spans="23:31" x14ac:dyDescent="0.25">
      <c r="W2715" s="268"/>
      <c r="AE2715" s="85"/>
    </row>
    <row r="2716" spans="23:31" x14ac:dyDescent="0.25">
      <c r="W2716" s="268"/>
      <c r="AE2716" s="85"/>
    </row>
    <row r="2717" spans="23:31" x14ac:dyDescent="0.25">
      <c r="W2717" s="268"/>
      <c r="AE2717" s="85"/>
    </row>
    <row r="2718" spans="23:31" x14ac:dyDescent="0.25">
      <c r="W2718" s="268"/>
      <c r="AE2718" s="85"/>
    </row>
    <row r="2719" spans="23:31" x14ac:dyDescent="0.25">
      <c r="W2719" s="268"/>
      <c r="AE2719" s="85"/>
    </row>
    <row r="2720" spans="23:31" x14ac:dyDescent="0.25">
      <c r="W2720" s="268"/>
      <c r="AE2720" s="85"/>
    </row>
    <row r="2721" spans="23:31" x14ac:dyDescent="0.25">
      <c r="W2721" s="268"/>
      <c r="AE2721" s="85"/>
    </row>
    <row r="2722" spans="23:31" x14ac:dyDescent="0.25">
      <c r="W2722" s="268"/>
      <c r="AE2722" s="85"/>
    </row>
    <row r="2723" spans="23:31" x14ac:dyDescent="0.25">
      <c r="W2723" s="268"/>
      <c r="AE2723" s="85"/>
    </row>
    <row r="2724" spans="23:31" x14ac:dyDescent="0.25">
      <c r="W2724" s="268"/>
      <c r="AE2724" s="85"/>
    </row>
    <row r="2725" spans="23:31" x14ac:dyDescent="0.25">
      <c r="W2725" s="268"/>
      <c r="AE2725" s="85"/>
    </row>
    <row r="2726" spans="23:31" x14ac:dyDescent="0.25">
      <c r="W2726" s="268"/>
      <c r="AE2726" s="85"/>
    </row>
    <row r="2727" spans="23:31" x14ac:dyDescent="0.25">
      <c r="W2727" s="268"/>
      <c r="AE2727" s="85"/>
    </row>
    <row r="2728" spans="23:31" x14ac:dyDescent="0.25">
      <c r="W2728" s="268"/>
      <c r="AE2728" s="85"/>
    </row>
    <row r="2729" spans="23:31" x14ac:dyDescent="0.25">
      <c r="W2729" s="268"/>
      <c r="AE2729" s="85"/>
    </row>
    <row r="2730" spans="23:31" x14ac:dyDescent="0.25">
      <c r="W2730" s="268"/>
      <c r="AE2730" s="85"/>
    </row>
    <row r="2731" spans="23:31" x14ac:dyDescent="0.25">
      <c r="W2731" s="268"/>
      <c r="AE2731" s="85"/>
    </row>
    <row r="2732" spans="23:31" x14ac:dyDescent="0.25">
      <c r="W2732" s="268"/>
      <c r="AE2732" s="85"/>
    </row>
    <row r="2733" spans="23:31" x14ac:dyDescent="0.25">
      <c r="W2733" s="268"/>
      <c r="AE2733" s="85"/>
    </row>
    <row r="2734" spans="23:31" x14ac:dyDescent="0.25">
      <c r="W2734" s="268"/>
      <c r="AE2734" s="85"/>
    </row>
    <row r="2735" spans="23:31" x14ac:dyDescent="0.25">
      <c r="W2735" s="268"/>
      <c r="AE2735" s="85"/>
    </row>
    <row r="2736" spans="23:31" x14ac:dyDescent="0.25">
      <c r="W2736" s="268"/>
      <c r="AE2736" s="85"/>
    </row>
    <row r="2737" spans="23:31" x14ac:dyDescent="0.25">
      <c r="W2737" s="268"/>
      <c r="AE2737" s="85"/>
    </row>
    <row r="2738" spans="23:31" x14ac:dyDescent="0.25">
      <c r="W2738" s="268"/>
      <c r="AE2738" s="85"/>
    </row>
    <row r="2739" spans="23:31" x14ac:dyDescent="0.25">
      <c r="W2739" s="268"/>
      <c r="AE2739" s="85"/>
    </row>
    <row r="2740" spans="23:31" x14ac:dyDescent="0.25">
      <c r="W2740" s="268"/>
      <c r="AE2740" s="85"/>
    </row>
    <row r="2741" spans="23:31" x14ac:dyDescent="0.25">
      <c r="W2741" s="268"/>
      <c r="AE2741" s="85"/>
    </row>
    <row r="2742" spans="23:31" x14ac:dyDescent="0.25">
      <c r="W2742" s="268"/>
      <c r="AE2742" s="85"/>
    </row>
    <row r="2743" spans="23:31" x14ac:dyDescent="0.25">
      <c r="W2743" s="268"/>
      <c r="AE2743" s="85"/>
    </row>
    <row r="2744" spans="23:31" x14ac:dyDescent="0.25">
      <c r="W2744" s="268"/>
      <c r="AE2744" s="85"/>
    </row>
    <row r="2745" spans="23:31" x14ac:dyDescent="0.25">
      <c r="W2745" s="268"/>
      <c r="AE2745" s="85"/>
    </row>
    <row r="2746" spans="23:31" x14ac:dyDescent="0.25">
      <c r="W2746" s="268"/>
      <c r="AE2746" s="85"/>
    </row>
    <row r="2747" spans="23:31" x14ac:dyDescent="0.25">
      <c r="W2747" s="268"/>
      <c r="AE2747" s="85"/>
    </row>
    <row r="2748" spans="23:31" x14ac:dyDescent="0.25">
      <c r="W2748" s="268"/>
      <c r="AE2748" s="85"/>
    </row>
    <row r="2749" spans="23:31" x14ac:dyDescent="0.25">
      <c r="W2749" s="268"/>
      <c r="AE2749" s="85"/>
    </row>
    <row r="2750" spans="23:31" x14ac:dyDescent="0.25">
      <c r="W2750" s="268"/>
      <c r="AE2750" s="85"/>
    </row>
    <row r="2751" spans="23:31" x14ac:dyDescent="0.25">
      <c r="W2751" s="268"/>
      <c r="AE2751" s="85"/>
    </row>
    <row r="2752" spans="23:31" x14ac:dyDescent="0.25">
      <c r="W2752" s="268"/>
      <c r="AE2752" s="85"/>
    </row>
    <row r="2753" spans="23:31" x14ac:dyDescent="0.25">
      <c r="W2753" s="268"/>
      <c r="AE2753" s="85"/>
    </row>
    <row r="2754" spans="23:31" x14ac:dyDescent="0.25">
      <c r="W2754" s="268"/>
      <c r="AE2754" s="85"/>
    </row>
    <row r="2755" spans="23:31" x14ac:dyDescent="0.25">
      <c r="W2755" s="268"/>
      <c r="AE2755" s="85"/>
    </row>
    <row r="2756" spans="23:31" x14ac:dyDescent="0.25">
      <c r="W2756" s="268"/>
      <c r="AE2756" s="85"/>
    </row>
    <row r="2757" spans="23:31" x14ac:dyDescent="0.25">
      <c r="W2757" s="268"/>
      <c r="AE2757" s="85"/>
    </row>
    <row r="2758" spans="23:31" x14ac:dyDescent="0.25">
      <c r="W2758" s="268"/>
      <c r="AE2758" s="85"/>
    </row>
    <row r="2759" spans="23:31" x14ac:dyDescent="0.25">
      <c r="W2759" s="268"/>
      <c r="AE2759" s="85"/>
    </row>
    <row r="2760" spans="23:31" x14ac:dyDescent="0.25">
      <c r="W2760" s="268"/>
      <c r="AE2760" s="85"/>
    </row>
    <row r="2761" spans="23:31" x14ac:dyDescent="0.25">
      <c r="W2761" s="268"/>
      <c r="AE2761" s="85"/>
    </row>
    <row r="2762" spans="23:31" x14ac:dyDescent="0.25">
      <c r="W2762" s="268"/>
      <c r="AE2762" s="85"/>
    </row>
    <row r="2763" spans="23:31" x14ac:dyDescent="0.25">
      <c r="W2763" s="268"/>
      <c r="AE2763" s="85"/>
    </row>
    <row r="2764" spans="23:31" x14ac:dyDescent="0.25">
      <c r="W2764" s="268"/>
      <c r="AE2764" s="85"/>
    </row>
    <row r="2765" spans="23:31" x14ac:dyDescent="0.25">
      <c r="W2765" s="268"/>
      <c r="AE2765" s="85"/>
    </row>
    <row r="2766" spans="23:31" x14ac:dyDescent="0.25">
      <c r="W2766" s="268"/>
      <c r="AE2766" s="85"/>
    </row>
    <row r="2767" spans="23:31" x14ac:dyDescent="0.25">
      <c r="W2767" s="268"/>
      <c r="AE2767" s="85"/>
    </row>
    <row r="2768" spans="23:31" x14ac:dyDescent="0.25">
      <c r="W2768" s="268"/>
      <c r="AE2768" s="85"/>
    </row>
    <row r="2769" spans="23:31" x14ac:dyDescent="0.25">
      <c r="W2769" s="268"/>
      <c r="AE2769" s="85"/>
    </row>
    <row r="2770" spans="23:31" x14ac:dyDescent="0.25">
      <c r="W2770" s="268"/>
      <c r="AE2770" s="85"/>
    </row>
    <row r="2771" spans="23:31" x14ac:dyDescent="0.25">
      <c r="W2771" s="268"/>
      <c r="AE2771" s="85"/>
    </row>
    <row r="2772" spans="23:31" x14ac:dyDescent="0.25">
      <c r="W2772" s="268"/>
      <c r="AE2772" s="85"/>
    </row>
    <row r="2773" spans="23:31" x14ac:dyDescent="0.25">
      <c r="W2773" s="268"/>
      <c r="AE2773" s="85"/>
    </row>
    <row r="2774" spans="23:31" x14ac:dyDescent="0.25">
      <c r="W2774" s="268"/>
      <c r="AE2774" s="85"/>
    </row>
    <row r="2775" spans="23:31" x14ac:dyDescent="0.25">
      <c r="W2775" s="268"/>
      <c r="AE2775" s="85"/>
    </row>
    <row r="2776" spans="23:31" x14ac:dyDescent="0.25">
      <c r="W2776" s="268"/>
      <c r="AE2776" s="85"/>
    </row>
    <row r="2777" spans="23:31" x14ac:dyDescent="0.25">
      <c r="W2777" s="268"/>
      <c r="AE2777" s="85"/>
    </row>
    <row r="2778" spans="23:31" x14ac:dyDescent="0.25">
      <c r="W2778" s="268"/>
      <c r="AE2778" s="85"/>
    </row>
    <row r="2779" spans="23:31" x14ac:dyDescent="0.25">
      <c r="W2779" s="268"/>
      <c r="AE2779" s="85"/>
    </row>
    <row r="2780" spans="23:31" x14ac:dyDescent="0.25">
      <c r="W2780" s="268"/>
      <c r="AE2780" s="85"/>
    </row>
    <row r="2781" spans="23:31" x14ac:dyDescent="0.25">
      <c r="W2781" s="268"/>
      <c r="AE2781" s="85"/>
    </row>
    <row r="2782" spans="23:31" x14ac:dyDescent="0.25">
      <c r="W2782" s="268"/>
      <c r="AE2782" s="85"/>
    </row>
    <row r="2783" spans="23:31" x14ac:dyDescent="0.25">
      <c r="W2783" s="268"/>
      <c r="AE2783" s="85"/>
    </row>
    <row r="2784" spans="23:31" x14ac:dyDescent="0.25">
      <c r="W2784" s="268"/>
      <c r="AE2784" s="85"/>
    </row>
    <row r="2785" spans="23:31" x14ac:dyDescent="0.25">
      <c r="W2785" s="268"/>
      <c r="AE2785" s="85"/>
    </row>
    <row r="2786" spans="23:31" x14ac:dyDescent="0.25">
      <c r="W2786" s="268"/>
      <c r="AE2786" s="85"/>
    </row>
    <row r="2787" spans="23:31" x14ac:dyDescent="0.25">
      <c r="W2787" s="268"/>
      <c r="AE2787" s="85"/>
    </row>
    <row r="2788" spans="23:31" x14ac:dyDescent="0.25">
      <c r="W2788" s="268"/>
      <c r="AE2788" s="85"/>
    </row>
    <row r="2789" spans="23:31" x14ac:dyDescent="0.25">
      <c r="W2789" s="268"/>
      <c r="AE2789" s="85"/>
    </row>
    <row r="2790" spans="23:31" x14ac:dyDescent="0.25">
      <c r="W2790" s="268"/>
      <c r="AE2790" s="85"/>
    </row>
    <row r="2791" spans="23:31" x14ac:dyDescent="0.25">
      <c r="W2791" s="268"/>
      <c r="AE2791" s="85"/>
    </row>
    <row r="2792" spans="23:31" x14ac:dyDescent="0.25">
      <c r="W2792" s="268"/>
      <c r="AE2792" s="85"/>
    </row>
    <row r="2793" spans="23:31" x14ac:dyDescent="0.25">
      <c r="W2793" s="268"/>
      <c r="AE2793" s="85"/>
    </row>
    <row r="2794" spans="23:31" x14ac:dyDescent="0.25">
      <c r="W2794" s="268"/>
      <c r="AE2794" s="85"/>
    </row>
    <row r="2795" spans="23:31" x14ac:dyDescent="0.25">
      <c r="W2795" s="268"/>
      <c r="AE2795" s="85"/>
    </row>
    <row r="2796" spans="23:31" x14ac:dyDescent="0.25">
      <c r="W2796" s="268"/>
      <c r="AE2796" s="85"/>
    </row>
    <row r="2797" spans="23:31" x14ac:dyDescent="0.25">
      <c r="W2797" s="268"/>
      <c r="AE2797" s="85"/>
    </row>
    <row r="2798" spans="23:31" x14ac:dyDescent="0.25">
      <c r="W2798" s="268"/>
      <c r="AE2798" s="85"/>
    </row>
    <row r="2799" spans="23:31" x14ac:dyDescent="0.25">
      <c r="W2799" s="268"/>
      <c r="AE2799" s="85"/>
    </row>
    <row r="2800" spans="23:31" x14ac:dyDescent="0.25">
      <c r="W2800" s="268"/>
      <c r="AE2800" s="85"/>
    </row>
    <row r="2801" spans="23:31" x14ac:dyDescent="0.25">
      <c r="W2801" s="268"/>
      <c r="AE2801" s="85"/>
    </row>
    <row r="2802" spans="23:31" x14ac:dyDescent="0.25">
      <c r="W2802" s="268"/>
      <c r="AE2802" s="85"/>
    </row>
    <row r="2803" spans="23:31" x14ac:dyDescent="0.25">
      <c r="W2803" s="268"/>
      <c r="AE2803" s="85"/>
    </row>
    <row r="2804" spans="23:31" x14ac:dyDescent="0.25">
      <c r="W2804" s="268"/>
      <c r="AE2804" s="85"/>
    </row>
    <row r="2805" spans="23:31" x14ac:dyDescent="0.25">
      <c r="W2805" s="268"/>
      <c r="AE2805" s="85"/>
    </row>
    <row r="2806" spans="23:31" x14ac:dyDescent="0.25">
      <c r="W2806" s="268"/>
      <c r="AE2806" s="85"/>
    </row>
    <row r="2807" spans="23:31" x14ac:dyDescent="0.25">
      <c r="W2807" s="268"/>
      <c r="AE2807" s="85"/>
    </row>
    <row r="2808" spans="23:31" x14ac:dyDescent="0.25">
      <c r="W2808" s="268"/>
      <c r="AE2808" s="85"/>
    </row>
    <row r="2809" spans="23:31" x14ac:dyDescent="0.25">
      <c r="W2809" s="268"/>
      <c r="AE2809" s="85"/>
    </row>
    <row r="2810" spans="23:31" x14ac:dyDescent="0.25">
      <c r="W2810" s="268"/>
      <c r="AE2810" s="85"/>
    </row>
    <row r="2811" spans="23:31" x14ac:dyDescent="0.25">
      <c r="W2811" s="268"/>
      <c r="AE2811" s="85"/>
    </row>
    <row r="2812" spans="23:31" x14ac:dyDescent="0.25">
      <c r="W2812" s="268"/>
      <c r="AE2812" s="85"/>
    </row>
    <row r="2813" spans="23:31" x14ac:dyDescent="0.25">
      <c r="W2813" s="268"/>
      <c r="AE2813" s="85"/>
    </row>
    <row r="2814" spans="23:31" x14ac:dyDescent="0.25">
      <c r="W2814" s="268"/>
      <c r="AE2814" s="85"/>
    </row>
    <row r="2815" spans="23:31" x14ac:dyDescent="0.25">
      <c r="W2815" s="268"/>
      <c r="AE2815" s="85"/>
    </row>
    <row r="2816" spans="23:31" x14ac:dyDescent="0.25">
      <c r="W2816" s="268"/>
      <c r="AE2816" s="85"/>
    </row>
    <row r="2817" spans="23:31" x14ac:dyDescent="0.25">
      <c r="W2817" s="268"/>
      <c r="AE2817" s="85"/>
    </row>
    <row r="2818" spans="23:31" x14ac:dyDescent="0.25">
      <c r="W2818" s="268"/>
      <c r="AE2818" s="85"/>
    </row>
    <row r="2819" spans="23:31" x14ac:dyDescent="0.25">
      <c r="W2819" s="268"/>
      <c r="AE2819" s="85"/>
    </row>
    <row r="2820" spans="23:31" x14ac:dyDescent="0.25">
      <c r="W2820" s="268"/>
      <c r="AE2820" s="85"/>
    </row>
    <row r="2821" spans="23:31" x14ac:dyDescent="0.25">
      <c r="W2821" s="268"/>
      <c r="AE2821" s="85"/>
    </row>
    <row r="2822" spans="23:31" x14ac:dyDescent="0.25">
      <c r="W2822" s="268"/>
      <c r="AE2822" s="85"/>
    </row>
    <row r="2823" spans="23:31" x14ac:dyDescent="0.25">
      <c r="W2823" s="268"/>
      <c r="AE2823" s="85"/>
    </row>
    <row r="2824" spans="23:31" x14ac:dyDescent="0.25">
      <c r="W2824" s="268"/>
      <c r="AE2824" s="85"/>
    </row>
    <row r="2825" spans="23:31" x14ac:dyDescent="0.25">
      <c r="W2825" s="268"/>
      <c r="AE2825" s="85"/>
    </row>
    <row r="2826" spans="23:31" x14ac:dyDescent="0.25">
      <c r="W2826" s="268"/>
      <c r="AE2826" s="85"/>
    </row>
    <row r="2827" spans="23:31" x14ac:dyDescent="0.25">
      <c r="W2827" s="268"/>
      <c r="AE2827" s="85"/>
    </row>
    <row r="2828" spans="23:31" x14ac:dyDescent="0.25">
      <c r="AE2828" s="85"/>
    </row>
    <row r="2829" spans="23:31" x14ac:dyDescent="0.25">
      <c r="AE2829" s="85"/>
    </row>
    <row r="2830" spans="23:31" x14ac:dyDescent="0.25">
      <c r="AE2830" s="85"/>
    </row>
    <row r="2831" spans="23:31" x14ac:dyDescent="0.25">
      <c r="AE2831" s="85"/>
    </row>
    <row r="2832" spans="23:31" x14ac:dyDescent="0.25">
      <c r="AE2832" s="85"/>
    </row>
    <row r="2833" spans="31:31" x14ac:dyDescent="0.25">
      <c r="AE2833" s="85"/>
    </row>
    <row r="2834" spans="31:31" x14ac:dyDescent="0.25">
      <c r="AE2834" s="85"/>
    </row>
    <row r="2835" spans="31:31" x14ac:dyDescent="0.25">
      <c r="AE2835" s="85"/>
    </row>
    <row r="2836" spans="31:31" x14ac:dyDescent="0.25">
      <c r="AE2836" s="85"/>
    </row>
    <row r="2837" spans="31:31" x14ac:dyDescent="0.25">
      <c r="AE2837" s="85"/>
    </row>
    <row r="2838" spans="31:31" x14ac:dyDescent="0.25">
      <c r="AE2838" s="85"/>
    </row>
    <row r="2839" spans="31:31" x14ac:dyDescent="0.25">
      <c r="AE2839" s="85"/>
    </row>
    <row r="2840" spans="31:31" x14ac:dyDescent="0.25">
      <c r="AE2840" s="85"/>
    </row>
    <row r="2841" spans="31:31" x14ac:dyDescent="0.25">
      <c r="AE2841" s="85"/>
    </row>
    <row r="2842" spans="31:31" x14ac:dyDescent="0.25">
      <c r="AE2842" s="85"/>
    </row>
    <row r="2843" spans="31:31" x14ac:dyDescent="0.25">
      <c r="AE2843" s="85"/>
    </row>
    <row r="2844" spans="31:31" x14ac:dyDescent="0.25">
      <c r="AE2844" s="85"/>
    </row>
    <row r="2845" spans="31:31" x14ac:dyDescent="0.25">
      <c r="AE2845" s="85"/>
    </row>
    <row r="2846" spans="31:31" x14ac:dyDescent="0.25">
      <c r="AE2846" s="85"/>
    </row>
    <row r="2847" spans="31:31" x14ac:dyDescent="0.25">
      <c r="AE2847" s="85"/>
    </row>
    <row r="2848" spans="31:31" x14ac:dyDescent="0.25">
      <c r="AE2848" s="85"/>
    </row>
    <row r="2849" spans="31:31" x14ac:dyDescent="0.25">
      <c r="AE2849" s="85"/>
    </row>
    <row r="2850" spans="31:31" x14ac:dyDescent="0.25">
      <c r="AE2850" s="85"/>
    </row>
    <row r="2851" spans="31:31" x14ac:dyDescent="0.25">
      <c r="AE2851" s="85"/>
    </row>
    <row r="2852" spans="31:31" x14ac:dyDescent="0.25">
      <c r="AE2852" s="85"/>
    </row>
    <row r="2853" spans="31:31" x14ac:dyDescent="0.25">
      <c r="AE2853" s="85"/>
    </row>
    <row r="2854" spans="31:31" x14ac:dyDescent="0.25">
      <c r="AE2854" s="85"/>
    </row>
    <row r="2855" spans="31:31" x14ac:dyDescent="0.25">
      <c r="AE2855" s="85"/>
    </row>
    <row r="2856" spans="31:31" x14ac:dyDescent="0.25">
      <c r="AE2856" s="85"/>
    </row>
    <row r="2857" spans="31:31" x14ac:dyDescent="0.25">
      <c r="AE2857" s="85"/>
    </row>
    <row r="2858" spans="31:31" x14ac:dyDescent="0.25">
      <c r="AE2858" s="85"/>
    </row>
    <row r="2859" spans="31:31" x14ac:dyDescent="0.25">
      <c r="AE2859" s="85"/>
    </row>
    <row r="2860" spans="31:31" x14ac:dyDescent="0.25">
      <c r="AE2860" s="85"/>
    </row>
    <row r="2861" spans="31:31" x14ac:dyDescent="0.25">
      <c r="AE2861" s="85"/>
    </row>
    <row r="2862" spans="31:31" x14ac:dyDescent="0.25">
      <c r="AE2862" s="85"/>
    </row>
    <row r="2863" spans="31:31" x14ac:dyDescent="0.25">
      <c r="AE2863" s="85"/>
    </row>
    <row r="2864" spans="31:31" x14ac:dyDescent="0.25">
      <c r="AE2864" s="85"/>
    </row>
    <row r="2865" spans="31:31" x14ac:dyDescent="0.25">
      <c r="AE2865" s="85"/>
    </row>
    <row r="2866" spans="31:31" x14ac:dyDescent="0.25">
      <c r="AE2866" s="85"/>
    </row>
    <row r="2867" spans="31:31" x14ac:dyDescent="0.25">
      <c r="AE2867" s="85"/>
    </row>
    <row r="2868" spans="31:31" x14ac:dyDescent="0.25">
      <c r="AE2868" s="85"/>
    </row>
    <row r="2869" spans="31:31" x14ac:dyDescent="0.25">
      <c r="AE2869" s="85"/>
    </row>
    <row r="2870" spans="31:31" x14ac:dyDescent="0.25">
      <c r="AE2870" s="85"/>
    </row>
    <row r="2871" spans="31:31" x14ac:dyDescent="0.25">
      <c r="AE2871" s="85"/>
    </row>
    <row r="2872" spans="31:31" x14ac:dyDescent="0.25">
      <c r="AE2872" s="85"/>
    </row>
    <row r="2873" spans="31:31" x14ac:dyDescent="0.25">
      <c r="AE2873" s="85"/>
    </row>
    <row r="2874" spans="31:31" x14ac:dyDescent="0.25">
      <c r="AE2874" s="85"/>
    </row>
    <row r="2875" spans="31:31" x14ac:dyDescent="0.25">
      <c r="AE2875" s="85"/>
    </row>
    <row r="2876" spans="31:31" x14ac:dyDescent="0.25">
      <c r="AE2876" s="85"/>
    </row>
    <row r="2877" spans="31:31" x14ac:dyDescent="0.25">
      <c r="AE2877" s="85"/>
    </row>
    <row r="2878" spans="31:31" x14ac:dyDescent="0.25">
      <c r="AE2878" s="85"/>
    </row>
    <row r="2879" spans="31:31" x14ac:dyDescent="0.25">
      <c r="AE2879" s="85"/>
    </row>
    <row r="2880" spans="31:31" x14ac:dyDescent="0.25">
      <c r="AE2880" s="85"/>
    </row>
    <row r="2881" spans="31:31" x14ac:dyDescent="0.25">
      <c r="AE2881" s="85"/>
    </row>
    <row r="2882" spans="31:31" x14ac:dyDescent="0.25">
      <c r="AE2882" s="85"/>
    </row>
    <row r="2883" spans="31:31" x14ac:dyDescent="0.25">
      <c r="AE2883" s="85"/>
    </row>
    <row r="2884" spans="31:31" x14ac:dyDescent="0.25">
      <c r="AE2884" s="85"/>
    </row>
    <row r="2885" spans="31:31" x14ac:dyDescent="0.25">
      <c r="AE2885" s="85"/>
    </row>
    <row r="2886" spans="31:31" x14ac:dyDescent="0.25">
      <c r="AE2886" s="85"/>
    </row>
    <row r="2887" spans="31:31" x14ac:dyDescent="0.25">
      <c r="AE2887" s="85"/>
    </row>
    <row r="2888" spans="31:31" x14ac:dyDescent="0.25">
      <c r="AE2888" s="85"/>
    </row>
    <row r="2889" spans="31:31" x14ac:dyDescent="0.25">
      <c r="AE2889" s="85"/>
    </row>
    <row r="2890" spans="31:31" x14ac:dyDescent="0.25">
      <c r="AE2890" s="85"/>
    </row>
    <row r="2891" spans="31:31" x14ac:dyDescent="0.25">
      <c r="AE2891" s="85"/>
    </row>
    <row r="2892" spans="31:31" x14ac:dyDescent="0.25">
      <c r="AE2892" s="85"/>
    </row>
    <row r="2893" spans="31:31" x14ac:dyDescent="0.25">
      <c r="AE2893" s="85"/>
    </row>
    <row r="2894" spans="31:31" x14ac:dyDescent="0.25">
      <c r="AE2894" s="85"/>
    </row>
    <row r="2895" spans="31:31" x14ac:dyDescent="0.25">
      <c r="AE2895" s="85"/>
    </row>
    <row r="2896" spans="31:31" x14ac:dyDescent="0.25">
      <c r="AE2896" s="85"/>
    </row>
    <row r="2897" spans="31:31" x14ac:dyDescent="0.25">
      <c r="AE2897" s="85"/>
    </row>
    <row r="2898" spans="31:31" x14ac:dyDescent="0.25">
      <c r="AE2898" s="85"/>
    </row>
    <row r="2899" spans="31:31" x14ac:dyDescent="0.25">
      <c r="AE2899" s="85"/>
    </row>
    <row r="2900" spans="31:31" x14ac:dyDescent="0.25">
      <c r="AE2900" s="85"/>
    </row>
    <row r="2901" spans="31:31" x14ac:dyDescent="0.25">
      <c r="AE2901" s="85"/>
    </row>
    <row r="2902" spans="31:31" x14ac:dyDescent="0.25">
      <c r="AE2902" s="85"/>
    </row>
    <row r="2903" spans="31:31" x14ac:dyDescent="0.25">
      <c r="AE2903" s="85"/>
    </row>
    <row r="2904" spans="31:31" x14ac:dyDescent="0.25">
      <c r="AE2904" s="85"/>
    </row>
    <row r="2905" spans="31:31" x14ac:dyDescent="0.25">
      <c r="AE2905" s="85"/>
    </row>
    <row r="2906" spans="31:31" x14ac:dyDescent="0.25">
      <c r="AE2906" s="85"/>
    </row>
    <row r="2907" spans="31:31" x14ac:dyDescent="0.25">
      <c r="AE2907" s="85"/>
    </row>
    <row r="2908" spans="31:31" x14ac:dyDescent="0.25">
      <c r="AE2908" s="85"/>
    </row>
    <row r="2909" spans="31:31" x14ac:dyDescent="0.25">
      <c r="AE2909" s="85"/>
    </row>
    <row r="2910" spans="31:31" x14ac:dyDescent="0.25">
      <c r="AE2910" s="85"/>
    </row>
    <row r="2911" spans="31:31" x14ac:dyDescent="0.25">
      <c r="AE2911" s="85"/>
    </row>
    <row r="2912" spans="31:31" x14ac:dyDescent="0.25">
      <c r="AE2912" s="85"/>
    </row>
    <row r="2913" spans="31:31" x14ac:dyDescent="0.25">
      <c r="AE2913" s="85"/>
    </row>
    <row r="2914" spans="31:31" x14ac:dyDescent="0.25">
      <c r="AE2914" s="85"/>
    </row>
    <row r="2915" spans="31:31" x14ac:dyDescent="0.25">
      <c r="AE2915" s="85"/>
    </row>
    <row r="2916" spans="31:31" x14ac:dyDescent="0.25">
      <c r="AE2916" s="85"/>
    </row>
    <row r="2917" spans="31:31" x14ac:dyDescent="0.25">
      <c r="AE2917" s="85"/>
    </row>
    <row r="2918" spans="31:31" x14ac:dyDescent="0.25">
      <c r="AE2918" s="85"/>
    </row>
    <row r="2919" spans="31:31" x14ac:dyDescent="0.25">
      <c r="AE2919" s="85"/>
    </row>
    <row r="2920" spans="31:31" x14ac:dyDescent="0.25">
      <c r="AE2920" s="85"/>
    </row>
    <row r="2921" spans="31:31" x14ac:dyDescent="0.25">
      <c r="AE2921" s="85"/>
    </row>
    <row r="2922" spans="31:31" x14ac:dyDescent="0.25">
      <c r="AE2922" s="85"/>
    </row>
    <row r="2923" spans="31:31" x14ac:dyDescent="0.25">
      <c r="AE2923" s="85"/>
    </row>
    <row r="2924" spans="31:31" x14ac:dyDescent="0.25">
      <c r="AE2924" s="85"/>
    </row>
    <row r="2925" spans="31:31" x14ac:dyDescent="0.25">
      <c r="AE2925" s="85"/>
    </row>
    <row r="2926" spans="31:31" x14ac:dyDescent="0.25">
      <c r="AE2926" s="85"/>
    </row>
    <row r="2927" spans="31:31" x14ac:dyDescent="0.25">
      <c r="AE2927" s="85"/>
    </row>
    <row r="2928" spans="31:31" x14ac:dyDescent="0.25">
      <c r="AE2928" s="85"/>
    </row>
    <row r="2929" spans="31:31" x14ac:dyDescent="0.25">
      <c r="AE2929" s="85"/>
    </row>
    <row r="2930" spans="31:31" x14ac:dyDescent="0.25">
      <c r="AE2930" s="85"/>
    </row>
    <row r="2931" spans="31:31" x14ac:dyDescent="0.25">
      <c r="AE2931" s="85"/>
    </row>
    <row r="2932" spans="31:31" x14ac:dyDescent="0.25">
      <c r="AE2932" s="85"/>
    </row>
    <row r="2933" spans="31:31" x14ac:dyDescent="0.25">
      <c r="AE2933" s="85"/>
    </row>
    <row r="2934" spans="31:31" x14ac:dyDescent="0.25">
      <c r="AE2934" s="85"/>
    </row>
    <row r="2935" spans="31:31" x14ac:dyDescent="0.25">
      <c r="AE2935" s="85"/>
    </row>
    <row r="2936" spans="31:31" x14ac:dyDescent="0.25">
      <c r="AE2936" s="85"/>
    </row>
    <row r="2937" spans="31:31" x14ac:dyDescent="0.25">
      <c r="AE2937" s="85"/>
    </row>
    <row r="2938" spans="31:31" x14ac:dyDescent="0.25">
      <c r="AE2938" s="85"/>
    </row>
    <row r="2939" spans="31:31" x14ac:dyDescent="0.25">
      <c r="AE2939" s="85"/>
    </row>
    <row r="2940" spans="31:31" x14ac:dyDescent="0.25">
      <c r="AE2940" s="85"/>
    </row>
    <row r="2941" spans="31:31" x14ac:dyDescent="0.25">
      <c r="AE2941" s="85"/>
    </row>
    <row r="2942" spans="31:31" x14ac:dyDescent="0.25">
      <c r="AE2942" s="85"/>
    </row>
    <row r="2943" spans="31:31" x14ac:dyDescent="0.25">
      <c r="AE2943" s="85"/>
    </row>
    <row r="2944" spans="31:31" x14ac:dyDescent="0.25">
      <c r="AE2944" s="85"/>
    </row>
    <row r="2945" spans="31:31" x14ac:dyDescent="0.25">
      <c r="AE2945" s="85"/>
    </row>
    <row r="2946" spans="31:31" x14ac:dyDescent="0.25">
      <c r="AE2946" s="85"/>
    </row>
    <row r="2947" spans="31:31" x14ac:dyDescent="0.25">
      <c r="AE2947" s="85"/>
    </row>
    <row r="2948" spans="31:31" x14ac:dyDescent="0.25">
      <c r="AE2948" s="85"/>
    </row>
    <row r="2949" spans="31:31" x14ac:dyDescent="0.25">
      <c r="AE2949" s="85"/>
    </row>
    <row r="2950" spans="31:31" x14ac:dyDescent="0.25">
      <c r="AE2950" s="85"/>
    </row>
    <row r="2951" spans="31:31" x14ac:dyDescent="0.25">
      <c r="AE2951" s="85"/>
    </row>
    <row r="2952" spans="31:31" x14ac:dyDescent="0.25">
      <c r="AE2952" s="85"/>
    </row>
    <row r="2953" spans="31:31" x14ac:dyDescent="0.25">
      <c r="AE2953" s="85"/>
    </row>
    <row r="2954" spans="31:31" x14ac:dyDescent="0.25">
      <c r="AE2954" s="85"/>
    </row>
    <row r="2955" spans="31:31" x14ac:dyDescent="0.25">
      <c r="AE2955" s="85"/>
    </row>
    <row r="2956" spans="31:31" x14ac:dyDescent="0.25">
      <c r="AE2956" s="85"/>
    </row>
    <row r="2957" spans="31:31" x14ac:dyDescent="0.25">
      <c r="AE2957" s="85"/>
    </row>
    <row r="2958" spans="31:31" x14ac:dyDescent="0.25">
      <c r="AE2958" s="85"/>
    </row>
    <row r="2959" spans="31:31" x14ac:dyDescent="0.25">
      <c r="AE2959" s="85"/>
    </row>
    <row r="2960" spans="31:31" x14ac:dyDescent="0.25">
      <c r="AE2960" s="85"/>
    </row>
    <row r="2961" spans="31:31" x14ac:dyDescent="0.25">
      <c r="AE2961" s="85"/>
    </row>
    <row r="2962" spans="31:31" x14ac:dyDescent="0.25">
      <c r="AE2962" s="85"/>
    </row>
    <row r="2963" spans="31:31" x14ac:dyDescent="0.25">
      <c r="AE2963" s="85"/>
    </row>
    <row r="2964" spans="31:31" x14ac:dyDescent="0.25">
      <c r="AE2964" s="85"/>
    </row>
    <row r="2965" spans="31:31" x14ac:dyDescent="0.25">
      <c r="AE2965" s="85"/>
    </row>
    <row r="2966" spans="31:31" x14ac:dyDescent="0.25">
      <c r="AE2966" s="85"/>
    </row>
    <row r="2967" spans="31:31" x14ac:dyDescent="0.25">
      <c r="AE2967" s="85"/>
    </row>
    <row r="2968" spans="31:31" x14ac:dyDescent="0.25">
      <c r="AE2968" s="85"/>
    </row>
    <row r="2969" spans="31:31" x14ac:dyDescent="0.25">
      <c r="AE2969" s="85"/>
    </row>
    <row r="2970" spans="31:31" x14ac:dyDescent="0.25">
      <c r="AE2970" s="85"/>
    </row>
    <row r="2971" spans="31:31" x14ac:dyDescent="0.25">
      <c r="AE2971" s="85"/>
    </row>
    <row r="2972" spans="31:31" x14ac:dyDescent="0.25">
      <c r="AE2972" s="85"/>
    </row>
    <row r="2973" spans="31:31" x14ac:dyDescent="0.25">
      <c r="AE2973" s="85"/>
    </row>
    <row r="2974" spans="31:31" x14ac:dyDescent="0.25">
      <c r="AE2974" s="85"/>
    </row>
    <row r="2975" spans="31:31" x14ac:dyDescent="0.25">
      <c r="AE2975" s="85"/>
    </row>
    <row r="2976" spans="31:31" x14ac:dyDescent="0.25">
      <c r="AE2976" s="85"/>
    </row>
    <row r="2977" spans="31:31" x14ac:dyDescent="0.25">
      <c r="AE2977" s="85"/>
    </row>
    <row r="2978" spans="31:31" x14ac:dyDescent="0.25">
      <c r="AE2978" s="85"/>
    </row>
    <row r="2979" spans="31:31" x14ac:dyDescent="0.25">
      <c r="AE2979" s="85"/>
    </row>
    <row r="2980" spans="31:31" x14ac:dyDescent="0.25">
      <c r="AE2980" s="85"/>
    </row>
    <row r="2981" spans="31:31" x14ac:dyDescent="0.25">
      <c r="AE2981" s="85"/>
    </row>
    <row r="2982" spans="31:31" x14ac:dyDescent="0.25">
      <c r="AE2982" s="85"/>
    </row>
    <row r="2983" spans="31:31" x14ac:dyDescent="0.25">
      <c r="AE2983" s="85"/>
    </row>
    <row r="2984" spans="31:31" x14ac:dyDescent="0.25">
      <c r="AE2984" s="85"/>
    </row>
    <row r="2985" spans="31:31" x14ac:dyDescent="0.25">
      <c r="AE2985" s="85"/>
    </row>
    <row r="2986" spans="31:31" x14ac:dyDescent="0.25">
      <c r="AE2986" s="85"/>
    </row>
    <row r="2987" spans="31:31" x14ac:dyDescent="0.25">
      <c r="AE2987" s="85"/>
    </row>
    <row r="2988" spans="31:31" x14ac:dyDescent="0.25">
      <c r="AE2988" s="85"/>
    </row>
    <row r="2989" spans="31:31" x14ac:dyDescent="0.25">
      <c r="AE2989" s="85"/>
    </row>
    <row r="2990" spans="31:31" x14ac:dyDescent="0.25">
      <c r="AE2990" s="85"/>
    </row>
    <row r="2991" spans="31:31" x14ac:dyDescent="0.25">
      <c r="AE2991" s="85"/>
    </row>
    <row r="2992" spans="31:31" x14ac:dyDescent="0.25">
      <c r="AE2992" s="85"/>
    </row>
    <row r="2993" spans="31:31" x14ac:dyDescent="0.25">
      <c r="AE2993" s="85"/>
    </row>
    <row r="2994" spans="31:31" x14ac:dyDescent="0.25">
      <c r="AE2994" s="85"/>
    </row>
    <row r="2995" spans="31:31" x14ac:dyDescent="0.25">
      <c r="AE2995" s="85"/>
    </row>
    <row r="2996" spans="31:31" x14ac:dyDescent="0.25">
      <c r="AE2996" s="85"/>
    </row>
    <row r="2997" spans="31:31" x14ac:dyDescent="0.25">
      <c r="AE2997" s="85"/>
    </row>
    <row r="2998" spans="31:31" x14ac:dyDescent="0.25">
      <c r="AE2998" s="85"/>
    </row>
    <row r="2999" spans="31:31" x14ac:dyDescent="0.25">
      <c r="AE2999" s="85"/>
    </row>
    <row r="3000" spans="31:31" x14ac:dyDescent="0.25">
      <c r="AE3000" s="85"/>
    </row>
    <row r="3001" spans="31:31" x14ac:dyDescent="0.25">
      <c r="AE3001" s="85"/>
    </row>
    <row r="3002" spans="31:31" x14ac:dyDescent="0.25">
      <c r="AE3002" s="85"/>
    </row>
    <row r="3003" spans="31:31" x14ac:dyDescent="0.25">
      <c r="AE3003" s="85"/>
    </row>
    <row r="3004" spans="31:31" x14ac:dyDescent="0.25">
      <c r="AE3004" s="85"/>
    </row>
    <row r="3005" spans="31:31" x14ac:dyDescent="0.25">
      <c r="AE3005" s="85"/>
    </row>
    <row r="3006" spans="31:31" x14ac:dyDescent="0.25">
      <c r="AE3006" s="85"/>
    </row>
    <row r="3007" spans="31:31" x14ac:dyDescent="0.25">
      <c r="AE3007" s="85"/>
    </row>
    <row r="3008" spans="31:31" x14ac:dyDescent="0.25">
      <c r="AE3008" s="85"/>
    </row>
    <row r="3009" spans="31:31" x14ac:dyDescent="0.25">
      <c r="AE3009" s="85"/>
    </row>
    <row r="3010" spans="31:31" x14ac:dyDescent="0.25">
      <c r="AE3010" s="85"/>
    </row>
    <row r="3011" spans="31:31" x14ac:dyDescent="0.25">
      <c r="AE3011" s="85"/>
    </row>
    <row r="3012" spans="31:31" x14ac:dyDescent="0.25">
      <c r="AE3012" s="85"/>
    </row>
    <row r="3013" spans="31:31" x14ac:dyDescent="0.25">
      <c r="AE3013" s="85"/>
    </row>
    <row r="3014" spans="31:31" x14ac:dyDescent="0.25">
      <c r="AE3014" s="85"/>
    </row>
    <row r="3015" spans="31:31" x14ac:dyDescent="0.25">
      <c r="AE3015" s="85"/>
    </row>
    <row r="3016" spans="31:31" x14ac:dyDescent="0.25">
      <c r="AE3016" s="85"/>
    </row>
    <row r="3017" spans="31:31" x14ac:dyDescent="0.25">
      <c r="AE3017" s="85"/>
    </row>
    <row r="3018" spans="31:31" x14ac:dyDescent="0.25">
      <c r="AE3018" s="85"/>
    </row>
    <row r="3019" spans="31:31" x14ac:dyDescent="0.25">
      <c r="AE3019" s="85"/>
    </row>
    <row r="3020" spans="31:31" x14ac:dyDescent="0.25">
      <c r="AE3020" s="85"/>
    </row>
    <row r="3021" spans="31:31" x14ac:dyDescent="0.25">
      <c r="AE3021" s="85"/>
    </row>
    <row r="3022" spans="31:31" x14ac:dyDescent="0.25">
      <c r="AE3022" s="85"/>
    </row>
    <row r="3023" spans="31:31" x14ac:dyDescent="0.25">
      <c r="AE3023" s="85"/>
    </row>
    <row r="3024" spans="31:31" x14ac:dyDescent="0.25">
      <c r="AE3024" s="85"/>
    </row>
    <row r="3025" spans="31:31" x14ac:dyDescent="0.25">
      <c r="AE3025" s="85"/>
    </row>
    <row r="3026" spans="31:31" x14ac:dyDescent="0.25">
      <c r="AE3026" s="85"/>
    </row>
    <row r="3027" spans="31:31" x14ac:dyDescent="0.25">
      <c r="AE3027" s="85"/>
    </row>
    <row r="3028" spans="31:31" x14ac:dyDescent="0.25">
      <c r="AE3028" s="85"/>
    </row>
    <row r="3029" spans="31:31" x14ac:dyDescent="0.25">
      <c r="AE3029" s="85"/>
    </row>
    <row r="3030" spans="31:31" x14ac:dyDescent="0.25">
      <c r="AE3030" s="85"/>
    </row>
    <row r="3031" spans="31:31" x14ac:dyDescent="0.25">
      <c r="AE3031" s="85"/>
    </row>
    <row r="3032" spans="31:31" x14ac:dyDescent="0.25">
      <c r="AE3032" s="85"/>
    </row>
    <row r="3033" spans="31:31" x14ac:dyDescent="0.25">
      <c r="AE3033" s="85"/>
    </row>
    <row r="3034" spans="31:31" x14ac:dyDescent="0.25">
      <c r="AE3034" s="85"/>
    </row>
    <row r="3035" spans="31:31" x14ac:dyDescent="0.25">
      <c r="AE3035" s="85"/>
    </row>
    <row r="3036" spans="31:31" x14ac:dyDescent="0.25">
      <c r="AE3036" s="85"/>
    </row>
    <row r="3037" spans="31:31" x14ac:dyDescent="0.25">
      <c r="AE3037" s="85"/>
    </row>
    <row r="3038" spans="31:31" x14ac:dyDescent="0.25">
      <c r="AE3038" s="85"/>
    </row>
    <row r="3039" spans="31:31" x14ac:dyDescent="0.25">
      <c r="AE3039" s="85"/>
    </row>
    <row r="3040" spans="31:31" x14ac:dyDescent="0.25">
      <c r="AE3040" s="85"/>
    </row>
    <row r="3041" spans="31:31" x14ac:dyDescent="0.25">
      <c r="AE3041" s="85"/>
    </row>
    <row r="3042" spans="31:31" x14ac:dyDescent="0.25">
      <c r="AE3042" s="85"/>
    </row>
    <row r="3043" spans="31:31" x14ac:dyDescent="0.25">
      <c r="AE3043" s="85"/>
    </row>
    <row r="3044" spans="31:31" x14ac:dyDescent="0.25">
      <c r="AE3044" s="85"/>
    </row>
    <row r="3045" spans="31:31" x14ac:dyDescent="0.25">
      <c r="AE3045" s="85"/>
    </row>
    <row r="3046" spans="31:31" x14ac:dyDescent="0.25">
      <c r="AE3046" s="85"/>
    </row>
    <row r="3047" spans="31:31" x14ac:dyDescent="0.25">
      <c r="AE3047" s="85"/>
    </row>
    <row r="3048" spans="31:31" x14ac:dyDescent="0.25">
      <c r="AE3048" s="85"/>
    </row>
    <row r="3049" spans="31:31" x14ac:dyDescent="0.25">
      <c r="AE3049" s="85"/>
    </row>
    <row r="3050" spans="31:31" x14ac:dyDescent="0.25">
      <c r="AE3050" s="85"/>
    </row>
    <row r="3051" spans="31:31" x14ac:dyDescent="0.25">
      <c r="AE3051" s="85"/>
    </row>
    <row r="3052" spans="31:31" x14ac:dyDescent="0.25">
      <c r="AE3052" s="85"/>
    </row>
    <row r="3053" spans="31:31" x14ac:dyDescent="0.25">
      <c r="AE3053" s="85"/>
    </row>
    <row r="3054" spans="31:31" x14ac:dyDescent="0.25">
      <c r="AE3054" s="85"/>
    </row>
    <row r="3055" spans="31:31" x14ac:dyDescent="0.25">
      <c r="AE3055" s="85"/>
    </row>
    <row r="3056" spans="31:31" x14ac:dyDescent="0.25">
      <c r="AE3056" s="85"/>
    </row>
    <row r="3057" spans="31:31" x14ac:dyDescent="0.25">
      <c r="AE3057" s="85"/>
    </row>
    <row r="3058" spans="31:31" x14ac:dyDescent="0.25">
      <c r="AE3058" s="85"/>
    </row>
    <row r="3059" spans="31:31" x14ac:dyDescent="0.25">
      <c r="AE3059" s="85"/>
    </row>
    <row r="3060" spans="31:31" x14ac:dyDescent="0.25">
      <c r="AE3060" s="85"/>
    </row>
    <row r="3061" spans="31:31" x14ac:dyDescent="0.25">
      <c r="AE3061" s="85"/>
    </row>
    <row r="3062" spans="31:31" x14ac:dyDescent="0.25">
      <c r="AE3062" s="85"/>
    </row>
    <row r="3063" spans="31:31" x14ac:dyDescent="0.25">
      <c r="AE3063" s="85"/>
    </row>
    <row r="3064" spans="31:31" x14ac:dyDescent="0.25">
      <c r="AE3064" s="85"/>
    </row>
    <row r="3065" spans="31:31" x14ac:dyDescent="0.25">
      <c r="AE3065" s="85"/>
    </row>
    <row r="3066" spans="31:31" x14ac:dyDescent="0.25">
      <c r="AE3066" s="85"/>
    </row>
    <row r="3067" spans="31:31" x14ac:dyDescent="0.25">
      <c r="AE3067" s="85"/>
    </row>
    <row r="3068" spans="31:31" x14ac:dyDescent="0.25">
      <c r="AE3068" s="85"/>
    </row>
    <row r="3069" spans="31:31" x14ac:dyDescent="0.25">
      <c r="AE3069" s="85"/>
    </row>
    <row r="3070" spans="31:31" x14ac:dyDescent="0.25">
      <c r="AE3070" s="85"/>
    </row>
    <row r="3071" spans="31:31" x14ac:dyDescent="0.25">
      <c r="AE3071" s="85"/>
    </row>
    <row r="3072" spans="31:31" x14ac:dyDescent="0.25">
      <c r="AE3072" s="85"/>
    </row>
    <row r="3073" spans="31:31" x14ac:dyDescent="0.25">
      <c r="AE3073" s="85"/>
    </row>
    <row r="3074" spans="31:31" x14ac:dyDescent="0.25">
      <c r="AE3074" s="85"/>
    </row>
    <row r="3075" spans="31:31" x14ac:dyDescent="0.25">
      <c r="AE3075" s="85"/>
    </row>
    <row r="3076" spans="31:31" x14ac:dyDescent="0.25">
      <c r="AE3076" s="85"/>
    </row>
    <row r="3077" spans="31:31" x14ac:dyDescent="0.25">
      <c r="AE3077" s="85"/>
    </row>
    <row r="3078" spans="31:31" x14ac:dyDescent="0.25">
      <c r="AE3078" s="85"/>
    </row>
    <row r="3079" spans="31:31" x14ac:dyDescent="0.25">
      <c r="AE3079" s="85"/>
    </row>
    <row r="3080" spans="31:31" x14ac:dyDescent="0.25">
      <c r="AE3080" s="85"/>
    </row>
    <row r="3081" spans="31:31" x14ac:dyDescent="0.25">
      <c r="AE3081" s="85"/>
    </row>
    <row r="3082" spans="31:31" x14ac:dyDescent="0.25">
      <c r="AE3082" s="85"/>
    </row>
    <row r="3083" spans="31:31" x14ac:dyDescent="0.25">
      <c r="AE3083" s="85"/>
    </row>
    <row r="3084" spans="31:31" x14ac:dyDescent="0.25">
      <c r="AE3084" s="85"/>
    </row>
    <row r="3085" spans="31:31" x14ac:dyDescent="0.25">
      <c r="AE3085" s="85"/>
    </row>
    <row r="3086" spans="31:31" x14ac:dyDescent="0.25">
      <c r="AE3086" s="85"/>
    </row>
    <row r="3087" spans="31:31" x14ac:dyDescent="0.25">
      <c r="AE3087" s="85"/>
    </row>
    <row r="3088" spans="31:31" x14ac:dyDescent="0.25">
      <c r="AE3088" s="85"/>
    </row>
    <row r="3089" spans="31:31" x14ac:dyDescent="0.25">
      <c r="AE3089" s="85"/>
    </row>
    <row r="3090" spans="31:31" x14ac:dyDescent="0.25">
      <c r="AE3090" s="85"/>
    </row>
    <row r="3091" spans="31:31" x14ac:dyDescent="0.25">
      <c r="AE3091" s="85"/>
    </row>
    <row r="3092" spans="31:31" x14ac:dyDescent="0.25">
      <c r="AE3092" s="85"/>
    </row>
    <row r="3093" spans="31:31" x14ac:dyDescent="0.25">
      <c r="AE3093" s="85"/>
    </row>
    <row r="3094" spans="31:31" x14ac:dyDescent="0.25">
      <c r="AE3094" s="85"/>
    </row>
    <row r="3095" spans="31:31" x14ac:dyDescent="0.25">
      <c r="AE3095" s="85"/>
    </row>
    <row r="3096" spans="31:31" x14ac:dyDescent="0.25">
      <c r="AE3096" s="85"/>
    </row>
    <row r="3097" spans="31:31" x14ac:dyDescent="0.25">
      <c r="AE3097" s="85"/>
    </row>
    <row r="3098" spans="31:31" x14ac:dyDescent="0.25">
      <c r="AE3098" s="85"/>
    </row>
    <row r="3099" spans="31:31" x14ac:dyDescent="0.25">
      <c r="AE3099" s="85"/>
    </row>
    <row r="3100" spans="31:31" x14ac:dyDescent="0.25">
      <c r="AE3100" s="85"/>
    </row>
    <row r="3101" spans="31:31" x14ac:dyDescent="0.25">
      <c r="AE3101" s="85"/>
    </row>
    <row r="3102" spans="31:31" x14ac:dyDescent="0.25">
      <c r="AE3102" s="85"/>
    </row>
    <row r="3103" spans="31:31" x14ac:dyDescent="0.25">
      <c r="AE3103" s="85"/>
    </row>
    <row r="3104" spans="31:31" x14ac:dyDescent="0.25">
      <c r="AE3104" s="85"/>
    </row>
    <row r="3105" spans="31:31" x14ac:dyDescent="0.25">
      <c r="AE3105" s="85"/>
    </row>
    <row r="3106" spans="31:31" x14ac:dyDescent="0.25">
      <c r="AE3106" s="85"/>
    </row>
    <row r="3107" spans="31:31" x14ac:dyDescent="0.25">
      <c r="AE3107" s="85"/>
    </row>
    <row r="3108" spans="31:31" x14ac:dyDescent="0.25">
      <c r="AE3108" s="85"/>
    </row>
    <row r="3109" spans="31:31" x14ac:dyDescent="0.25">
      <c r="AE3109" s="85"/>
    </row>
    <row r="3110" spans="31:31" x14ac:dyDescent="0.25">
      <c r="AE3110" s="85"/>
    </row>
    <row r="3111" spans="31:31" x14ac:dyDescent="0.25">
      <c r="AE3111" s="85"/>
    </row>
    <row r="3112" spans="31:31" x14ac:dyDescent="0.25">
      <c r="AE3112" s="85"/>
    </row>
    <row r="3113" spans="31:31" x14ac:dyDescent="0.25">
      <c r="AE3113" s="85"/>
    </row>
    <row r="3114" spans="31:31" x14ac:dyDescent="0.25">
      <c r="AE3114" s="85"/>
    </row>
    <row r="3115" spans="31:31" x14ac:dyDescent="0.25">
      <c r="AE3115" s="85"/>
    </row>
    <row r="3116" spans="31:31" x14ac:dyDescent="0.25">
      <c r="AE3116" s="85"/>
    </row>
    <row r="3117" spans="31:31" x14ac:dyDescent="0.25">
      <c r="AE3117" s="85"/>
    </row>
    <row r="3118" spans="31:31" x14ac:dyDescent="0.25">
      <c r="AE3118" s="85"/>
    </row>
    <row r="3119" spans="31:31" x14ac:dyDescent="0.25">
      <c r="AE3119" s="85"/>
    </row>
    <row r="3120" spans="31:31" x14ac:dyDescent="0.25">
      <c r="AE3120" s="85"/>
    </row>
    <row r="3121" spans="31:31" x14ac:dyDescent="0.25">
      <c r="AE3121" s="85"/>
    </row>
    <row r="3122" spans="31:31" x14ac:dyDescent="0.25">
      <c r="AE3122" s="85"/>
    </row>
    <row r="3123" spans="31:31" x14ac:dyDescent="0.25">
      <c r="AE3123" s="85"/>
    </row>
    <row r="3124" spans="31:31" x14ac:dyDescent="0.25">
      <c r="AE3124" s="85"/>
    </row>
    <row r="3125" spans="31:31" x14ac:dyDescent="0.25">
      <c r="AE3125" s="85"/>
    </row>
    <row r="3126" spans="31:31" x14ac:dyDescent="0.25">
      <c r="AE3126" s="85"/>
    </row>
    <row r="3127" spans="31:31" x14ac:dyDescent="0.25">
      <c r="AE3127" s="85"/>
    </row>
    <row r="3128" spans="31:31" x14ac:dyDescent="0.25">
      <c r="AE3128" s="85"/>
    </row>
    <row r="3129" spans="31:31" x14ac:dyDescent="0.25">
      <c r="AE3129" s="85"/>
    </row>
    <row r="3130" spans="31:31" x14ac:dyDescent="0.25">
      <c r="AE3130" s="85"/>
    </row>
    <row r="3131" spans="31:31" x14ac:dyDescent="0.25">
      <c r="AE3131" s="85"/>
    </row>
    <row r="3132" spans="31:31" x14ac:dyDescent="0.25">
      <c r="AE3132" s="85"/>
    </row>
    <row r="3133" spans="31:31" x14ac:dyDescent="0.25">
      <c r="AE3133" s="85"/>
    </row>
    <row r="3134" spans="31:31" x14ac:dyDescent="0.25">
      <c r="AE3134" s="85"/>
    </row>
    <row r="3135" spans="31:31" x14ac:dyDescent="0.25">
      <c r="AE3135" s="85"/>
    </row>
    <row r="3136" spans="31:31" x14ac:dyDescent="0.25">
      <c r="AE3136" s="85"/>
    </row>
    <row r="3137" spans="31:31" x14ac:dyDescent="0.25">
      <c r="AE3137" s="85"/>
    </row>
    <row r="3138" spans="31:31" x14ac:dyDescent="0.25">
      <c r="AE3138" s="85"/>
    </row>
    <row r="3139" spans="31:31" x14ac:dyDescent="0.25">
      <c r="AE3139" s="85"/>
    </row>
    <row r="3140" spans="31:31" x14ac:dyDescent="0.25">
      <c r="AE3140" s="85"/>
    </row>
    <row r="3141" spans="31:31" x14ac:dyDescent="0.25">
      <c r="AE3141" s="85"/>
    </row>
    <row r="3142" spans="31:31" x14ac:dyDescent="0.25">
      <c r="AE3142" s="85"/>
    </row>
    <row r="3143" spans="31:31" x14ac:dyDescent="0.25">
      <c r="AE3143" s="85"/>
    </row>
    <row r="3144" spans="31:31" x14ac:dyDescent="0.25">
      <c r="AE3144" s="85"/>
    </row>
    <row r="3145" spans="31:31" x14ac:dyDescent="0.25">
      <c r="AE3145" s="85"/>
    </row>
    <row r="3146" spans="31:31" x14ac:dyDescent="0.25">
      <c r="AE3146" s="85"/>
    </row>
    <row r="3147" spans="31:31" x14ac:dyDescent="0.25">
      <c r="AE3147" s="85"/>
    </row>
    <row r="3148" spans="31:31" x14ac:dyDescent="0.25">
      <c r="AE3148" s="85"/>
    </row>
    <row r="3149" spans="31:31" x14ac:dyDescent="0.25">
      <c r="AE3149" s="85"/>
    </row>
    <row r="3150" spans="31:31" x14ac:dyDescent="0.25">
      <c r="AE3150" s="85"/>
    </row>
    <row r="3151" spans="31:31" x14ac:dyDescent="0.25">
      <c r="AE3151" s="85"/>
    </row>
    <row r="3152" spans="31:31" x14ac:dyDescent="0.25">
      <c r="AE3152" s="85"/>
    </row>
    <row r="3153" spans="31:31" x14ac:dyDescent="0.25">
      <c r="AE3153" s="85"/>
    </row>
    <row r="3154" spans="31:31" x14ac:dyDescent="0.25">
      <c r="AE3154" s="85"/>
    </row>
    <row r="3155" spans="31:31" x14ac:dyDescent="0.25">
      <c r="AE3155" s="85"/>
    </row>
    <row r="3156" spans="31:31" x14ac:dyDescent="0.25">
      <c r="AE3156" s="85"/>
    </row>
    <row r="3157" spans="31:31" x14ac:dyDescent="0.25">
      <c r="AE3157" s="85"/>
    </row>
    <row r="3158" spans="31:31" x14ac:dyDescent="0.25">
      <c r="AE3158" s="85"/>
    </row>
    <row r="3159" spans="31:31" x14ac:dyDescent="0.25">
      <c r="AE3159" s="85"/>
    </row>
    <row r="3160" spans="31:31" x14ac:dyDescent="0.25">
      <c r="AE3160" s="85"/>
    </row>
    <row r="3161" spans="31:31" x14ac:dyDescent="0.25">
      <c r="AE3161" s="85"/>
    </row>
    <row r="3162" spans="31:31" x14ac:dyDescent="0.25">
      <c r="AE3162" s="85"/>
    </row>
    <row r="3163" spans="31:31" x14ac:dyDescent="0.25">
      <c r="AE3163" s="85"/>
    </row>
    <row r="3164" spans="31:31" x14ac:dyDescent="0.25">
      <c r="AE3164" s="85"/>
    </row>
    <row r="3165" spans="31:31" x14ac:dyDescent="0.25">
      <c r="AE3165" s="85"/>
    </row>
    <row r="3166" spans="31:31" x14ac:dyDescent="0.25">
      <c r="AE3166" s="85"/>
    </row>
    <row r="3167" spans="31:31" x14ac:dyDescent="0.25">
      <c r="AE3167" s="85"/>
    </row>
    <row r="3168" spans="31:31" x14ac:dyDescent="0.25">
      <c r="AE3168" s="85"/>
    </row>
    <row r="3169" spans="31:31" x14ac:dyDescent="0.25">
      <c r="AE3169" s="85"/>
    </row>
    <row r="3170" spans="31:31" x14ac:dyDescent="0.25">
      <c r="AE3170" s="85"/>
    </row>
    <row r="3171" spans="31:31" x14ac:dyDescent="0.25">
      <c r="AE3171" s="85"/>
    </row>
    <row r="3172" spans="31:31" x14ac:dyDescent="0.25">
      <c r="AE3172" s="85"/>
    </row>
    <row r="3173" spans="31:31" x14ac:dyDescent="0.25">
      <c r="AE3173" s="85"/>
    </row>
    <row r="3174" spans="31:31" x14ac:dyDescent="0.25">
      <c r="AE3174" s="85"/>
    </row>
    <row r="3175" spans="31:31" x14ac:dyDescent="0.25">
      <c r="AE3175" s="85"/>
    </row>
    <row r="3176" spans="31:31" x14ac:dyDescent="0.25">
      <c r="AE3176" s="85"/>
    </row>
    <row r="3177" spans="31:31" x14ac:dyDescent="0.25">
      <c r="AE3177" s="85"/>
    </row>
    <row r="3178" spans="31:31" x14ac:dyDescent="0.25">
      <c r="AE3178" s="85"/>
    </row>
    <row r="3179" spans="31:31" x14ac:dyDescent="0.25">
      <c r="AE3179" s="85"/>
    </row>
    <row r="3180" spans="31:31" x14ac:dyDescent="0.25">
      <c r="AE3180" s="85"/>
    </row>
    <row r="3181" spans="31:31" x14ac:dyDescent="0.25">
      <c r="AE3181" s="85"/>
    </row>
    <row r="3182" spans="31:31" x14ac:dyDescent="0.25">
      <c r="AE3182" s="85"/>
    </row>
    <row r="3183" spans="31:31" x14ac:dyDescent="0.25">
      <c r="AE3183" s="85"/>
    </row>
    <row r="3184" spans="31:31" x14ac:dyDescent="0.25">
      <c r="AE3184" s="85"/>
    </row>
    <row r="3185" spans="31:31" x14ac:dyDescent="0.25">
      <c r="AE3185" s="85"/>
    </row>
    <row r="3186" spans="31:31" x14ac:dyDescent="0.25">
      <c r="AE3186" s="85"/>
    </row>
    <row r="3187" spans="31:31" x14ac:dyDescent="0.25">
      <c r="AE3187" s="85"/>
    </row>
    <row r="3188" spans="31:31" x14ac:dyDescent="0.25">
      <c r="AE3188" s="85"/>
    </row>
    <row r="3189" spans="31:31" x14ac:dyDescent="0.25">
      <c r="AE3189" s="85"/>
    </row>
    <row r="3190" spans="31:31" x14ac:dyDescent="0.25">
      <c r="AE3190" s="85"/>
    </row>
    <row r="3191" spans="31:31" x14ac:dyDescent="0.25">
      <c r="AE3191" s="85"/>
    </row>
    <row r="3192" spans="31:31" x14ac:dyDescent="0.25">
      <c r="AE3192" s="85"/>
    </row>
    <row r="3193" spans="31:31" x14ac:dyDescent="0.25">
      <c r="AE3193" s="85"/>
    </row>
    <row r="3194" spans="31:31" x14ac:dyDescent="0.25">
      <c r="AE3194" s="85"/>
    </row>
    <row r="3195" spans="31:31" x14ac:dyDescent="0.25">
      <c r="AE3195" s="85"/>
    </row>
    <row r="3196" spans="31:31" x14ac:dyDescent="0.25">
      <c r="AE3196" s="85"/>
    </row>
    <row r="3197" spans="31:31" x14ac:dyDescent="0.25">
      <c r="AE3197" s="85"/>
    </row>
    <row r="3198" spans="31:31" x14ac:dyDescent="0.25">
      <c r="AE3198" s="85"/>
    </row>
    <row r="3199" spans="31:31" x14ac:dyDescent="0.25">
      <c r="AE3199" s="85"/>
    </row>
    <row r="3200" spans="31:31" x14ac:dyDescent="0.25">
      <c r="AE3200" s="85"/>
    </row>
    <row r="3201" spans="31:31" x14ac:dyDescent="0.25">
      <c r="AE3201" s="85"/>
    </row>
    <row r="3202" spans="31:31" x14ac:dyDescent="0.25">
      <c r="AE3202" s="85"/>
    </row>
    <row r="3203" spans="31:31" x14ac:dyDescent="0.25">
      <c r="AE3203" s="85"/>
    </row>
    <row r="3204" spans="31:31" x14ac:dyDescent="0.25">
      <c r="AE3204" s="85"/>
    </row>
    <row r="3205" spans="31:31" x14ac:dyDescent="0.25">
      <c r="AE3205" s="85"/>
    </row>
    <row r="3206" spans="31:31" x14ac:dyDescent="0.25">
      <c r="AE3206" s="85"/>
    </row>
    <row r="3207" spans="31:31" x14ac:dyDescent="0.25">
      <c r="AE3207" s="85"/>
    </row>
    <row r="3208" spans="31:31" x14ac:dyDescent="0.25">
      <c r="AE3208" s="85"/>
    </row>
    <row r="3209" spans="31:31" x14ac:dyDescent="0.25">
      <c r="AE3209" s="85"/>
    </row>
    <row r="3210" spans="31:31" x14ac:dyDescent="0.25">
      <c r="AE3210" s="85"/>
    </row>
    <row r="3211" spans="31:31" x14ac:dyDescent="0.25">
      <c r="AE3211" s="85"/>
    </row>
    <row r="3212" spans="31:31" x14ac:dyDescent="0.25">
      <c r="AE3212" s="85"/>
    </row>
    <row r="3213" spans="31:31" x14ac:dyDescent="0.25">
      <c r="AE3213" s="85"/>
    </row>
    <row r="3214" spans="31:31" x14ac:dyDescent="0.25">
      <c r="AE3214" s="85"/>
    </row>
    <row r="3215" spans="31:31" x14ac:dyDescent="0.25">
      <c r="AE3215" s="85"/>
    </row>
    <row r="3216" spans="31:31" x14ac:dyDescent="0.25">
      <c r="AE3216" s="85"/>
    </row>
    <row r="3217" spans="31:31" x14ac:dyDescent="0.25">
      <c r="AE3217" s="85"/>
    </row>
    <row r="3218" spans="31:31" x14ac:dyDescent="0.25">
      <c r="AE3218" s="85"/>
    </row>
    <row r="3219" spans="31:31" x14ac:dyDescent="0.25">
      <c r="AE3219" s="85"/>
    </row>
    <row r="3220" spans="31:31" x14ac:dyDescent="0.25">
      <c r="AE3220" s="85"/>
    </row>
    <row r="3221" spans="31:31" x14ac:dyDescent="0.25">
      <c r="AE3221" s="85"/>
    </row>
    <row r="3222" spans="31:31" x14ac:dyDescent="0.25">
      <c r="AE3222" s="85"/>
    </row>
    <row r="3223" spans="31:31" x14ac:dyDescent="0.25">
      <c r="AE3223" s="85"/>
    </row>
    <row r="3224" spans="31:31" x14ac:dyDescent="0.25">
      <c r="AE3224" s="85"/>
    </row>
    <row r="3225" spans="31:31" x14ac:dyDescent="0.25">
      <c r="AE3225" s="85"/>
    </row>
    <row r="3226" spans="31:31" x14ac:dyDescent="0.25">
      <c r="AE3226" s="85"/>
    </row>
    <row r="3227" spans="31:31" x14ac:dyDescent="0.25">
      <c r="AE3227" s="85"/>
    </row>
    <row r="3228" spans="31:31" x14ac:dyDescent="0.25">
      <c r="AE3228" s="85"/>
    </row>
    <row r="3229" spans="31:31" x14ac:dyDescent="0.25">
      <c r="AE3229" s="85"/>
    </row>
    <row r="3230" spans="31:31" x14ac:dyDescent="0.25">
      <c r="AE3230" s="85"/>
    </row>
    <row r="3231" spans="31:31" x14ac:dyDescent="0.25">
      <c r="AE3231" s="85"/>
    </row>
    <row r="3232" spans="31:31" x14ac:dyDescent="0.25">
      <c r="AE3232" s="85"/>
    </row>
    <row r="3233" spans="31:31" x14ac:dyDescent="0.25">
      <c r="AE3233" s="85"/>
    </row>
    <row r="3234" spans="31:31" x14ac:dyDescent="0.25">
      <c r="AE3234" s="85"/>
    </row>
    <row r="3235" spans="31:31" x14ac:dyDescent="0.25">
      <c r="AE3235" s="85"/>
    </row>
    <row r="3236" spans="31:31" x14ac:dyDescent="0.25">
      <c r="AE3236" s="85"/>
    </row>
    <row r="3237" spans="31:31" x14ac:dyDescent="0.25">
      <c r="AE3237" s="85"/>
    </row>
    <row r="3238" spans="31:31" x14ac:dyDescent="0.25">
      <c r="AE3238" s="85"/>
    </row>
    <row r="3239" spans="31:31" x14ac:dyDescent="0.25">
      <c r="AE3239" s="85"/>
    </row>
    <row r="3240" spans="31:31" x14ac:dyDescent="0.25">
      <c r="AE3240" s="85"/>
    </row>
    <row r="3241" spans="31:31" x14ac:dyDescent="0.25">
      <c r="AE3241" s="85"/>
    </row>
    <row r="3242" spans="31:31" x14ac:dyDescent="0.25">
      <c r="AE3242" s="85"/>
    </row>
    <row r="3243" spans="31:31" x14ac:dyDescent="0.25">
      <c r="AE3243" s="85"/>
    </row>
    <row r="3244" spans="31:31" x14ac:dyDescent="0.25">
      <c r="AE3244" s="85"/>
    </row>
    <row r="3245" spans="31:31" x14ac:dyDescent="0.25">
      <c r="AE3245" s="85"/>
    </row>
    <row r="3246" spans="31:31" x14ac:dyDescent="0.25">
      <c r="AE3246" s="85"/>
    </row>
    <row r="3247" spans="31:31" x14ac:dyDescent="0.25">
      <c r="AE3247" s="85"/>
    </row>
    <row r="3248" spans="31:31" x14ac:dyDescent="0.25">
      <c r="AE3248" s="85"/>
    </row>
    <row r="3249" spans="31:31" x14ac:dyDescent="0.25">
      <c r="AE3249" s="85"/>
    </row>
    <row r="3250" spans="31:31" x14ac:dyDescent="0.25">
      <c r="AE3250" s="85"/>
    </row>
    <row r="3251" spans="31:31" x14ac:dyDescent="0.25">
      <c r="AE3251" s="85"/>
    </row>
    <row r="3252" spans="31:31" x14ac:dyDescent="0.25">
      <c r="AE3252" s="85"/>
    </row>
    <row r="3253" spans="31:31" x14ac:dyDescent="0.25">
      <c r="AE3253" s="85"/>
    </row>
    <row r="3254" spans="31:31" x14ac:dyDescent="0.25">
      <c r="AE3254" s="85"/>
    </row>
    <row r="3255" spans="31:31" x14ac:dyDescent="0.25">
      <c r="AE3255" s="85"/>
    </row>
    <row r="3256" spans="31:31" x14ac:dyDescent="0.25">
      <c r="AE3256" s="85"/>
    </row>
    <row r="3257" spans="31:31" x14ac:dyDescent="0.25">
      <c r="AE3257" s="85"/>
    </row>
    <row r="3258" spans="31:31" x14ac:dyDescent="0.25">
      <c r="AE3258" s="85"/>
    </row>
    <row r="3259" spans="31:31" x14ac:dyDescent="0.25">
      <c r="AE3259" s="85"/>
    </row>
    <row r="3260" spans="31:31" x14ac:dyDescent="0.25">
      <c r="AE3260" s="85"/>
    </row>
    <row r="3261" spans="31:31" x14ac:dyDescent="0.25">
      <c r="AE3261" s="85"/>
    </row>
    <row r="3262" spans="31:31" x14ac:dyDescent="0.25">
      <c r="AE3262" s="85"/>
    </row>
    <row r="3263" spans="31:31" x14ac:dyDescent="0.25">
      <c r="AE3263" s="85"/>
    </row>
    <row r="3264" spans="31:31" x14ac:dyDescent="0.25">
      <c r="AE3264" s="85"/>
    </row>
    <row r="3265" spans="31:31" x14ac:dyDescent="0.25">
      <c r="AE3265" s="85"/>
    </row>
    <row r="3266" spans="31:31" x14ac:dyDescent="0.25">
      <c r="AE3266" s="85"/>
    </row>
    <row r="3267" spans="31:31" x14ac:dyDescent="0.25">
      <c r="AE3267" s="85"/>
    </row>
    <row r="3268" spans="31:31" x14ac:dyDescent="0.25">
      <c r="AE3268" s="85"/>
    </row>
    <row r="3269" spans="31:31" x14ac:dyDescent="0.25">
      <c r="AE3269" s="85"/>
    </row>
    <row r="3270" spans="31:31" x14ac:dyDescent="0.25">
      <c r="AE3270" s="85"/>
    </row>
    <row r="3271" spans="31:31" x14ac:dyDescent="0.25">
      <c r="AE3271" s="85"/>
    </row>
    <row r="3272" spans="31:31" x14ac:dyDescent="0.25">
      <c r="AE3272" s="85"/>
    </row>
    <row r="3273" spans="31:31" x14ac:dyDescent="0.25">
      <c r="AE3273" s="85"/>
    </row>
    <row r="3274" spans="31:31" x14ac:dyDescent="0.25">
      <c r="AE3274" s="85"/>
    </row>
    <row r="3275" spans="31:31" x14ac:dyDescent="0.25">
      <c r="AE3275" s="85"/>
    </row>
    <row r="3276" spans="31:31" x14ac:dyDescent="0.25">
      <c r="AE3276" s="85"/>
    </row>
    <row r="3277" spans="31:31" x14ac:dyDescent="0.25">
      <c r="AE3277" s="85"/>
    </row>
    <row r="3278" spans="31:31" x14ac:dyDescent="0.25">
      <c r="AE3278" s="85"/>
    </row>
    <row r="3279" spans="31:31" x14ac:dyDescent="0.25">
      <c r="AE3279" s="85"/>
    </row>
    <row r="3280" spans="31:31" x14ac:dyDescent="0.25">
      <c r="AE3280" s="85"/>
    </row>
    <row r="3281" spans="31:31" x14ac:dyDescent="0.25">
      <c r="AE3281" s="85"/>
    </row>
    <row r="3282" spans="31:31" x14ac:dyDescent="0.25">
      <c r="AE3282" s="85"/>
    </row>
    <row r="3283" spans="31:31" x14ac:dyDescent="0.25">
      <c r="AE3283" s="85"/>
    </row>
    <row r="3284" spans="31:31" x14ac:dyDescent="0.25">
      <c r="AE3284" s="85"/>
    </row>
    <row r="3285" spans="31:31" x14ac:dyDescent="0.25">
      <c r="AE3285" s="85"/>
    </row>
    <row r="3286" spans="31:31" x14ac:dyDescent="0.25">
      <c r="AE3286" s="85"/>
    </row>
    <row r="3287" spans="31:31" x14ac:dyDescent="0.25">
      <c r="AE3287" s="85"/>
    </row>
    <row r="3288" spans="31:31" x14ac:dyDescent="0.25">
      <c r="AE3288" s="85"/>
    </row>
    <row r="3289" spans="31:31" x14ac:dyDescent="0.25">
      <c r="AE3289" s="85"/>
    </row>
    <row r="3290" spans="31:31" x14ac:dyDescent="0.25">
      <c r="AE3290" s="85"/>
    </row>
    <row r="3291" spans="31:31" x14ac:dyDescent="0.25">
      <c r="AE3291" s="85"/>
    </row>
    <row r="3292" spans="31:31" x14ac:dyDescent="0.25">
      <c r="AE3292" s="85"/>
    </row>
    <row r="3293" spans="31:31" x14ac:dyDescent="0.25">
      <c r="AE3293" s="85"/>
    </row>
    <row r="3294" spans="31:31" x14ac:dyDescent="0.25">
      <c r="AE3294" s="85"/>
    </row>
    <row r="3295" spans="31:31" x14ac:dyDescent="0.25">
      <c r="AE3295" s="85"/>
    </row>
    <row r="3296" spans="31:31" x14ac:dyDescent="0.25">
      <c r="AE3296" s="85"/>
    </row>
    <row r="3297" spans="31:31" x14ac:dyDescent="0.25">
      <c r="AE3297" s="85"/>
    </row>
    <row r="3298" spans="31:31" x14ac:dyDescent="0.25">
      <c r="AE3298" s="85"/>
    </row>
    <row r="3299" spans="31:31" x14ac:dyDescent="0.25">
      <c r="AE3299" s="85"/>
    </row>
    <row r="3300" spans="31:31" x14ac:dyDescent="0.25">
      <c r="AE3300" s="85"/>
    </row>
    <row r="3301" spans="31:31" x14ac:dyDescent="0.25">
      <c r="AE3301" s="85"/>
    </row>
    <row r="3302" spans="31:31" x14ac:dyDescent="0.25">
      <c r="AE3302" s="85"/>
    </row>
    <row r="3303" spans="31:31" x14ac:dyDescent="0.25">
      <c r="AE3303" s="85"/>
    </row>
    <row r="3304" spans="31:31" x14ac:dyDescent="0.25">
      <c r="AE3304" s="85"/>
    </row>
    <row r="3305" spans="31:31" x14ac:dyDescent="0.25">
      <c r="AE3305" s="85"/>
    </row>
    <row r="3306" spans="31:31" x14ac:dyDescent="0.25">
      <c r="AE3306" s="85"/>
    </row>
    <row r="3307" spans="31:31" x14ac:dyDescent="0.25">
      <c r="AE3307" s="85"/>
    </row>
    <row r="3308" spans="31:31" x14ac:dyDescent="0.25">
      <c r="AE3308" s="85"/>
    </row>
    <row r="3309" spans="31:31" x14ac:dyDescent="0.25">
      <c r="AE3309" s="85"/>
    </row>
    <row r="3310" spans="31:31" x14ac:dyDescent="0.25">
      <c r="AE3310" s="85"/>
    </row>
    <row r="3311" spans="31:31" x14ac:dyDescent="0.25">
      <c r="AE3311" s="85"/>
    </row>
    <row r="3312" spans="31:31" x14ac:dyDescent="0.25">
      <c r="AE3312" s="85"/>
    </row>
    <row r="3313" spans="31:31" x14ac:dyDescent="0.25">
      <c r="AE3313" s="85"/>
    </row>
    <row r="3314" spans="31:31" x14ac:dyDescent="0.25">
      <c r="AE3314" s="85"/>
    </row>
    <row r="3315" spans="31:31" x14ac:dyDescent="0.25">
      <c r="AE3315" s="85"/>
    </row>
    <row r="3316" spans="31:31" x14ac:dyDescent="0.25">
      <c r="AE3316" s="85"/>
    </row>
    <row r="3317" spans="31:31" x14ac:dyDescent="0.25">
      <c r="AE3317" s="85"/>
    </row>
    <row r="3318" spans="31:31" x14ac:dyDescent="0.25">
      <c r="AE3318" s="85"/>
    </row>
    <row r="3319" spans="31:31" x14ac:dyDescent="0.25">
      <c r="AE3319" s="85"/>
    </row>
    <row r="3320" spans="31:31" x14ac:dyDescent="0.25">
      <c r="AE3320" s="85"/>
    </row>
    <row r="3321" spans="31:31" x14ac:dyDescent="0.25">
      <c r="AE3321" s="85"/>
    </row>
    <row r="3322" spans="31:31" x14ac:dyDescent="0.25">
      <c r="AE3322" s="85"/>
    </row>
    <row r="3323" spans="31:31" x14ac:dyDescent="0.25">
      <c r="AE3323" s="85"/>
    </row>
    <row r="3324" spans="31:31" x14ac:dyDescent="0.25">
      <c r="AE3324" s="85"/>
    </row>
    <row r="3325" spans="31:31" x14ac:dyDescent="0.25">
      <c r="AE3325" s="85"/>
    </row>
    <row r="3326" spans="31:31" x14ac:dyDescent="0.25">
      <c r="AE3326" s="85"/>
    </row>
    <row r="3327" spans="31:31" x14ac:dyDescent="0.25">
      <c r="AE3327" s="85"/>
    </row>
    <row r="3328" spans="31:31" x14ac:dyDescent="0.25">
      <c r="AE3328" s="85"/>
    </row>
    <row r="3329" spans="31:31" x14ac:dyDescent="0.25">
      <c r="AE3329" s="85"/>
    </row>
    <row r="3330" spans="31:31" x14ac:dyDescent="0.25">
      <c r="AE3330" s="85"/>
    </row>
    <row r="3331" spans="31:31" x14ac:dyDescent="0.25">
      <c r="AE3331" s="85"/>
    </row>
    <row r="3332" spans="31:31" x14ac:dyDescent="0.25">
      <c r="AE3332" s="85"/>
    </row>
    <row r="3333" spans="31:31" x14ac:dyDescent="0.25">
      <c r="AE3333" s="85"/>
    </row>
    <row r="3334" spans="31:31" x14ac:dyDescent="0.25">
      <c r="AE3334" s="85"/>
    </row>
    <row r="3335" spans="31:31" x14ac:dyDescent="0.25">
      <c r="AE3335" s="85"/>
    </row>
    <row r="3336" spans="31:31" x14ac:dyDescent="0.25">
      <c r="AE3336" s="85"/>
    </row>
    <row r="3337" spans="31:31" x14ac:dyDescent="0.25">
      <c r="AE3337" s="85"/>
    </row>
    <row r="3338" spans="31:31" x14ac:dyDescent="0.25">
      <c r="AE3338" s="85"/>
    </row>
    <row r="3339" spans="31:31" x14ac:dyDescent="0.25">
      <c r="AE3339" s="85"/>
    </row>
    <row r="3340" spans="31:31" x14ac:dyDescent="0.25">
      <c r="AE3340" s="85"/>
    </row>
    <row r="3341" spans="31:31" x14ac:dyDescent="0.25">
      <c r="AE3341" s="85"/>
    </row>
    <row r="3342" spans="31:31" x14ac:dyDescent="0.25">
      <c r="AE3342" s="85"/>
    </row>
    <row r="3343" spans="31:31" x14ac:dyDescent="0.25">
      <c r="AE3343" s="85"/>
    </row>
    <row r="3344" spans="31:31" x14ac:dyDescent="0.25">
      <c r="AE3344" s="85"/>
    </row>
    <row r="3345" spans="31:31" x14ac:dyDescent="0.25">
      <c r="AE3345" s="85"/>
    </row>
    <row r="3346" spans="31:31" x14ac:dyDescent="0.25">
      <c r="AE3346" s="85"/>
    </row>
    <row r="3347" spans="31:31" x14ac:dyDescent="0.25">
      <c r="AE3347" s="85"/>
    </row>
    <row r="3348" spans="31:31" x14ac:dyDescent="0.25">
      <c r="AE3348" s="85"/>
    </row>
    <row r="3349" spans="31:31" x14ac:dyDescent="0.25">
      <c r="AE3349" s="85"/>
    </row>
    <row r="3350" spans="31:31" x14ac:dyDescent="0.25">
      <c r="AE3350" s="85"/>
    </row>
    <row r="3351" spans="31:31" x14ac:dyDescent="0.25">
      <c r="AE3351" s="85"/>
    </row>
    <row r="3352" spans="31:31" x14ac:dyDescent="0.25">
      <c r="AE3352" s="85"/>
    </row>
    <row r="3353" spans="31:31" x14ac:dyDescent="0.25">
      <c r="AE3353" s="85"/>
    </row>
    <row r="3354" spans="31:31" x14ac:dyDescent="0.25">
      <c r="AE3354" s="85"/>
    </row>
    <row r="3355" spans="31:31" x14ac:dyDescent="0.25">
      <c r="AE3355" s="85"/>
    </row>
    <row r="3356" spans="31:31" x14ac:dyDescent="0.25">
      <c r="AE3356" s="85"/>
    </row>
    <row r="3357" spans="31:31" x14ac:dyDescent="0.25">
      <c r="AE3357" s="85"/>
    </row>
    <row r="3358" spans="31:31" x14ac:dyDescent="0.25">
      <c r="AE3358" s="85"/>
    </row>
    <row r="3359" spans="31:31" x14ac:dyDescent="0.25">
      <c r="AE3359" s="85"/>
    </row>
    <row r="3360" spans="31:31" x14ac:dyDescent="0.25">
      <c r="AE3360" s="85"/>
    </row>
    <row r="3361" spans="31:31" x14ac:dyDescent="0.25">
      <c r="AE3361" s="85"/>
    </row>
    <row r="3362" spans="31:31" x14ac:dyDescent="0.25">
      <c r="AE3362" s="85"/>
    </row>
    <row r="3363" spans="31:31" x14ac:dyDescent="0.25">
      <c r="AE3363" s="85"/>
    </row>
    <row r="3364" spans="31:31" x14ac:dyDescent="0.25">
      <c r="AE3364" s="85"/>
    </row>
    <row r="3365" spans="31:31" x14ac:dyDescent="0.25">
      <c r="AE3365" s="85"/>
    </row>
    <row r="3366" spans="31:31" x14ac:dyDescent="0.25">
      <c r="AE3366" s="85"/>
    </row>
    <row r="3367" spans="31:31" x14ac:dyDescent="0.25">
      <c r="AE3367" s="85"/>
    </row>
    <row r="3368" spans="31:31" x14ac:dyDescent="0.25">
      <c r="AE3368" s="85"/>
    </row>
    <row r="3369" spans="31:31" x14ac:dyDescent="0.25">
      <c r="AE3369" s="85"/>
    </row>
    <row r="3370" spans="31:31" x14ac:dyDescent="0.25">
      <c r="AE3370" s="85"/>
    </row>
    <row r="3371" spans="31:31" x14ac:dyDescent="0.25">
      <c r="AE3371" s="85"/>
    </row>
    <row r="3372" spans="31:31" x14ac:dyDescent="0.25">
      <c r="AE3372" s="85"/>
    </row>
    <row r="3373" spans="31:31" x14ac:dyDescent="0.25">
      <c r="AE3373" s="85"/>
    </row>
    <row r="3374" spans="31:31" x14ac:dyDescent="0.25">
      <c r="AE3374" s="85"/>
    </row>
    <row r="3375" spans="31:31" x14ac:dyDescent="0.25">
      <c r="AE3375" s="85"/>
    </row>
    <row r="3376" spans="31:31" x14ac:dyDescent="0.25">
      <c r="AE3376" s="85"/>
    </row>
    <row r="3377" spans="31:31" x14ac:dyDescent="0.25">
      <c r="AE3377" s="85"/>
    </row>
    <row r="3378" spans="31:31" x14ac:dyDescent="0.25">
      <c r="AE3378" s="85"/>
    </row>
    <row r="3379" spans="31:31" x14ac:dyDescent="0.25">
      <c r="AE3379" s="85"/>
    </row>
    <row r="3380" spans="31:31" x14ac:dyDescent="0.25">
      <c r="AE3380" s="85"/>
    </row>
    <row r="3381" spans="31:31" x14ac:dyDescent="0.25">
      <c r="AE3381" s="85"/>
    </row>
    <row r="3382" spans="31:31" x14ac:dyDescent="0.25">
      <c r="AE3382" s="85"/>
    </row>
  </sheetData>
  <sheetProtection algorithmName="SHA-512" hashValue="xutw91EB2gMmBaZQRknOMCfFc51LJx03jnYQzQeNPdjzMy5OBu3bPdSlDe5xOGaAM6JQr2Sc1icKzRqaKvN9Iw==" saltValue="dRHJxG0KoHYKLOefWQZNfw==" spinCount="100000" sheet="1" formatRows="0" selectLockedCells="1"/>
  <mergeCells count="993">
    <mergeCell ref="C1704:P1704"/>
    <mergeCell ref="V2331:V2333"/>
    <mergeCell ref="C2398:L2398"/>
    <mergeCell ref="N2398:O2398"/>
    <mergeCell ref="V2167:V2169"/>
    <mergeCell ref="V2185:V2187"/>
    <mergeCell ref="V2203:V2205"/>
    <mergeCell ref="V2223:V2225"/>
    <mergeCell ref="V2241:V2243"/>
    <mergeCell ref="V2259:V2261"/>
    <mergeCell ref="V2277:V2279"/>
    <mergeCell ref="V2295:V2297"/>
    <mergeCell ref="V2313:V2315"/>
    <mergeCell ref="C2365:P2365"/>
    <mergeCell ref="U2241:U2243"/>
    <mergeCell ref="U2259:U2261"/>
    <mergeCell ref="U2277:U2279"/>
    <mergeCell ref="U2295:U2297"/>
    <mergeCell ref="U2313:U2315"/>
    <mergeCell ref="U2331:U2333"/>
    <mergeCell ref="V2003:V2005"/>
    <mergeCell ref="V2021:V2023"/>
    <mergeCell ref="V2039:V2041"/>
    <mergeCell ref="V2057:V2059"/>
    <mergeCell ref="V2075:V2077"/>
    <mergeCell ref="V2095:V2097"/>
    <mergeCell ref="V2113:V2115"/>
    <mergeCell ref="V2131:V2133"/>
    <mergeCell ref="V2149:V2151"/>
    <mergeCell ref="V1839:V1841"/>
    <mergeCell ref="V1857:V1859"/>
    <mergeCell ref="V1875:V1877"/>
    <mergeCell ref="V1893:V1895"/>
    <mergeCell ref="V1911:V1913"/>
    <mergeCell ref="V1929:V1931"/>
    <mergeCell ref="V1947:V1949"/>
    <mergeCell ref="V1967:V1969"/>
    <mergeCell ref="V1985:V1987"/>
    <mergeCell ref="V1652:V1654"/>
    <mergeCell ref="V1670:V1672"/>
    <mergeCell ref="V1688:V1690"/>
    <mergeCell ref="V1729:V1731"/>
    <mergeCell ref="V1747:V1749"/>
    <mergeCell ref="V1765:V1767"/>
    <mergeCell ref="V1783:V1785"/>
    <mergeCell ref="V1801:V1803"/>
    <mergeCell ref="V1819:V1821"/>
    <mergeCell ref="V1710:V1712"/>
    <mergeCell ref="V1528:V1530"/>
    <mergeCell ref="V1538:V1540"/>
    <mergeCell ref="V1548:V1550"/>
    <mergeCell ref="V1558:V1560"/>
    <mergeCell ref="V1568:V1570"/>
    <mergeCell ref="V1580:V1582"/>
    <mergeCell ref="V1598:V1600"/>
    <mergeCell ref="V1616:V1618"/>
    <mergeCell ref="V1634:V1636"/>
    <mergeCell ref="V1364:V1366"/>
    <mergeCell ref="V1384:V1386"/>
    <mergeCell ref="V1404:V1406"/>
    <mergeCell ref="V1424:V1426"/>
    <mergeCell ref="V1444:V1446"/>
    <mergeCell ref="V1464:V1466"/>
    <mergeCell ref="V1484:V1486"/>
    <mergeCell ref="V1508:V1510"/>
    <mergeCell ref="V1518:V1520"/>
    <mergeCell ref="V1178:V1180"/>
    <mergeCell ref="V1198:V1200"/>
    <mergeCell ref="V1221:V1223"/>
    <mergeCell ref="V1241:V1243"/>
    <mergeCell ref="V1261:V1263"/>
    <mergeCell ref="V1281:V1283"/>
    <mergeCell ref="V1301:V1303"/>
    <mergeCell ref="V1321:V1323"/>
    <mergeCell ref="V1341:V1343"/>
    <mergeCell ref="V995:V997"/>
    <mergeCell ref="V1015:V1017"/>
    <mergeCell ref="V1035:V1037"/>
    <mergeCell ref="V1055:V1057"/>
    <mergeCell ref="V1078:V1080"/>
    <mergeCell ref="V1098:V1100"/>
    <mergeCell ref="V1118:V1120"/>
    <mergeCell ref="V1138:V1140"/>
    <mergeCell ref="V1158:V1160"/>
    <mergeCell ref="V530:V532"/>
    <mergeCell ref="V554:V556"/>
    <mergeCell ref="V578:V580"/>
    <mergeCell ref="V606:V608"/>
    <mergeCell ref="V630:V632"/>
    <mergeCell ref="V654:V656"/>
    <mergeCell ref="V935:V937"/>
    <mergeCell ref="V955:V957"/>
    <mergeCell ref="V975:V977"/>
    <mergeCell ref="Y2356:Y2358"/>
    <mergeCell ref="W2371:W2373"/>
    <mergeCell ref="X2371:X2373"/>
    <mergeCell ref="Y2371:Y2373"/>
    <mergeCell ref="W2417:W2419"/>
    <mergeCell ref="X2417:X2419"/>
    <mergeCell ref="Y2417:Y2419"/>
    <mergeCell ref="W2413:W2415"/>
    <mergeCell ref="X2413:X2415"/>
    <mergeCell ref="Y2413:Y2415"/>
    <mergeCell ref="W2402:W2408"/>
    <mergeCell ref="X2402:X2408"/>
    <mergeCell ref="Y2402:Y2408"/>
    <mergeCell ref="Y2380:Y2382"/>
    <mergeCell ref="W2394:W2396"/>
    <mergeCell ref="X2394:X2396"/>
    <mergeCell ref="Y2394:Y2396"/>
    <mergeCell ref="W2131:W2133"/>
    <mergeCell ref="X2131:X2133"/>
    <mergeCell ref="Y2131:Y2133"/>
    <mergeCell ref="W2223:W2225"/>
    <mergeCell ref="X2223:X2225"/>
    <mergeCell ref="Y2223:Y2225"/>
    <mergeCell ref="W2241:W2243"/>
    <mergeCell ref="X2241:X2243"/>
    <mergeCell ref="Y2241:Y2243"/>
    <mergeCell ref="W2149:W2151"/>
    <mergeCell ref="X2149:X2151"/>
    <mergeCell ref="Y2149:Y2151"/>
    <mergeCell ref="W2167:W2169"/>
    <mergeCell ref="X2167:X2169"/>
    <mergeCell ref="Y2167:Y2169"/>
    <mergeCell ref="W2185:W2187"/>
    <mergeCell ref="X2185:X2187"/>
    <mergeCell ref="Y2185:Y2187"/>
    <mergeCell ref="W2075:W2077"/>
    <mergeCell ref="X2075:X2077"/>
    <mergeCell ref="Y2075:Y2077"/>
    <mergeCell ref="W2095:W2097"/>
    <mergeCell ref="X2095:X2097"/>
    <mergeCell ref="Y2095:Y2097"/>
    <mergeCell ref="W2113:W2115"/>
    <mergeCell ref="X2113:X2115"/>
    <mergeCell ref="Y2113:Y2115"/>
    <mergeCell ref="W2003:W2005"/>
    <mergeCell ref="X2003:X2005"/>
    <mergeCell ref="Y2003:Y2005"/>
    <mergeCell ref="W2039:W2041"/>
    <mergeCell ref="X2039:X2041"/>
    <mergeCell ref="Y2039:Y2041"/>
    <mergeCell ref="W2057:W2059"/>
    <mergeCell ref="X2057:X2059"/>
    <mergeCell ref="Y2057:Y2059"/>
    <mergeCell ref="W1947:W1949"/>
    <mergeCell ref="X1947:X1949"/>
    <mergeCell ref="Y1947:Y1949"/>
    <mergeCell ref="W1967:W1969"/>
    <mergeCell ref="X1967:X1969"/>
    <mergeCell ref="Y1967:Y1969"/>
    <mergeCell ref="W1985:W1987"/>
    <mergeCell ref="X1985:X1987"/>
    <mergeCell ref="Y1985:Y1987"/>
    <mergeCell ref="W1875:W1877"/>
    <mergeCell ref="X1875:X1877"/>
    <mergeCell ref="Y1875:Y1877"/>
    <mergeCell ref="W1911:W1913"/>
    <mergeCell ref="X1911:X1913"/>
    <mergeCell ref="Y1911:Y1913"/>
    <mergeCell ref="W1929:W1931"/>
    <mergeCell ref="X1929:X1931"/>
    <mergeCell ref="Y1929:Y1931"/>
    <mergeCell ref="W1710:W1712"/>
    <mergeCell ref="X1710:X1712"/>
    <mergeCell ref="Y1710:Y1712"/>
    <mergeCell ref="W1729:W1731"/>
    <mergeCell ref="X1729:X1731"/>
    <mergeCell ref="Y1729:Y1731"/>
    <mergeCell ref="W1747:W1749"/>
    <mergeCell ref="X1747:X1749"/>
    <mergeCell ref="Y1747:Y1749"/>
    <mergeCell ref="W1652:W1654"/>
    <mergeCell ref="X1652:X1654"/>
    <mergeCell ref="Y1652:Y1654"/>
    <mergeCell ref="W1670:W1672"/>
    <mergeCell ref="X1670:X1672"/>
    <mergeCell ref="Y1670:Y1672"/>
    <mergeCell ref="W1688:W1690"/>
    <mergeCell ref="X1688:X1690"/>
    <mergeCell ref="Y1688:Y1690"/>
    <mergeCell ref="W1518:W1520"/>
    <mergeCell ref="X1518:X1520"/>
    <mergeCell ref="Y1518:Y1520"/>
    <mergeCell ref="W1528:W1530"/>
    <mergeCell ref="X1528:X1530"/>
    <mergeCell ref="Y1528:Y1530"/>
    <mergeCell ref="W1548:W1550"/>
    <mergeCell ref="X1548:X1550"/>
    <mergeCell ref="Y1548:Y1550"/>
    <mergeCell ref="W1538:W1540"/>
    <mergeCell ref="X1538:X1540"/>
    <mergeCell ref="Y1538:Y1540"/>
    <mergeCell ref="W1464:W1466"/>
    <mergeCell ref="X1464:X1466"/>
    <mergeCell ref="Y1464:Y1466"/>
    <mergeCell ref="W1484:W1486"/>
    <mergeCell ref="X1484:X1486"/>
    <mergeCell ref="Y1484:Y1486"/>
    <mergeCell ref="W1508:W1510"/>
    <mergeCell ref="X1508:X1510"/>
    <mergeCell ref="Y1508:Y1510"/>
    <mergeCell ref="W1404:W1406"/>
    <mergeCell ref="X1404:X1406"/>
    <mergeCell ref="Y1404:Y1406"/>
    <mergeCell ref="W1424:W1426"/>
    <mergeCell ref="X1424:X1426"/>
    <mergeCell ref="Y1424:Y1426"/>
    <mergeCell ref="W1444:W1446"/>
    <mergeCell ref="X1444:X1446"/>
    <mergeCell ref="Y1444:Y1446"/>
    <mergeCell ref="W1341:W1343"/>
    <mergeCell ref="X1341:X1343"/>
    <mergeCell ref="Y1341:Y1343"/>
    <mergeCell ref="W1364:W1366"/>
    <mergeCell ref="X1364:X1366"/>
    <mergeCell ref="Y1364:Y1366"/>
    <mergeCell ref="W1384:W1386"/>
    <mergeCell ref="X1384:X1386"/>
    <mergeCell ref="Y1384:Y1386"/>
    <mergeCell ref="W1281:W1283"/>
    <mergeCell ref="X1281:X1283"/>
    <mergeCell ref="Y1281:Y1283"/>
    <mergeCell ref="W1301:W1303"/>
    <mergeCell ref="X1301:X1303"/>
    <mergeCell ref="Y1301:Y1303"/>
    <mergeCell ref="W1321:W1323"/>
    <mergeCell ref="X1321:X1323"/>
    <mergeCell ref="Y1321:Y1323"/>
    <mergeCell ref="W1221:W1223"/>
    <mergeCell ref="X1221:X1223"/>
    <mergeCell ref="Y1221:Y1223"/>
    <mergeCell ref="W1241:W1243"/>
    <mergeCell ref="X1241:X1243"/>
    <mergeCell ref="Y1241:Y1243"/>
    <mergeCell ref="W1261:W1263"/>
    <mergeCell ref="X1261:X1263"/>
    <mergeCell ref="Y1261:Y1263"/>
    <mergeCell ref="W1158:W1160"/>
    <mergeCell ref="X1158:X1160"/>
    <mergeCell ref="Y1158:Y1160"/>
    <mergeCell ref="W1178:W1180"/>
    <mergeCell ref="X1178:X1180"/>
    <mergeCell ref="Y1178:Y1180"/>
    <mergeCell ref="W1198:W1200"/>
    <mergeCell ref="X1198:X1200"/>
    <mergeCell ref="Y1198:Y1200"/>
    <mergeCell ref="W1118:W1120"/>
    <mergeCell ref="X1098:X1100"/>
    <mergeCell ref="Y1098:Y1100"/>
    <mergeCell ref="X1118:X1120"/>
    <mergeCell ref="Y1118:Y1120"/>
    <mergeCell ref="W1138:W1140"/>
    <mergeCell ref="X1138:X1140"/>
    <mergeCell ref="Y1138:Y1140"/>
    <mergeCell ref="W1098:W1100"/>
    <mergeCell ref="W1035:W1037"/>
    <mergeCell ref="X1035:X1037"/>
    <mergeCell ref="Y1035:Y1037"/>
    <mergeCell ref="W1055:W1057"/>
    <mergeCell ref="X1055:X1057"/>
    <mergeCell ref="Y1055:Y1057"/>
    <mergeCell ref="W1078:W1080"/>
    <mergeCell ref="X1078:X1080"/>
    <mergeCell ref="Y1078:Y1080"/>
    <mergeCell ref="W318:W320"/>
    <mergeCell ref="X318:X320"/>
    <mergeCell ref="Y318:Y320"/>
    <mergeCell ref="W439:W441"/>
    <mergeCell ref="X439:X441"/>
    <mergeCell ref="Y439:Y441"/>
    <mergeCell ref="W359:W361"/>
    <mergeCell ref="X359:X361"/>
    <mergeCell ref="Y359:Y361"/>
    <mergeCell ref="C2218:E2218"/>
    <mergeCell ref="C2220:P2220"/>
    <mergeCell ref="C2235:D2235"/>
    <mergeCell ref="W493:W495"/>
    <mergeCell ref="Y493:Y495"/>
    <mergeCell ref="X493:X495"/>
    <mergeCell ref="W400:W402"/>
    <mergeCell ref="X400:X402"/>
    <mergeCell ref="Y400:Y402"/>
    <mergeCell ref="W444:W446"/>
    <mergeCell ref="Y444:Y446"/>
    <mergeCell ref="W469:W471"/>
    <mergeCell ref="X469:X471"/>
    <mergeCell ref="Y469:Y471"/>
    <mergeCell ref="X444:X446"/>
    <mergeCell ref="W975:W977"/>
    <mergeCell ref="X975:X977"/>
    <mergeCell ref="Y975:Y977"/>
    <mergeCell ref="W995:W997"/>
    <mergeCell ref="X995:X997"/>
    <mergeCell ref="Y995:Y997"/>
    <mergeCell ref="W1015:W1017"/>
    <mergeCell ref="X1015:X1017"/>
    <mergeCell ref="Y1015:Y1017"/>
    <mergeCell ref="N2363:P2363"/>
    <mergeCell ref="C2238:P2238"/>
    <mergeCell ref="C2253:D2253"/>
    <mergeCell ref="C2256:P2256"/>
    <mergeCell ref="C2271:D2271"/>
    <mergeCell ref="C2274:P2274"/>
    <mergeCell ref="C2289:D2289"/>
    <mergeCell ref="C2292:P2292"/>
    <mergeCell ref="C2307:D2307"/>
    <mergeCell ref="C2310:P2310"/>
    <mergeCell ref="C2325:D2325"/>
    <mergeCell ref="C2328:P2328"/>
    <mergeCell ref="C2343:D2343"/>
    <mergeCell ref="C2346:P2346"/>
    <mergeCell ref="C2353:P2353"/>
    <mergeCell ref="N2360:P2360"/>
    <mergeCell ref="N2361:P2361"/>
    <mergeCell ref="C2362:E2362"/>
    <mergeCell ref="N2362:P2362"/>
    <mergeCell ref="C2090:E2090"/>
    <mergeCell ref="C2092:P2092"/>
    <mergeCell ref="C2107:D2107"/>
    <mergeCell ref="C2110:P2110"/>
    <mergeCell ref="C2125:D2125"/>
    <mergeCell ref="C2128:P2128"/>
    <mergeCell ref="C2143:D2143"/>
    <mergeCell ref="C2146:P2146"/>
    <mergeCell ref="C2161:D2161"/>
    <mergeCell ref="C2164:P2164"/>
    <mergeCell ref="C2179:D2179"/>
    <mergeCell ref="C2182:P2182"/>
    <mergeCell ref="C2197:D2197"/>
    <mergeCell ref="C2200:P2200"/>
    <mergeCell ref="C2215:D2215"/>
    <mergeCell ref="O316:Q316"/>
    <mergeCell ref="B9:P10"/>
    <mergeCell ref="C12:I12"/>
    <mergeCell ref="C15:J15"/>
    <mergeCell ref="K15:P15"/>
    <mergeCell ref="J12:P12"/>
    <mergeCell ref="M37:M39"/>
    <mergeCell ref="M40:M42"/>
    <mergeCell ref="M43:M45"/>
    <mergeCell ref="M46:M48"/>
    <mergeCell ref="M49:M51"/>
    <mergeCell ref="M52:M54"/>
    <mergeCell ref="C18:N18"/>
    <mergeCell ref="C22:M22"/>
    <mergeCell ref="M25:M27"/>
    <mergeCell ref="M28:M30"/>
    <mergeCell ref="M31:M33"/>
    <mergeCell ref="M34:M36"/>
    <mergeCell ref="M75:M77"/>
    <mergeCell ref="M78:M80"/>
    <mergeCell ref="M81:M83"/>
    <mergeCell ref="M84:M86"/>
    <mergeCell ref="M87:M89"/>
    <mergeCell ref="M90:M92"/>
    <mergeCell ref="M55:M57"/>
    <mergeCell ref="M58:M60"/>
    <mergeCell ref="C63:M63"/>
    <mergeCell ref="M66:M68"/>
    <mergeCell ref="M69:M71"/>
    <mergeCell ref="M72:M74"/>
    <mergeCell ref="M112:M114"/>
    <mergeCell ref="M115:M117"/>
    <mergeCell ref="M118:M120"/>
    <mergeCell ref="M121:M123"/>
    <mergeCell ref="M124:M126"/>
    <mergeCell ref="M127:M129"/>
    <mergeCell ref="M93:M95"/>
    <mergeCell ref="M96:M98"/>
    <mergeCell ref="M99:M101"/>
    <mergeCell ref="C104:M104"/>
    <mergeCell ref="C106:M106"/>
    <mergeCell ref="M109:M111"/>
    <mergeCell ref="M150:M152"/>
    <mergeCell ref="M153:M155"/>
    <mergeCell ref="M156:M158"/>
    <mergeCell ref="M159:M161"/>
    <mergeCell ref="M162:M164"/>
    <mergeCell ref="M165:M167"/>
    <mergeCell ref="M130:M132"/>
    <mergeCell ref="M133:M135"/>
    <mergeCell ref="M136:M138"/>
    <mergeCell ref="M139:M141"/>
    <mergeCell ref="M142:M144"/>
    <mergeCell ref="C147:M147"/>
    <mergeCell ref="C188:G188"/>
    <mergeCell ref="C190:M190"/>
    <mergeCell ref="M193:M195"/>
    <mergeCell ref="M196:M198"/>
    <mergeCell ref="M199:M201"/>
    <mergeCell ref="M202:M204"/>
    <mergeCell ref="M168:M170"/>
    <mergeCell ref="M171:M173"/>
    <mergeCell ref="M174:M176"/>
    <mergeCell ref="M177:M179"/>
    <mergeCell ref="M180:M182"/>
    <mergeCell ref="M183:M185"/>
    <mergeCell ref="M223:M225"/>
    <mergeCell ref="M226:M228"/>
    <mergeCell ref="C231:M231"/>
    <mergeCell ref="M234:M236"/>
    <mergeCell ref="M237:M239"/>
    <mergeCell ref="M240:M242"/>
    <mergeCell ref="M205:M207"/>
    <mergeCell ref="M208:M210"/>
    <mergeCell ref="M211:M213"/>
    <mergeCell ref="M214:M216"/>
    <mergeCell ref="M217:M219"/>
    <mergeCell ref="M220:M222"/>
    <mergeCell ref="C272:F272"/>
    <mergeCell ref="C273:H273"/>
    <mergeCell ref="O274:Q274"/>
    <mergeCell ref="M243:M245"/>
    <mergeCell ref="M246:M248"/>
    <mergeCell ref="M249:M251"/>
    <mergeCell ref="M252:M254"/>
    <mergeCell ref="M255:M257"/>
    <mergeCell ref="M258:M260"/>
    <mergeCell ref="M276:M278"/>
    <mergeCell ref="M279:M281"/>
    <mergeCell ref="M282:M284"/>
    <mergeCell ref="M285:M287"/>
    <mergeCell ref="M288:M290"/>
    <mergeCell ref="M291:M293"/>
    <mergeCell ref="M261:M263"/>
    <mergeCell ref="M264:M266"/>
    <mergeCell ref="M267:M269"/>
    <mergeCell ref="D312:G312"/>
    <mergeCell ref="M294:M296"/>
    <mergeCell ref="M297:M299"/>
    <mergeCell ref="M300:M302"/>
    <mergeCell ref="M303:M305"/>
    <mergeCell ref="M306:M308"/>
    <mergeCell ref="M309:M311"/>
    <mergeCell ref="M318:M320"/>
    <mergeCell ref="M321:M323"/>
    <mergeCell ref="C316:G316"/>
    <mergeCell ref="D315:O315"/>
    <mergeCell ref="M324:M326"/>
    <mergeCell ref="M327:M329"/>
    <mergeCell ref="M330:M332"/>
    <mergeCell ref="M333:M335"/>
    <mergeCell ref="M336:M338"/>
    <mergeCell ref="M339:M341"/>
    <mergeCell ref="M342:M344"/>
    <mergeCell ref="M345:M347"/>
    <mergeCell ref="M348:M350"/>
    <mergeCell ref="M351:M353"/>
    <mergeCell ref="D357:G357"/>
    <mergeCell ref="O357:Q357"/>
    <mergeCell ref="M359:M361"/>
    <mergeCell ref="M362:M364"/>
    <mergeCell ref="M365:M367"/>
    <mergeCell ref="M368:M370"/>
    <mergeCell ref="M371:M373"/>
    <mergeCell ref="M374:M376"/>
    <mergeCell ref="D356:F356"/>
    <mergeCell ref="M377:M379"/>
    <mergeCell ref="M380:M382"/>
    <mergeCell ref="M383:M385"/>
    <mergeCell ref="M386:M388"/>
    <mergeCell ref="M389:M391"/>
    <mergeCell ref="M392:M394"/>
    <mergeCell ref="C490:M490"/>
    <mergeCell ref="N497:P497"/>
    <mergeCell ref="C498:E498"/>
    <mergeCell ref="N498:P498"/>
    <mergeCell ref="D398:G398"/>
    <mergeCell ref="O398:Q398"/>
    <mergeCell ref="M400:M402"/>
    <mergeCell ref="M403:M405"/>
    <mergeCell ref="M406:M408"/>
    <mergeCell ref="M409:M411"/>
    <mergeCell ref="M412:M414"/>
    <mergeCell ref="M415:M417"/>
    <mergeCell ref="M418:M420"/>
    <mergeCell ref="D397:I397"/>
    <mergeCell ref="C499:E499"/>
    <mergeCell ref="N499:P499"/>
    <mergeCell ref="M421:M423"/>
    <mergeCell ref="M424:M426"/>
    <mergeCell ref="M427:M429"/>
    <mergeCell ref="M430:M432"/>
    <mergeCell ref="M433:M435"/>
    <mergeCell ref="C438:K438"/>
    <mergeCell ref="M438:O438"/>
    <mergeCell ref="C441:P441"/>
    <mergeCell ref="D442:G442"/>
    <mergeCell ref="C466:P466"/>
    <mergeCell ref="D467:G467"/>
    <mergeCell ref="N500:P500"/>
    <mergeCell ref="D501:G501"/>
    <mergeCell ref="N501:P501"/>
    <mergeCell ref="D502:F502"/>
    <mergeCell ref="C503:J504"/>
    <mergeCell ref="C575:P575"/>
    <mergeCell ref="C600:P600"/>
    <mergeCell ref="D601:G601"/>
    <mergeCell ref="C505:J507"/>
    <mergeCell ref="C602:P602"/>
    <mergeCell ref="D626:G626"/>
    <mergeCell ref="C627:P627"/>
    <mergeCell ref="C525:P525"/>
    <mergeCell ref="D526:G526"/>
    <mergeCell ref="C527:P527"/>
    <mergeCell ref="D550:G550"/>
    <mergeCell ref="C551:P551"/>
    <mergeCell ref="D574:G574"/>
    <mergeCell ref="M688:M690"/>
    <mergeCell ref="M691:M693"/>
    <mergeCell ref="M694:M696"/>
    <mergeCell ref="M697:M699"/>
    <mergeCell ref="M700:M702"/>
    <mergeCell ref="M703:M705"/>
    <mergeCell ref="D650:G650"/>
    <mergeCell ref="C651:P651"/>
    <mergeCell ref="C676:P677"/>
    <mergeCell ref="C679:P679"/>
    <mergeCell ref="M682:M684"/>
    <mergeCell ref="M685:M687"/>
    <mergeCell ref="C761:J761"/>
    <mergeCell ref="M726:M728"/>
    <mergeCell ref="M729:M731"/>
    <mergeCell ref="M732:M734"/>
    <mergeCell ref="M735:M737"/>
    <mergeCell ref="M738:M740"/>
    <mergeCell ref="M741:M743"/>
    <mergeCell ref="M706:M708"/>
    <mergeCell ref="M709:M711"/>
    <mergeCell ref="M712:M714"/>
    <mergeCell ref="M715:M717"/>
    <mergeCell ref="C720:H720"/>
    <mergeCell ref="M723:M725"/>
    <mergeCell ref="M764:M766"/>
    <mergeCell ref="M767:M769"/>
    <mergeCell ref="M770:M772"/>
    <mergeCell ref="M773:M775"/>
    <mergeCell ref="M776:M778"/>
    <mergeCell ref="M779:M781"/>
    <mergeCell ref="M744:M746"/>
    <mergeCell ref="M747:M749"/>
    <mergeCell ref="M750:M752"/>
    <mergeCell ref="M753:M755"/>
    <mergeCell ref="M756:M758"/>
    <mergeCell ref="C803:P803"/>
    <mergeCell ref="C805:H805"/>
    <mergeCell ref="M808:M810"/>
    <mergeCell ref="M811:M813"/>
    <mergeCell ref="M814:M816"/>
    <mergeCell ref="M817:M819"/>
    <mergeCell ref="M782:M784"/>
    <mergeCell ref="M785:M787"/>
    <mergeCell ref="M788:M790"/>
    <mergeCell ref="M791:M793"/>
    <mergeCell ref="M794:M796"/>
    <mergeCell ref="M797:M799"/>
    <mergeCell ref="M838:M840"/>
    <mergeCell ref="M841:M843"/>
    <mergeCell ref="C846:G846"/>
    <mergeCell ref="M849:M851"/>
    <mergeCell ref="M852:M854"/>
    <mergeCell ref="M855:M857"/>
    <mergeCell ref="M820:M822"/>
    <mergeCell ref="M823:M825"/>
    <mergeCell ref="M826:M828"/>
    <mergeCell ref="M829:M831"/>
    <mergeCell ref="M832:M834"/>
    <mergeCell ref="M835:M837"/>
    <mergeCell ref="M876:M878"/>
    <mergeCell ref="M879:M881"/>
    <mergeCell ref="M882:M884"/>
    <mergeCell ref="C887:G887"/>
    <mergeCell ref="M890:M892"/>
    <mergeCell ref="M893:M895"/>
    <mergeCell ref="M858:M860"/>
    <mergeCell ref="M861:M863"/>
    <mergeCell ref="M864:M866"/>
    <mergeCell ref="M867:M869"/>
    <mergeCell ref="M870:M872"/>
    <mergeCell ref="M873:M875"/>
    <mergeCell ref="M914:M916"/>
    <mergeCell ref="M917:M919"/>
    <mergeCell ref="M920:M922"/>
    <mergeCell ref="M923:M925"/>
    <mergeCell ref="C928:P928"/>
    <mergeCell ref="C930:H930"/>
    <mergeCell ref="M896:M898"/>
    <mergeCell ref="M899:M901"/>
    <mergeCell ref="M902:M904"/>
    <mergeCell ref="M905:M907"/>
    <mergeCell ref="M908:M910"/>
    <mergeCell ref="M911:M913"/>
    <mergeCell ref="C992:P992"/>
    <mergeCell ref="C1010:D1010"/>
    <mergeCell ref="C1012:P1012"/>
    <mergeCell ref="C1030:D1030"/>
    <mergeCell ref="C1032:P1032"/>
    <mergeCell ref="C1050:D1050"/>
    <mergeCell ref="C1073:D1073"/>
    <mergeCell ref="C932:P932"/>
    <mergeCell ref="C950:D950"/>
    <mergeCell ref="C952:P952"/>
    <mergeCell ref="C970:D970"/>
    <mergeCell ref="C972:P972"/>
    <mergeCell ref="C990:D990"/>
    <mergeCell ref="C1115:P1115"/>
    <mergeCell ref="C1133:D1133"/>
    <mergeCell ref="C1135:P1135"/>
    <mergeCell ref="C1153:D1153"/>
    <mergeCell ref="C1155:P1155"/>
    <mergeCell ref="C1173:D1173"/>
    <mergeCell ref="C1052:P1052"/>
    <mergeCell ref="C1070:D1070"/>
    <mergeCell ref="C1075:P1075"/>
    <mergeCell ref="C1093:D1093"/>
    <mergeCell ref="C1095:P1095"/>
    <mergeCell ref="C1113:D1113"/>
    <mergeCell ref="C1236:D1236"/>
    <mergeCell ref="C1238:P1238"/>
    <mergeCell ref="C1256:D1256"/>
    <mergeCell ref="C1258:P1258"/>
    <mergeCell ref="C1276:D1276"/>
    <mergeCell ref="C1278:P1278"/>
    <mergeCell ref="C1175:P1175"/>
    <mergeCell ref="C1193:D1193"/>
    <mergeCell ref="C1195:P1195"/>
    <mergeCell ref="C1213:D1213"/>
    <mergeCell ref="C1216:E1216"/>
    <mergeCell ref="C1218:P1218"/>
    <mergeCell ref="C1356:D1356"/>
    <mergeCell ref="C1359:D1359"/>
    <mergeCell ref="C1361:P1361"/>
    <mergeCell ref="C1379:D1379"/>
    <mergeCell ref="C1381:P1381"/>
    <mergeCell ref="C1399:D1399"/>
    <mergeCell ref="C1296:D1296"/>
    <mergeCell ref="C1298:P1298"/>
    <mergeCell ref="C1316:D1316"/>
    <mergeCell ref="C1318:P1318"/>
    <mergeCell ref="C1336:D1336"/>
    <mergeCell ref="C1338:P1338"/>
    <mergeCell ref="C1592:D1592"/>
    <mergeCell ref="C1595:P1595"/>
    <mergeCell ref="C1522:D1522"/>
    <mergeCell ref="C1527:D1527"/>
    <mergeCell ref="C1528:D1528"/>
    <mergeCell ref="C1529:D1529"/>
    <mergeCell ref="C1401:P1401"/>
    <mergeCell ref="C1419:D1419"/>
    <mergeCell ref="C1421:P1421"/>
    <mergeCell ref="C1439:D1439"/>
    <mergeCell ref="C1441:P1441"/>
    <mergeCell ref="C1459:D1459"/>
    <mergeCell ref="C1530:D1530"/>
    <mergeCell ref="C1531:D1531"/>
    <mergeCell ref="C1532:D1532"/>
    <mergeCell ref="C1537:D1537"/>
    <mergeCell ref="C1538:D1538"/>
    <mergeCell ref="C1461:P1461"/>
    <mergeCell ref="C1479:D1479"/>
    <mergeCell ref="C1481:P1481"/>
    <mergeCell ref="C1499:D1499"/>
    <mergeCell ref="C1505:P1505"/>
    <mergeCell ref="C1515:P1515"/>
    <mergeCell ref="C1521:D1521"/>
    <mergeCell ref="C1664:D1664"/>
    <mergeCell ref="C1667:P1667"/>
    <mergeCell ref="C1682:D1682"/>
    <mergeCell ref="C1685:P1685"/>
    <mergeCell ref="C1700:D1700"/>
    <mergeCell ref="C1707:P1707"/>
    <mergeCell ref="C1722:D1722"/>
    <mergeCell ref="C1525:P1525"/>
    <mergeCell ref="C1503:P1503"/>
    <mergeCell ref="C1610:D1610"/>
    <mergeCell ref="C1545:P1545"/>
    <mergeCell ref="C1555:P1555"/>
    <mergeCell ref="C1565:P1565"/>
    <mergeCell ref="C1575:N1575"/>
    <mergeCell ref="C1508:D1508"/>
    <mergeCell ref="C1509:D1509"/>
    <mergeCell ref="C1510:D1510"/>
    <mergeCell ref="C1511:D1511"/>
    <mergeCell ref="C1512:D1512"/>
    <mergeCell ref="C1507:D1507"/>
    <mergeCell ref="C1517:D1517"/>
    <mergeCell ref="C1518:D1518"/>
    <mergeCell ref="C1519:D1519"/>
    <mergeCell ref="C1520:D1520"/>
    <mergeCell ref="C1959:D1959"/>
    <mergeCell ref="C1962:E1962"/>
    <mergeCell ref="C1964:P1964"/>
    <mergeCell ref="C1872:P1872"/>
    <mergeCell ref="C1887:D1887"/>
    <mergeCell ref="C1890:P1890"/>
    <mergeCell ref="C1905:D1905"/>
    <mergeCell ref="C1908:P1908"/>
    <mergeCell ref="C1923:D1923"/>
    <mergeCell ref="C1926:P1926"/>
    <mergeCell ref="C1941:D1941"/>
    <mergeCell ref="C1944:P1944"/>
    <mergeCell ref="C2015:D2015"/>
    <mergeCell ref="C1979:D1979"/>
    <mergeCell ref="C1982:P1982"/>
    <mergeCell ref="C1997:D1997"/>
    <mergeCell ref="C2000:P2000"/>
    <mergeCell ref="C2018:P2018"/>
    <mergeCell ref="C2033:D2033"/>
    <mergeCell ref="C2036:P2036"/>
    <mergeCell ref="C2051:D2051"/>
    <mergeCell ref="C1613:P1613"/>
    <mergeCell ref="C1628:D1628"/>
    <mergeCell ref="C1631:P1631"/>
    <mergeCell ref="C1741:D1741"/>
    <mergeCell ref="C1744:P1744"/>
    <mergeCell ref="C1705:E1705"/>
    <mergeCell ref="C1869:D1869"/>
    <mergeCell ref="C1816:P1816"/>
    <mergeCell ref="C1831:D1831"/>
    <mergeCell ref="C1834:E1834"/>
    <mergeCell ref="C1836:P1836"/>
    <mergeCell ref="C1851:D1851"/>
    <mergeCell ref="C1854:P1854"/>
    <mergeCell ref="C1725:P1725"/>
    <mergeCell ref="C1703:P1703"/>
    <mergeCell ref="C1798:P1798"/>
    <mergeCell ref="C1759:D1759"/>
    <mergeCell ref="C1762:P1762"/>
    <mergeCell ref="C1777:D1777"/>
    <mergeCell ref="C1780:P1780"/>
    <mergeCell ref="C1795:D1795"/>
    <mergeCell ref="C1813:D1813"/>
    <mergeCell ref="C1646:D1646"/>
    <mergeCell ref="C1649:P1649"/>
    <mergeCell ref="B2:J2"/>
    <mergeCell ref="K2:M2"/>
    <mergeCell ref="N2:Q2"/>
    <mergeCell ref="B3:J5"/>
    <mergeCell ref="K4:L4"/>
    <mergeCell ref="K5:L5"/>
    <mergeCell ref="C2414:P2414"/>
    <mergeCell ref="L2404:M2404"/>
    <mergeCell ref="L2406:M2406"/>
    <mergeCell ref="L2408:M2408"/>
    <mergeCell ref="C2411:H2411"/>
    <mergeCell ref="I2411:J2411"/>
    <mergeCell ref="C2393:L2393"/>
    <mergeCell ref="N2393:O2393"/>
    <mergeCell ref="C2395:L2395"/>
    <mergeCell ref="N2395:O2395"/>
    <mergeCell ref="L2402:M2402"/>
    <mergeCell ref="C2054:P2054"/>
    <mergeCell ref="C2069:D2069"/>
    <mergeCell ref="C2072:P2072"/>
    <mergeCell ref="C2087:D2087"/>
    <mergeCell ref="C1502:N1502"/>
    <mergeCell ref="C1535:P1535"/>
    <mergeCell ref="C1577:P1577"/>
    <mergeCell ref="M4:Q4"/>
    <mergeCell ref="M5:Q5"/>
    <mergeCell ref="Z1:Z3"/>
    <mergeCell ref="AA1:AA3"/>
    <mergeCell ref="AB1:AB3"/>
    <mergeCell ref="AC1:AC3"/>
    <mergeCell ref="W25:W27"/>
    <mergeCell ref="X25:X27"/>
    <mergeCell ref="Y25:Y27"/>
    <mergeCell ref="W66:W68"/>
    <mergeCell ref="X66:X68"/>
    <mergeCell ref="Y66:Y68"/>
    <mergeCell ref="W109:W111"/>
    <mergeCell ref="X109:X111"/>
    <mergeCell ref="Y109:Y111"/>
    <mergeCell ref="W150:W152"/>
    <mergeCell ref="X150:X152"/>
    <mergeCell ref="Y150:Y152"/>
    <mergeCell ref="W193:W195"/>
    <mergeCell ref="X193:X195"/>
    <mergeCell ref="Y193:Y195"/>
    <mergeCell ref="W234:W236"/>
    <mergeCell ref="X234:X236"/>
    <mergeCell ref="Y234:Y236"/>
    <mergeCell ref="W276:W278"/>
    <mergeCell ref="X276:X278"/>
    <mergeCell ref="Y276:Y278"/>
    <mergeCell ref="W504:W506"/>
    <mergeCell ref="X504:X506"/>
    <mergeCell ref="Y504:Y506"/>
    <mergeCell ref="W530:W532"/>
    <mergeCell ref="X530:X532"/>
    <mergeCell ref="Y530:Y532"/>
    <mergeCell ref="W554:W556"/>
    <mergeCell ref="X554:X556"/>
    <mergeCell ref="Y554:Y556"/>
    <mergeCell ref="W578:W580"/>
    <mergeCell ref="X578:X580"/>
    <mergeCell ref="Y578:Y580"/>
    <mergeCell ref="W606:W608"/>
    <mergeCell ref="X606:X608"/>
    <mergeCell ref="Y606:Y608"/>
    <mergeCell ref="W723:W725"/>
    <mergeCell ref="X723:X725"/>
    <mergeCell ref="Y723:Y725"/>
    <mergeCell ref="Y630:Y632"/>
    <mergeCell ref="W654:W656"/>
    <mergeCell ref="X654:X656"/>
    <mergeCell ref="Y654:Y656"/>
    <mergeCell ref="W682:W684"/>
    <mergeCell ref="X682:X684"/>
    <mergeCell ref="Y682:Y684"/>
    <mergeCell ref="W630:W632"/>
    <mergeCell ref="X630:X632"/>
    <mergeCell ref="W764:W766"/>
    <mergeCell ref="X764:X766"/>
    <mergeCell ref="Y764:Y766"/>
    <mergeCell ref="W808:W810"/>
    <mergeCell ref="X808:X810"/>
    <mergeCell ref="Y808:Y810"/>
    <mergeCell ref="W849:W851"/>
    <mergeCell ref="X849:X851"/>
    <mergeCell ref="Y849:Y851"/>
    <mergeCell ref="W890:W892"/>
    <mergeCell ref="X890:X892"/>
    <mergeCell ref="Y890:Y892"/>
    <mergeCell ref="W935:W937"/>
    <mergeCell ref="X935:X937"/>
    <mergeCell ref="Y935:Y937"/>
    <mergeCell ref="W955:W957"/>
    <mergeCell ref="X955:X957"/>
    <mergeCell ref="Y955:Y957"/>
    <mergeCell ref="W1580:W1582"/>
    <mergeCell ref="X1580:X1582"/>
    <mergeCell ref="Y1580:Y1582"/>
    <mergeCell ref="W1558:W1560"/>
    <mergeCell ref="X1558:X1560"/>
    <mergeCell ref="Y1558:Y1560"/>
    <mergeCell ref="W1568:W1570"/>
    <mergeCell ref="X1568:X1570"/>
    <mergeCell ref="Y1568:Y1570"/>
    <mergeCell ref="W1598:W1600"/>
    <mergeCell ref="X1598:X1600"/>
    <mergeCell ref="Y1598:Y1600"/>
    <mergeCell ref="W1616:W1618"/>
    <mergeCell ref="X1616:X1618"/>
    <mergeCell ref="Y1616:Y1618"/>
    <mergeCell ref="W1634:W1636"/>
    <mergeCell ref="X1634:X1636"/>
    <mergeCell ref="Y1634:Y1636"/>
    <mergeCell ref="W1765:W1767"/>
    <mergeCell ref="X1765:X1767"/>
    <mergeCell ref="Y1765:Y1767"/>
    <mergeCell ref="W1893:W1895"/>
    <mergeCell ref="X1893:X1895"/>
    <mergeCell ref="Y1893:Y1895"/>
    <mergeCell ref="W2021:W2023"/>
    <mergeCell ref="X2021:X2023"/>
    <mergeCell ref="Y2021:Y2023"/>
    <mergeCell ref="W1783:W1785"/>
    <mergeCell ref="X1783:X1785"/>
    <mergeCell ref="Y1783:Y1785"/>
    <mergeCell ref="W1801:W1803"/>
    <mergeCell ref="X1801:X1803"/>
    <mergeCell ref="Y1801:Y1803"/>
    <mergeCell ref="W1819:W1821"/>
    <mergeCell ref="X1819:X1821"/>
    <mergeCell ref="Y1819:Y1821"/>
    <mergeCell ref="W1839:W1841"/>
    <mergeCell ref="X1839:X1841"/>
    <mergeCell ref="Y1839:Y1841"/>
    <mergeCell ref="W1857:W1859"/>
    <mergeCell ref="X1857:X1859"/>
    <mergeCell ref="Y1857:Y1859"/>
    <mergeCell ref="W2313:W2315"/>
    <mergeCell ref="X2313:X2315"/>
    <mergeCell ref="Y2313:Y2315"/>
    <mergeCell ref="W2331:W2333"/>
    <mergeCell ref="X2331:X2333"/>
    <mergeCell ref="Y2331:Y2333"/>
    <mergeCell ref="W2203:W2205"/>
    <mergeCell ref="X2203:X2205"/>
    <mergeCell ref="Y2203:Y2205"/>
    <mergeCell ref="W2277:W2279"/>
    <mergeCell ref="X2277:X2279"/>
    <mergeCell ref="Y2277:Y2279"/>
    <mergeCell ref="W2295:W2297"/>
    <mergeCell ref="X2295:X2297"/>
    <mergeCell ref="Y2295:Y2297"/>
    <mergeCell ref="W2259:W2261"/>
    <mergeCell ref="X2259:X2261"/>
    <mergeCell ref="Y2259:Y2261"/>
    <mergeCell ref="W2349:W2352"/>
    <mergeCell ref="X2349:X2352"/>
    <mergeCell ref="Y2349:Y2352"/>
    <mergeCell ref="W2356:W2358"/>
    <mergeCell ref="X2356:X2358"/>
    <mergeCell ref="C1562:D1562"/>
    <mergeCell ref="C1567:D1567"/>
    <mergeCell ref="C1568:D1568"/>
    <mergeCell ref="C1539:D1539"/>
    <mergeCell ref="C1540:D1540"/>
    <mergeCell ref="C1541:D1541"/>
    <mergeCell ref="C1542:D1542"/>
    <mergeCell ref="C1547:D1547"/>
    <mergeCell ref="C1548:D1548"/>
    <mergeCell ref="C1549:D1549"/>
    <mergeCell ref="C1550:D1550"/>
    <mergeCell ref="C1551:D1551"/>
    <mergeCell ref="C1552:D1552"/>
    <mergeCell ref="C1557:D1557"/>
    <mergeCell ref="C1558:D1558"/>
    <mergeCell ref="C1559:D1559"/>
    <mergeCell ref="C1560:D1560"/>
    <mergeCell ref="C1561:D1561"/>
    <mergeCell ref="C1726:P1726"/>
    <mergeCell ref="C1569:D1569"/>
    <mergeCell ref="C1570:D1570"/>
    <mergeCell ref="C1571:D1571"/>
    <mergeCell ref="C1572:D1572"/>
    <mergeCell ref="C2400:P2400"/>
    <mergeCell ref="W2388:W2390"/>
    <mergeCell ref="X2388:X2390"/>
    <mergeCell ref="Y2388:Y2390"/>
    <mergeCell ref="C2366:P2366"/>
    <mergeCell ref="C2370:D2370"/>
    <mergeCell ref="C2371:D2371"/>
    <mergeCell ref="C2372:D2372"/>
    <mergeCell ref="C2373:D2373"/>
    <mergeCell ref="C2379:D2379"/>
    <mergeCell ref="C2380:D2380"/>
    <mergeCell ref="C2381:D2381"/>
    <mergeCell ref="C2382:D2382"/>
    <mergeCell ref="C2387:P2387"/>
    <mergeCell ref="W2380:W2382"/>
    <mergeCell ref="X2380:X2382"/>
    <mergeCell ref="U1857:U1859"/>
    <mergeCell ref="U1875:U1877"/>
    <mergeCell ref="U1893:U1895"/>
    <mergeCell ref="U1911:U1913"/>
    <mergeCell ref="U935:U937"/>
    <mergeCell ref="U955:U957"/>
    <mergeCell ref="U975:U977"/>
    <mergeCell ref="U995:U997"/>
    <mergeCell ref="U1015:U1017"/>
    <mergeCell ref="U1035:U1037"/>
    <mergeCell ref="U1055:U1057"/>
    <mergeCell ref="U1078:U1080"/>
    <mergeCell ref="U1098:U1100"/>
    <mergeCell ref="U1118:U1120"/>
    <mergeCell ref="U1138:U1140"/>
    <mergeCell ref="U1158:U1160"/>
    <mergeCell ref="U1178:U1180"/>
    <mergeCell ref="U1198:U1200"/>
    <mergeCell ref="U1221:U1223"/>
    <mergeCell ref="U1241:U1243"/>
    <mergeCell ref="U1261:U1263"/>
    <mergeCell ref="U1281:U1283"/>
    <mergeCell ref="U1301:U1303"/>
    <mergeCell ref="U1321:U1323"/>
    <mergeCell ref="U1341:U1343"/>
    <mergeCell ref="U1364:U1366"/>
    <mergeCell ref="U1384:U1386"/>
    <mergeCell ref="U1404:U1406"/>
    <mergeCell ref="U1424:U1426"/>
    <mergeCell ref="U1444:U1446"/>
    <mergeCell ref="U1464:U1466"/>
    <mergeCell ref="U1484:U1486"/>
    <mergeCell ref="U1710:U1712"/>
    <mergeCell ref="U1729:U1731"/>
    <mergeCell ref="U1747:U1749"/>
    <mergeCell ref="U1765:U1767"/>
    <mergeCell ref="U1783:U1785"/>
    <mergeCell ref="U1801:U1803"/>
    <mergeCell ref="U1819:U1821"/>
    <mergeCell ref="U1839:U1841"/>
    <mergeCell ref="U2095:U2097"/>
    <mergeCell ref="U2113:U2115"/>
    <mergeCell ref="U2131:U2133"/>
    <mergeCell ref="U2149:U2151"/>
    <mergeCell ref="U2167:U2169"/>
    <mergeCell ref="U2185:U2187"/>
    <mergeCell ref="U2203:U2205"/>
    <mergeCell ref="U2223:U2225"/>
    <mergeCell ref="U1929:U1931"/>
    <mergeCell ref="U1947:U1949"/>
    <mergeCell ref="U1967:U1969"/>
    <mergeCell ref="U1985:U1987"/>
    <mergeCell ref="U2003:U2005"/>
    <mergeCell ref="U2021:U2023"/>
    <mergeCell ref="U2039:U2041"/>
    <mergeCell ref="U2057:U2059"/>
    <mergeCell ref="U2075:U2077"/>
  </mergeCells>
  <conditionalFormatting sqref="D2390:G2390 N2393 L2402 L2404 L2406 L2408 I2411">
    <cfRule type="containsBlanks" dxfId="409" priority="805">
      <formula>LEN(TRIM(D2390))=0</formula>
    </cfRule>
    <cfRule type="containsText" dxfId="408" priority="804" operator="containsText" text="NR">
      <formula>NOT(ISERROR(SEARCH("NR",D2390)))</formula>
    </cfRule>
  </conditionalFormatting>
  <conditionalFormatting sqref="D444:O461">
    <cfRule type="containsText" dxfId="407" priority="30" operator="containsText" text="NR">
      <formula>NOT(ISERROR(SEARCH("NR",D444)))</formula>
    </cfRule>
    <cfRule type="containsBlanks" dxfId="406" priority="31">
      <formula>LEN(TRIM(D444))=0</formula>
    </cfRule>
  </conditionalFormatting>
  <conditionalFormatting sqref="D469:O486">
    <cfRule type="containsText" dxfId="405" priority="32" operator="containsText" text="NR">
      <formula>NOT(ISERROR(SEARCH("NR",D469)))</formula>
    </cfRule>
    <cfRule type="containsBlanks" dxfId="404" priority="33">
      <formula>LEN(TRIM(D469))=0</formula>
    </cfRule>
  </conditionalFormatting>
  <conditionalFormatting sqref="D530:O547">
    <cfRule type="containsBlanks" dxfId="403" priority="40">
      <formula>LEN(TRIM(D530))=0</formula>
    </cfRule>
    <cfRule type="containsText" dxfId="402" priority="39" operator="containsText" text="NR">
      <formula>NOT(ISERROR(SEARCH("NR",D530)))</formula>
    </cfRule>
  </conditionalFormatting>
  <conditionalFormatting sqref="D554:O571">
    <cfRule type="containsBlanks" dxfId="401" priority="42">
      <formula>LEN(TRIM(D554))=0</formula>
    </cfRule>
    <cfRule type="containsText" dxfId="400" priority="41" operator="containsText" text="NR">
      <formula>NOT(ISERROR(SEARCH("NR",D554)))</formula>
    </cfRule>
  </conditionalFormatting>
  <conditionalFormatting sqref="D578:O595">
    <cfRule type="containsBlanks" dxfId="399" priority="44">
      <formula>LEN(TRIM(D578))=0</formula>
    </cfRule>
    <cfRule type="containsText" dxfId="398" priority="43" operator="containsText" text="NR">
      <formula>NOT(ISERROR(SEARCH("NR",D578)))</formula>
    </cfRule>
  </conditionalFormatting>
  <conditionalFormatting sqref="D606:O623">
    <cfRule type="containsText" dxfId="397" priority="45" operator="containsText" text="NR">
      <formula>NOT(ISERROR(SEARCH("NR",D606)))</formula>
    </cfRule>
    <cfRule type="containsBlanks" dxfId="396" priority="46">
      <formula>LEN(TRIM(D606))=0</formula>
    </cfRule>
  </conditionalFormatting>
  <conditionalFormatting sqref="D630:O647">
    <cfRule type="containsText" dxfId="395" priority="47" operator="containsText" text="NR">
      <formula>NOT(ISERROR(SEARCH("NR",D630)))</formula>
    </cfRule>
    <cfRule type="containsBlanks" dxfId="394" priority="48">
      <formula>LEN(TRIM(D630))=0</formula>
    </cfRule>
  </conditionalFormatting>
  <conditionalFormatting sqref="D654:O671">
    <cfRule type="containsBlanks" dxfId="393" priority="50">
      <formula>LEN(TRIM(D654))=0</formula>
    </cfRule>
    <cfRule type="containsText" dxfId="392" priority="49" operator="containsText" text="NR">
      <formula>NOT(ISERROR(SEARCH("NR",D654)))</formula>
    </cfRule>
  </conditionalFormatting>
  <conditionalFormatting sqref="D2349:O2350">
    <cfRule type="containsBlanks" dxfId="391" priority="212">
      <formula>LEN(TRIM(D2349))=0</formula>
    </cfRule>
    <cfRule type="containsText" dxfId="390" priority="211" operator="containsText" text="NR">
      <formula>NOT(ISERROR(SEARCH("NR",D2349)))</formula>
    </cfRule>
  </conditionalFormatting>
  <conditionalFormatting sqref="D2417:O2422">
    <cfRule type="containsText" dxfId="389" priority="219" operator="containsText" text="NR">
      <formula>NOT(ISERROR(SEARCH("NR",D2417)))</formula>
    </cfRule>
    <cfRule type="containsBlanks" dxfId="388" priority="220">
      <formula>LEN(TRIM(D2417))=0</formula>
    </cfRule>
  </conditionalFormatting>
  <conditionalFormatting sqref="E25:L60">
    <cfRule type="containsText" dxfId="387" priority="10" operator="containsText" text="NR">
      <formula>NOT(ISERROR(SEARCH("NR",E25)))</formula>
    </cfRule>
    <cfRule type="containsBlanks" dxfId="386" priority="11">
      <formula>LEN(TRIM(E25))=0</formula>
    </cfRule>
  </conditionalFormatting>
  <conditionalFormatting sqref="E66:L101">
    <cfRule type="containsText" dxfId="385" priority="12" operator="containsText" text="NR">
      <formula>NOT(ISERROR(SEARCH("NR",E66)))</formula>
    </cfRule>
    <cfRule type="containsBlanks" dxfId="384" priority="13">
      <formula>LEN(TRIM(E66))=0</formula>
    </cfRule>
  </conditionalFormatting>
  <conditionalFormatting sqref="E109:L144">
    <cfRule type="containsBlanks" dxfId="383" priority="15">
      <formula>LEN(TRIM(E109))=0</formula>
    </cfRule>
    <cfRule type="containsText" dxfId="382" priority="14" operator="containsText" text="NR">
      <formula>NOT(ISERROR(SEARCH("NR",E109)))</formula>
    </cfRule>
  </conditionalFormatting>
  <conditionalFormatting sqref="E150:L185">
    <cfRule type="containsBlanks" dxfId="381" priority="17">
      <formula>LEN(TRIM(E150))=0</formula>
    </cfRule>
    <cfRule type="containsText" dxfId="380" priority="16" operator="containsText" text="NR">
      <formula>NOT(ISERROR(SEARCH("NR",E150)))</formula>
    </cfRule>
  </conditionalFormatting>
  <conditionalFormatting sqref="E193:L228">
    <cfRule type="containsBlanks" dxfId="379" priority="19">
      <formula>LEN(TRIM(E193))=0</formula>
    </cfRule>
    <cfRule type="containsText" dxfId="378" priority="18" operator="containsText" text="NR">
      <formula>NOT(ISERROR(SEARCH("NR",E193)))</formula>
    </cfRule>
  </conditionalFormatting>
  <conditionalFormatting sqref="E234:L269">
    <cfRule type="containsText" dxfId="377" priority="20" operator="containsText" text="NR">
      <formula>NOT(ISERROR(SEARCH("NR",E234)))</formula>
    </cfRule>
    <cfRule type="containsBlanks" dxfId="376" priority="21">
      <formula>LEN(TRIM(E234))=0</formula>
    </cfRule>
  </conditionalFormatting>
  <conditionalFormatting sqref="E276:L311">
    <cfRule type="containsText" dxfId="375" priority="22" operator="containsText" text="NR">
      <formula>NOT(ISERROR(SEARCH("NR",E276)))</formula>
    </cfRule>
    <cfRule type="containsBlanks" dxfId="374" priority="23">
      <formula>LEN(TRIM(E276))=0</formula>
    </cfRule>
  </conditionalFormatting>
  <conditionalFormatting sqref="E318:L353">
    <cfRule type="containsBlanks" dxfId="373" priority="25">
      <formula>LEN(TRIM(E318))=0</formula>
    </cfRule>
    <cfRule type="containsText" dxfId="372" priority="24" operator="containsText" text="NR">
      <formula>NOT(ISERROR(SEARCH("NR",E318)))</formula>
    </cfRule>
  </conditionalFormatting>
  <conditionalFormatting sqref="E359:L394">
    <cfRule type="containsBlanks" dxfId="371" priority="27">
      <formula>LEN(TRIM(E359))=0</formula>
    </cfRule>
    <cfRule type="containsText" dxfId="370" priority="26" operator="containsText" text="NR">
      <formula>NOT(ISERROR(SEARCH("NR",E359)))</formula>
    </cfRule>
  </conditionalFormatting>
  <conditionalFormatting sqref="E400:L435">
    <cfRule type="containsText" dxfId="369" priority="28" operator="containsText" text="NR">
      <formula>NOT(ISERROR(SEARCH("NR",E400)))</formula>
    </cfRule>
    <cfRule type="containsBlanks" dxfId="368" priority="29">
      <formula>LEN(TRIM(E400))=0</formula>
    </cfRule>
  </conditionalFormatting>
  <conditionalFormatting sqref="E682:L717">
    <cfRule type="containsText" dxfId="367" priority="51" operator="containsText" text="NR">
      <formula>NOT(ISERROR(SEARCH("NR",E682)))</formula>
    </cfRule>
    <cfRule type="containsBlanks" dxfId="366" priority="52">
      <formula>LEN(TRIM(E682))=0</formula>
    </cfRule>
  </conditionalFormatting>
  <conditionalFormatting sqref="E723:L758">
    <cfRule type="containsBlanks" dxfId="365" priority="54">
      <formula>LEN(TRIM(E723))=0</formula>
    </cfRule>
    <cfRule type="containsText" dxfId="364" priority="53" operator="containsText" text="NR">
      <formula>NOT(ISERROR(SEARCH("NR",E723)))</formula>
    </cfRule>
  </conditionalFormatting>
  <conditionalFormatting sqref="E764:L799">
    <cfRule type="containsText" dxfId="363" priority="55" operator="containsText" text="NR">
      <formula>NOT(ISERROR(SEARCH("NR",E764)))</formula>
    </cfRule>
    <cfRule type="containsBlanks" dxfId="362" priority="56">
      <formula>LEN(TRIM(E764))=0</formula>
    </cfRule>
  </conditionalFormatting>
  <conditionalFormatting sqref="E808:L843">
    <cfRule type="containsBlanks" dxfId="361" priority="58">
      <formula>LEN(TRIM(E808))=0</formula>
    </cfRule>
    <cfRule type="containsText" dxfId="360" priority="57" operator="containsText" text="NR">
      <formula>NOT(ISERROR(SEARCH("NR",E808)))</formula>
    </cfRule>
  </conditionalFormatting>
  <conditionalFormatting sqref="E849:L884">
    <cfRule type="containsBlanks" dxfId="359" priority="60">
      <formula>LEN(TRIM(E849))=0</formula>
    </cfRule>
    <cfRule type="containsText" dxfId="358" priority="59" operator="containsText" text="NR">
      <formula>NOT(ISERROR(SEARCH("NR",E849)))</formula>
    </cfRule>
  </conditionalFormatting>
  <conditionalFormatting sqref="E890:L925">
    <cfRule type="containsBlanks" dxfId="357" priority="62">
      <formula>LEN(TRIM(E890))=0</formula>
    </cfRule>
    <cfRule type="containsText" dxfId="356" priority="61" operator="containsText" text="NR">
      <formula>NOT(ISERROR(SEARCH("NR",E890)))</formula>
    </cfRule>
  </conditionalFormatting>
  <conditionalFormatting sqref="E935:P949">
    <cfRule type="containsText" dxfId="355" priority="63" operator="containsText" text="NR">
      <formula>NOT(ISERROR(SEARCH("NR",E935)))</formula>
    </cfRule>
    <cfRule type="containsBlanks" dxfId="354" priority="64">
      <formula>LEN(TRIM(E935))=0</formula>
    </cfRule>
  </conditionalFormatting>
  <conditionalFormatting sqref="E955:P969">
    <cfRule type="containsText" dxfId="353" priority="65" operator="containsText" text="NR">
      <formula>NOT(ISERROR(SEARCH("NR",E955)))</formula>
    </cfRule>
    <cfRule type="containsBlanks" dxfId="352" priority="66">
      <formula>LEN(TRIM(E955))=0</formula>
    </cfRule>
  </conditionalFormatting>
  <conditionalFormatting sqref="E975:P989">
    <cfRule type="containsText" dxfId="351" priority="67" operator="containsText" text="NR">
      <formula>NOT(ISERROR(SEARCH("NR",E975)))</formula>
    </cfRule>
    <cfRule type="containsBlanks" dxfId="350" priority="68">
      <formula>LEN(TRIM(E975))=0</formula>
    </cfRule>
  </conditionalFormatting>
  <conditionalFormatting sqref="E995:P1009">
    <cfRule type="containsText" dxfId="349" priority="69" operator="containsText" text="NR">
      <formula>NOT(ISERROR(SEARCH("NR",E995)))</formula>
    </cfRule>
    <cfRule type="containsBlanks" dxfId="348" priority="70">
      <formula>LEN(TRIM(E995))=0</formula>
    </cfRule>
  </conditionalFormatting>
  <conditionalFormatting sqref="E1015:P1029">
    <cfRule type="containsText" dxfId="347" priority="71" operator="containsText" text="NR">
      <formula>NOT(ISERROR(SEARCH("NR",E1015)))</formula>
    </cfRule>
    <cfRule type="containsBlanks" dxfId="346" priority="72">
      <formula>LEN(TRIM(E1015))=0</formula>
    </cfRule>
  </conditionalFormatting>
  <conditionalFormatting sqref="E1035:P1049">
    <cfRule type="containsText" dxfId="345" priority="73" operator="containsText" text="NR">
      <formula>NOT(ISERROR(SEARCH("NR",E1035)))</formula>
    </cfRule>
    <cfRule type="containsBlanks" dxfId="344" priority="74">
      <formula>LEN(TRIM(E1035))=0</formula>
    </cfRule>
  </conditionalFormatting>
  <conditionalFormatting sqref="E1055:P1069">
    <cfRule type="containsBlanks" dxfId="343" priority="76">
      <formula>LEN(TRIM(E1055))=0</formula>
    </cfRule>
    <cfRule type="containsText" dxfId="342" priority="75" operator="containsText" text="NR">
      <formula>NOT(ISERROR(SEARCH("NR",E1055)))</formula>
    </cfRule>
  </conditionalFormatting>
  <conditionalFormatting sqref="E1078:P1092">
    <cfRule type="containsBlanks" dxfId="341" priority="78">
      <formula>LEN(TRIM(E1078))=0</formula>
    </cfRule>
    <cfRule type="containsText" dxfId="340" priority="77" operator="containsText" text="NR">
      <formula>NOT(ISERROR(SEARCH("NR",E1078)))</formula>
    </cfRule>
  </conditionalFormatting>
  <conditionalFormatting sqref="E1098:P1112">
    <cfRule type="containsText" dxfId="339" priority="79" operator="containsText" text="NR">
      <formula>NOT(ISERROR(SEARCH("NR",E1098)))</formula>
    </cfRule>
    <cfRule type="containsBlanks" dxfId="338" priority="80">
      <formula>LEN(TRIM(E1098))=0</formula>
    </cfRule>
  </conditionalFormatting>
  <conditionalFormatting sqref="E1118:P1132">
    <cfRule type="containsBlanks" dxfId="337" priority="82">
      <formula>LEN(TRIM(E1118))=0</formula>
    </cfRule>
    <cfRule type="containsText" dxfId="336" priority="81" operator="containsText" text="NR">
      <formula>NOT(ISERROR(SEARCH("NR",E1118)))</formula>
    </cfRule>
  </conditionalFormatting>
  <conditionalFormatting sqref="E1138:P1152">
    <cfRule type="containsBlanks" dxfId="335" priority="84">
      <formula>LEN(TRIM(E1138))=0</formula>
    </cfRule>
    <cfRule type="containsText" dxfId="334" priority="83" operator="containsText" text="NR">
      <formula>NOT(ISERROR(SEARCH("NR",E1138)))</formula>
    </cfRule>
  </conditionalFormatting>
  <conditionalFormatting sqref="E1158:P1172">
    <cfRule type="containsText" dxfId="333" priority="85" operator="containsText" text="NR">
      <formula>NOT(ISERROR(SEARCH("NR",E1158)))</formula>
    </cfRule>
    <cfRule type="containsBlanks" dxfId="332" priority="86">
      <formula>LEN(TRIM(E1158))=0</formula>
    </cfRule>
  </conditionalFormatting>
  <conditionalFormatting sqref="E1178:P1192">
    <cfRule type="containsText" dxfId="331" priority="87" operator="containsText" text="NR">
      <formula>NOT(ISERROR(SEARCH("NR",E1178)))</formula>
    </cfRule>
    <cfRule type="containsBlanks" dxfId="330" priority="88">
      <formula>LEN(TRIM(E1178))=0</formula>
    </cfRule>
  </conditionalFormatting>
  <conditionalFormatting sqref="E1198:P1212">
    <cfRule type="containsText" dxfId="329" priority="89" operator="containsText" text="NR">
      <formula>NOT(ISERROR(SEARCH("NR",E1198)))</formula>
    </cfRule>
    <cfRule type="containsBlanks" dxfId="328" priority="90">
      <formula>LEN(TRIM(E1198))=0</formula>
    </cfRule>
  </conditionalFormatting>
  <conditionalFormatting sqref="E1221:P1235">
    <cfRule type="containsText" dxfId="327" priority="91" operator="containsText" text="NR">
      <formula>NOT(ISERROR(SEARCH("NR",E1221)))</formula>
    </cfRule>
    <cfRule type="containsBlanks" dxfId="326" priority="92">
      <formula>LEN(TRIM(E1221))=0</formula>
    </cfRule>
  </conditionalFormatting>
  <conditionalFormatting sqref="E1241:P1255">
    <cfRule type="containsText" dxfId="325" priority="93" operator="containsText" text="NR">
      <formula>NOT(ISERROR(SEARCH("NR",E1241)))</formula>
    </cfRule>
    <cfRule type="containsBlanks" dxfId="324" priority="94">
      <formula>LEN(TRIM(E1241))=0</formula>
    </cfRule>
  </conditionalFormatting>
  <conditionalFormatting sqref="E1261:P1275">
    <cfRule type="containsText" dxfId="323" priority="95" operator="containsText" text="NR">
      <formula>NOT(ISERROR(SEARCH("NR",E1261)))</formula>
    </cfRule>
    <cfRule type="containsBlanks" dxfId="322" priority="96">
      <formula>LEN(TRIM(E1261))=0</formula>
    </cfRule>
  </conditionalFormatting>
  <conditionalFormatting sqref="E1281:P1295">
    <cfRule type="containsText" dxfId="321" priority="97" operator="containsText" text="NR">
      <formula>NOT(ISERROR(SEARCH("NR",E1281)))</formula>
    </cfRule>
    <cfRule type="containsBlanks" dxfId="320" priority="98">
      <formula>LEN(TRIM(E1281))=0</formula>
    </cfRule>
  </conditionalFormatting>
  <conditionalFormatting sqref="E1301:P1315">
    <cfRule type="containsText" dxfId="319" priority="99" operator="containsText" text="NR">
      <formula>NOT(ISERROR(SEARCH("NR",E1301)))</formula>
    </cfRule>
    <cfRule type="containsBlanks" dxfId="318" priority="100">
      <formula>LEN(TRIM(E1301))=0</formula>
    </cfRule>
  </conditionalFormatting>
  <conditionalFormatting sqref="E1321:P1335">
    <cfRule type="containsText" dxfId="317" priority="101" operator="containsText" text="NR">
      <formula>NOT(ISERROR(SEARCH("NR",E1321)))</formula>
    </cfRule>
    <cfRule type="containsBlanks" dxfId="316" priority="102">
      <formula>LEN(TRIM(E1321))=0</formula>
    </cfRule>
  </conditionalFormatting>
  <conditionalFormatting sqref="E1341:P1355">
    <cfRule type="containsText" dxfId="315" priority="103" operator="containsText" text="NR">
      <formula>NOT(ISERROR(SEARCH("NR",E1341)))</formula>
    </cfRule>
    <cfRule type="containsBlanks" dxfId="314" priority="104">
      <formula>LEN(TRIM(E1341))=0</formula>
    </cfRule>
  </conditionalFormatting>
  <conditionalFormatting sqref="E1364:P1378">
    <cfRule type="containsText" dxfId="313" priority="105" operator="containsText" text="NR">
      <formula>NOT(ISERROR(SEARCH("NR",E1364)))</formula>
    </cfRule>
    <cfRule type="containsBlanks" dxfId="312" priority="106">
      <formula>LEN(TRIM(E1364))=0</formula>
    </cfRule>
  </conditionalFormatting>
  <conditionalFormatting sqref="E1384:P1398">
    <cfRule type="containsText" dxfId="311" priority="107" operator="containsText" text="NR">
      <formula>NOT(ISERROR(SEARCH("NR",E1384)))</formula>
    </cfRule>
    <cfRule type="containsBlanks" dxfId="310" priority="108">
      <formula>LEN(TRIM(E1384))=0</formula>
    </cfRule>
  </conditionalFormatting>
  <conditionalFormatting sqref="E1404:P1418">
    <cfRule type="containsBlanks" dxfId="309" priority="110">
      <formula>LEN(TRIM(E1404))=0</formula>
    </cfRule>
    <cfRule type="containsText" dxfId="308" priority="109" operator="containsText" text="NR">
      <formula>NOT(ISERROR(SEARCH("NR",E1404)))</formula>
    </cfRule>
  </conditionalFormatting>
  <conditionalFormatting sqref="E1424:P1438">
    <cfRule type="containsText" dxfId="307" priority="111" operator="containsText" text="NR">
      <formula>NOT(ISERROR(SEARCH("NR",E1424)))</formula>
    </cfRule>
    <cfRule type="containsBlanks" dxfId="306" priority="112">
      <formula>LEN(TRIM(E1424))=0</formula>
    </cfRule>
  </conditionalFormatting>
  <conditionalFormatting sqref="E1444:P1458">
    <cfRule type="containsText" dxfId="305" priority="113" operator="containsText" text="NR">
      <formula>NOT(ISERROR(SEARCH("NR",E1444)))</formula>
    </cfRule>
    <cfRule type="containsBlanks" dxfId="304" priority="114">
      <formula>LEN(TRIM(E1444))=0</formula>
    </cfRule>
  </conditionalFormatting>
  <conditionalFormatting sqref="E1464:P1478">
    <cfRule type="containsText" dxfId="303" priority="115" operator="containsText" text="NR">
      <formula>NOT(ISERROR(SEARCH("NR",E1464)))</formula>
    </cfRule>
    <cfRule type="containsBlanks" dxfId="302" priority="116">
      <formula>LEN(TRIM(E1464))=0</formula>
    </cfRule>
  </conditionalFormatting>
  <conditionalFormatting sqref="E1484:P1498">
    <cfRule type="containsText" dxfId="301" priority="117" operator="containsText" text="NR">
      <formula>NOT(ISERROR(SEARCH("NR",E1484)))</formula>
    </cfRule>
    <cfRule type="containsBlanks" dxfId="300" priority="118">
      <formula>LEN(TRIM(E1484))=0</formula>
    </cfRule>
  </conditionalFormatting>
  <conditionalFormatting sqref="E1508:P1511">
    <cfRule type="containsText" dxfId="299" priority="119" operator="containsText" text="NR">
      <formula>NOT(ISERROR(SEARCH("NR",E1508)))</formula>
    </cfRule>
    <cfRule type="containsBlanks" dxfId="298" priority="120">
      <formula>LEN(TRIM(E1508))=0</formula>
    </cfRule>
  </conditionalFormatting>
  <conditionalFormatting sqref="E1518:P1521">
    <cfRule type="containsText" dxfId="297" priority="121" operator="containsText" text="NR">
      <formula>NOT(ISERROR(SEARCH("NR",E1518)))</formula>
    </cfRule>
    <cfRule type="containsBlanks" dxfId="296" priority="122">
      <formula>LEN(TRIM(E1518))=0</formula>
    </cfRule>
  </conditionalFormatting>
  <conditionalFormatting sqref="E1528:P1531">
    <cfRule type="containsText" dxfId="295" priority="123" operator="containsText" text="NR">
      <formula>NOT(ISERROR(SEARCH("NR",E1528)))</formula>
    </cfRule>
    <cfRule type="containsBlanks" dxfId="294" priority="124">
      <formula>LEN(TRIM(E1528))=0</formula>
    </cfRule>
  </conditionalFormatting>
  <conditionalFormatting sqref="E1538:P1541">
    <cfRule type="containsText" dxfId="293" priority="125" operator="containsText" text="NR">
      <formula>NOT(ISERROR(SEARCH("NR",E1538)))</formula>
    </cfRule>
    <cfRule type="containsBlanks" dxfId="292" priority="126">
      <formula>LEN(TRIM(E1538))=0</formula>
    </cfRule>
  </conditionalFormatting>
  <conditionalFormatting sqref="E1548:P1551">
    <cfRule type="containsText" dxfId="291" priority="127" operator="containsText" text="NR">
      <formula>NOT(ISERROR(SEARCH("NR",E1548)))</formula>
    </cfRule>
    <cfRule type="containsBlanks" dxfId="290" priority="128">
      <formula>LEN(TRIM(E1548))=0</formula>
    </cfRule>
  </conditionalFormatting>
  <conditionalFormatting sqref="E1558:P1561">
    <cfRule type="containsText" dxfId="289" priority="129" operator="containsText" text="NR">
      <formula>NOT(ISERROR(SEARCH("NR",E1558)))</formula>
    </cfRule>
    <cfRule type="containsBlanks" dxfId="288" priority="130">
      <formula>LEN(TRIM(E1558))=0</formula>
    </cfRule>
  </conditionalFormatting>
  <conditionalFormatting sqref="E1568:P1571">
    <cfRule type="containsBlanks" dxfId="287" priority="222">
      <formula>LEN(TRIM(E1568))=0</formula>
    </cfRule>
    <cfRule type="containsText" dxfId="286" priority="221" operator="containsText" text="NR">
      <formula>NOT(ISERROR(SEARCH("NR",E1568)))</formula>
    </cfRule>
  </conditionalFormatting>
  <conditionalFormatting sqref="E1580:P1591">
    <cfRule type="containsText" dxfId="285" priority="131" operator="containsText" text="NR">
      <formula>NOT(ISERROR(SEARCH("NR",E1580)))</formula>
    </cfRule>
    <cfRule type="containsBlanks" dxfId="284" priority="132">
      <formula>LEN(TRIM(E1580))=0</formula>
    </cfRule>
  </conditionalFormatting>
  <conditionalFormatting sqref="E1598:P1609">
    <cfRule type="containsText" dxfId="283" priority="133" operator="containsText" text="NR">
      <formula>NOT(ISERROR(SEARCH("NR",E1598)))</formula>
    </cfRule>
    <cfRule type="containsBlanks" dxfId="282" priority="134">
      <formula>LEN(TRIM(E1598))=0</formula>
    </cfRule>
  </conditionalFormatting>
  <conditionalFormatting sqref="E1616:P1627">
    <cfRule type="containsText" dxfId="281" priority="135" operator="containsText" text="NR">
      <formula>NOT(ISERROR(SEARCH("NR",E1616)))</formula>
    </cfRule>
    <cfRule type="containsBlanks" dxfId="280" priority="136">
      <formula>LEN(TRIM(E1616))=0</formula>
    </cfRule>
  </conditionalFormatting>
  <conditionalFormatting sqref="E1634:P1645">
    <cfRule type="containsText" dxfId="279" priority="137" operator="containsText" text="NR">
      <formula>NOT(ISERROR(SEARCH("NR",E1634)))</formula>
    </cfRule>
    <cfRule type="containsBlanks" dxfId="278" priority="138">
      <formula>LEN(TRIM(E1634))=0</formula>
    </cfRule>
  </conditionalFormatting>
  <conditionalFormatting sqref="E1652:P1663">
    <cfRule type="containsBlanks" dxfId="277" priority="140">
      <formula>LEN(TRIM(E1652))=0</formula>
    </cfRule>
    <cfRule type="containsText" dxfId="276" priority="139" operator="containsText" text="NR">
      <formula>NOT(ISERROR(SEARCH("NR",E1652)))</formula>
    </cfRule>
  </conditionalFormatting>
  <conditionalFormatting sqref="E1670:P1681">
    <cfRule type="containsBlanks" dxfId="275" priority="142">
      <formula>LEN(TRIM(E1670))=0</formula>
    </cfRule>
    <cfRule type="containsText" dxfId="274" priority="141" operator="containsText" text="NR">
      <formula>NOT(ISERROR(SEARCH("NR",E1670)))</formula>
    </cfRule>
  </conditionalFormatting>
  <conditionalFormatting sqref="E1688:P1699">
    <cfRule type="containsBlanks" dxfId="273" priority="144">
      <formula>LEN(TRIM(E1688))=0</formula>
    </cfRule>
    <cfRule type="containsText" dxfId="272" priority="143" operator="containsText" text="NR">
      <formula>NOT(ISERROR(SEARCH("NR",E1688)))</formula>
    </cfRule>
  </conditionalFormatting>
  <conditionalFormatting sqref="E1710:P1721">
    <cfRule type="containsText" dxfId="271" priority="145" operator="containsText" text="NR">
      <formula>NOT(ISERROR(SEARCH("NR",E1710)))</formula>
    </cfRule>
    <cfRule type="containsBlanks" dxfId="270" priority="146">
      <formula>LEN(TRIM(E1710))=0</formula>
    </cfRule>
  </conditionalFormatting>
  <conditionalFormatting sqref="E1729:P1740">
    <cfRule type="containsBlanks" dxfId="269" priority="310">
      <formula>LEN(TRIM(E1729))=0</formula>
    </cfRule>
    <cfRule type="containsText" dxfId="268" priority="309" operator="containsText" text="NR">
      <formula>NOT(ISERROR(SEARCH("NR",E1729)))</formula>
    </cfRule>
  </conditionalFormatting>
  <conditionalFormatting sqref="E1747:P1758">
    <cfRule type="containsText" dxfId="267" priority="147" operator="containsText" text="NR">
      <formula>NOT(ISERROR(SEARCH("NR",E1747)))</formula>
    </cfRule>
    <cfRule type="containsBlanks" dxfId="266" priority="148">
      <formula>LEN(TRIM(E1747))=0</formula>
    </cfRule>
  </conditionalFormatting>
  <conditionalFormatting sqref="E1765:P1776">
    <cfRule type="containsText" dxfId="265" priority="149" operator="containsText" text="NR">
      <formula>NOT(ISERROR(SEARCH("NR",E1765)))</formula>
    </cfRule>
    <cfRule type="containsBlanks" dxfId="264" priority="150">
      <formula>LEN(TRIM(E1765))=0</formula>
    </cfRule>
  </conditionalFormatting>
  <conditionalFormatting sqref="E1783:P1794">
    <cfRule type="containsText" dxfId="263" priority="151" operator="containsText" text="NR">
      <formula>NOT(ISERROR(SEARCH("NR",E1783)))</formula>
    </cfRule>
    <cfRule type="containsBlanks" dxfId="262" priority="152">
      <formula>LEN(TRIM(E1783))=0</formula>
    </cfRule>
  </conditionalFormatting>
  <conditionalFormatting sqref="E1801:P1812">
    <cfRule type="containsText" dxfId="261" priority="153" operator="containsText" text="NR">
      <formula>NOT(ISERROR(SEARCH("NR",E1801)))</formula>
    </cfRule>
    <cfRule type="containsBlanks" dxfId="260" priority="154">
      <formula>LEN(TRIM(E1801))=0</formula>
    </cfRule>
  </conditionalFormatting>
  <conditionalFormatting sqref="E1819:P1830">
    <cfRule type="containsText" dxfId="259" priority="155" operator="containsText" text="NR">
      <formula>NOT(ISERROR(SEARCH("NR",E1819)))</formula>
    </cfRule>
    <cfRule type="containsBlanks" dxfId="258" priority="156">
      <formula>LEN(TRIM(E1819))=0</formula>
    </cfRule>
  </conditionalFormatting>
  <conditionalFormatting sqref="E1839:P1850">
    <cfRule type="containsText" dxfId="257" priority="157" operator="containsText" text="NR">
      <formula>NOT(ISERROR(SEARCH("NR",E1839)))</formula>
    </cfRule>
    <cfRule type="containsBlanks" dxfId="256" priority="158">
      <formula>LEN(TRIM(E1839))=0</formula>
    </cfRule>
  </conditionalFormatting>
  <conditionalFormatting sqref="E1857:P1868">
    <cfRule type="containsText" dxfId="255" priority="159" operator="containsText" text="NR">
      <formula>NOT(ISERROR(SEARCH("NR",E1857)))</formula>
    </cfRule>
    <cfRule type="containsBlanks" dxfId="254" priority="160">
      <formula>LEN(TRIM(E1857))=0</formula>
    </cfRule>
  </conditionalFormatting>
  <conditionalFormatting sqref="E1875:P1886">
    <cfRule type="containsText" dxfId="253" priority="161" operator="containsText" text="NR">
      <formula>NOT(ISERROR(SEARCH("NR",E1875)))</formula>
    </cfRule>
    <cfRule type="containsBlanks" dxfId="252" priority="162">
      <formula>LEN(TRIM(E1875))=0</formula>
    </cfRule>
  </conditionalFormatting>
  <conditionalFormatting sqref="E1893:P1904">
    <cfRule type="containsText" dxfId="251" priority="163" operator="containsText" text="NR">
      <formula>NOT(ISERROR(SEARCH("NR",E1893)))</formula>
    </cfRule>
    <cfRule type="containsBlanks" dxfId="250" priority="164">
      <formula>LEN(TRIM(E1893))=0</formula>
    </cfRule>
  </conditionalFormatting>
  <conditionalFormatting sqref="E1911:P1922">
    <cfRule type="containsText" dxfId="249" priority="165" operator="containsText" text="NR">
      <formula>NOT(ISERROR(SEARCH("NR",E1911)))</formula>
    </cfRule>
    <cfRule type="containsBlanks" dxfId="248" priority="166">
      <formula>LEN(TRIM(E1911))=0</formula>
    </cfRule>
  </conditionalFormatting>
  <conditionalFormatting sqref="E1929:P1940">
    <cfRule type="containsText" dxfId="247" priority="167" operator="containsText" text="NR">
      <formula>NOT(ISERROR(SEARCH("NR",E1929)))</formula>
    </cfRule>
    <cfRule type="containsBlanks" dxfId="246" priority="168">
      <formula>LEN(TRIM(E1929))=0</formula>
    </cfRule>
  </conditionalFormatting>
  <conditionalFormatting sqref="E1947:P1958">
    <cfRule type="containsText" dxfId="245" priority="169" operator="containsText" text="NR">
      <formula>NOT(ISERROR(SEARCH("NR",E1947)))</formula>
    </cfRule>
    <cfRule type="containsBlanks" dxfId="244" priority="170">
      <formula>LEN(TRIM(E1947))=0</formula>
    </cfRule>
  </conditionalFormatting>
  <conditionalFormatting sqref="E1967:P1978">
    <cfRule type="containsText" dxfId="243" priority="171" operator="containsText" text="NR">
      <formula>NOT(ISERROR(SEARCH("NR",E1967)))</formula>
    </cfRule>
    <cfRule type="containsBlanks" dxfId="242" priority="172">
      <formula>LEN(TRIM(E1967))=0</formula>
    </cfRule>
  </conditionalFormatting>
  <conditionalFormatting sqref="E1985:P1996">
    <cfRule type="containsBlanks" dxfId="241" priority="174">
      <formula>LEN(TRIM(E1985))=0</formula>
    </cfRule>
    <cfRule type="containsText" dxfId="240" priority="173" operator="containsText" text="NR">
      <formula>NOT(ISERROR(SEARCH("NR",E1985)))</formula>
    </cfRule>
  </conditionalFormatting>
  <conditionalFormatting sqref="E2003:P2014">
    <cfRule type="containsBlanks" dxfId="239" priority="176">
      <formula>LEN(TRIM(E2003))=0</formula>
    </cfRule>
    <cfRule type="containsText" dxfId="238" priority="175" operator="containsText" text="NR">
      <formula>NOT(ISERROR(SEARCH("NR",E2003)))</formula>
    </cfRule>
  </conditionalFormatting>
  <conditionalFormatting sqref="E2021:P2032">
    <cfRule type="containsText" dxfId="237" priority="177" operator="containsText" text="NR">
      <formula>NOT(ISERROR(SEARCH("NR",E2021)))</formula>
    </cfRule>
    <cfRule type="containsBlanks" dxfId="236" priority="178">
      <formula>LEN(TRIM(E2021))=0</formula>
    </cfRule>
  </conditionalFormatting>
  <conditionalFormatting sqref="E2039:P2050">
    <cfRule type="containsText" dxfId="235" priority="179" operator="containsText" text="NR">
      <formula>NOT(ISERROR(SEARCH("NR",E2039)))</formula>
    </cfRule>
    <cfRule type="containsBlanks" dxfId="234" priority="180">
      <formula>LEN(TRIM(E2039))=0</formula>
    </cfRule>
  </conditionalFormatting>
  <conditionalFormatting sqref="E2057:P2068">
    <cfRule type="containsText" dxfId="233" priority="181" operator="containsText" text="NR">
      <formula>NOT(ISERROR(SEARCH("NR",E2057)))</formula>
    </cfRule>
    <cfRule type="containsBlanks" dxfId="232" priority="182">
      <formula>LEN(TRIM(E2057))=0</formula>
    </cfRule>
  </conditionalFormatting>
  <conditionalFormatting sqref="E2075:P2086">
    <cfRule type="containsText" dxfId="231" priority="183" operator="containsText" text="NR">
      <formula>NOT(ISERROR(SEARCH("NR",E2075)))</formula>
    </cfRule>
    <cfRule type="containsBlanks" dxfId="230" priority="184">
      <formula>LEN(TRIM(E2075))=0</formula>
    </cfRule>
  </conditionalFormatting>
  <conditionalFormatting sqref="E2095:P2106">
    <cfRule type="containsText" dxfId="229" priority="185" operator="containsText" text="NR">
      <formula>NOT(ISERROR(SEARCH("NR",E2095)))</formula>
    </cfRule>
    <cfRule type="containsBlanks" dxfId="228" priority="186">
      <formula>LEN(TRIM(E2095))=0</formula>
    </cfRule>
  </conditionalFormatting>
  <conditionalFormatting sqref="E2113:P2124">
    <cfRule type="containsText" dxfId="227" priority="187" operator="containsText" text="NR">
      <formula>NOT(ISERROR(SEARCH("NR",E2113)))</formula>
    </cfRule>
    <cfRule type="containsBlanks" dxfId="226" priority="188">
      <formula>LEN(TRIM(E2113))=0</formula>
    </cfRule>
  </conditionalFormatting>
  <conditionalFormatting sqref="E2131:P2142">
    <cfRule type="containsText" dxfId="225" priority="189" operator="containsText" text="NR">
      <formula>NOT(ISERROR(SEARCH("NR",E2131)))</formula>
    </cfRule>
    <cfRule type="containsBlanks" dxfId="224" priority="190">
      <formula>LEN(TRIM(E2131))=0</formula>
    </cfRule>
  </conditionalFormatting>
  <conditionalFormatting sqref="E2149:P2160">
    <cfRule type="containsText" dxfId="223" priority="191" operator="containsText" text="NR">
      <formula>NOT(ISERROR(SEARCH("NR",E2149)))</formula>
    </cfRule>
    <cfRule type="containsBlanks" dxfId="222" priority="192">
      <formula>LEN(TRIM(E2149))=0</formula>
    </cfRule>
  </conditionalFormatting>
  <conditionalFormatting sqref="E2167:P2178">
    <cfRule type="containsText" dxfId="221" priority="193" operator="containsText" text="NR">
      <formula>NOT(ISERROR(SEARCH("NR",E2167)))</formula>
    </cfRule>
    <cfRule type="containsBlanks" dxfId="220" priority="194">
      <formula>LEN(TRIM(E2167))=0</formula>
    </cfRule>
  </conditionalFormatting>
  <conditionalFormatting sqref="E2185:P2196">
    <cfRule type="containsText" dxfId="219" priority="195" operator="containsText" text="NR">
      <formula>NOT(ISERROR(SEARCH("NR",E2185)))</formula>
    </cfRule>
    <cfRule type="containsBlanks" dxfId="218" priority="196">
      <formula>LEN(TRIM(E2185))=0</formula>
    </cfRule>
  </conditionalFormatting>
  <conditionalFormatting sqref="E2203:P2214">
    <cfRule type="containsText" dxfId="217" priority="197" operator="containsText" text="NR">
      <formula>NOT(ISERROR(SEARCH("NR",E2203)))</formula>
    </cfRule>
    <cfRule type="containsBlanks" dxfId="216" priority="198">
      <formula>LEN(TRIM(E2203))=0</formula>
    </cfRule>
  </conditionalFormatting>
  <conditionalFormatting sqref="E2223:P2234">
    <cfRule type="containsText" dxfId="215" priority="199" operator="containsText" text="NR">
      <formula>NOT(ISERROR(SEARCH("NR",E2223)))</formula>
    </cfRule>
    <cfRule type="containsBlanks" dxfId="214" priority="200">
      <formula>LEN(TRIM(E2223))=0</formula>
    </cfRule>
  </conditionalFormatting>
  <conditionalFormatting sqref="E2241:P2252">
    <cfRule type="containsText" dxfId="213" priority="201" operator="containsText" text="NR">
      <formula>NOT(ISERROR(SEARCH("NR",E2241)))</formula>
    </cfRule>
    <cfRule type="containsBlanks" dxfId="212" priority="202">
      <formula>LEN(TRIM(E2241))=0</formula>
    </cfRule>
  </conditionalFormatting>
  <conditionalFormatting sqref="E2259:P2270">
    <cfRule type="containsText" dxfId="211" priority="203" operator="containsText" text="NR">
      <formula>NOT(ISERROR(SEARCH("NR",E2259)))</formula>
    </cfRule>
    <cfRule type="containsBlanks" dxfId="210" priority="204">
      <formula>LEN(TRIM(E2259))=0</formula>
    </cfRule>
  </conditionalFormatting>
  <conditionalFormatting sqref="E2277:P2288">
    <cfRule type="containsText" dxfId="209" priority="205" operator="containsText" text="NR">
      <formula>NOT(ISERROR(SEARCH("NR",E2277)))</formula>
    </cfRule>
    <cfRule type="containsBlanks" dxfId="208" priority="206">
      <formula>LEN(TRIM(E2277))=0</formula>
    </cfRule>
  </conditionalFormatting>
  <conditionalFormatting sqref="E2295:P2306">
    <cfRule type="containsBlanks" dxfId="207" priority="208">
      <formula>LEN(TRIM(E2295))=0</formula>
    </cfRule>
    <cfRule type="containsText" dxfId="206" priority="207" operator="containsText" text="NR">
      <formula>NOT(ISERROR(SEARCH("NR",E2295)))</formula>
    </cfRule>
  </conditionalFormatting>
  <conditionalFormatting sqref="E2313:P2324">
    <cfRule type="containsBlanks" dxfId="205" priority="210">
      <formula>LEN(TRIM(E2313))=0</formula>
    </cfRule>
    <cfRule type="containsText" dxfId="204" priority="209" operator="containsText" text="NR">
      <formula>NOT(ISERROR(SEARCH("NR",E2313)))</formula>
    </cfRule>
  </conditionalFormatting>
  <conditionalFormatting sqref="E2331:P2342">
    <cfRule type="containsBlanks" dxfId="203" priority="689">
      <formula>LEN(TRIM(E2331))=0</formula>
    </cfRule>
    <cfRule type="containsText" dxfId="202" priority="688" operator="containsText" text="NR">
      <formula>NOT(ISERROR(SEARCH("NR",E2331)))</formula>
    </cfRule>
  </conditionalFormatting>
  <conditionalFormatting sqref="E2371:P2373">
    <cfRule type="containsBlanks" dxfId="201" priority="216">
      <formula>LEN(TRIM(E2371))=0</formula>
    </cfRule>
    <cfRule type="containsText" dxfId="200" priority="215" operator="containsText" text="NR">
      <formula>NOT(ISERROR(SEARCH("NR",E2371)))</formula>
    </cfRule>
  </conditionalFormatting>
  <conditionalFormatting sqref="E2380:P2382">
    <cfRule type="containsText" dxfId="199" priority="217" operator="containsText" text="NR">
      <formula>NOT(ISERROR(SEARCH("NR",E2380)))</formula>
    </cfRule>
    <cfRule type="containsBlanks" dxfId="198" priority="218">
      <formula>LEN(TRIM(E2380))=0</formula>
    </cfRule>
  </conditionalFormatting>
  <conditionalFormatting sqref="J493:L498">
    <cfRule type="containsText" dxfId="197" priority="34" operator="containsText" text="NR">
      <formula>NOT(ISERROR(SEARCH("NR",J493)))</formula>
    </cfRule>
    <cfRule type="containsBlanks" dxfId="196" priority="35">
      <formula>LEN(TRIM(J493))=0</formula>
    </cfRule>
  </conditionalFormatting>
  <conditionalFormatting sqref="J2356:L2361">
    <cfRule type="containsText" dxfId="195" priority="213" operator="containsText" text="NR">
      <formula>NOT(ISERROR(SEARCH("NR",J2356)))</formula>
    </cfRule>
    <cfRule type="containsBlanks" dxfId="194" priority="214">
      <formula>LEN(TRIM(J2356))=0</formula>
    </cfRule>
  </conditionalFormatting>
  <conditionalFormatting sqref="M438">
    <cfRule type="containsBlanks" dxfId="193" priority="799">
      <formula>LEN(TRIM(M438))=0</formula>
    </cfRule>
    <cfRule type="containsText" dxfId="192" priority="798" operator="containsText" text="NR">
      <formula>NOT(ISERROR(SEARCH("NR",M438)))</formula>
    </cfRule>
  </conditionalFormatting>
  <conditionalFormatting sqref="M504:O521">
    <cfRule type="expression" dxfId="191" priority="38">
      <formula>AND(M504&gt;0,M504&lt;50)</formula>
    </cfRule>
    <cfRule type="containsBlanks" dxfId="190" priority="37">
      <formula>LEN(TRIM(M504))=0</formula>
    </cfRule>
    <cfRule type="containsText" dxfId="189" priority="36" operator="containsText" text="NR">
      <formula>NOT(ISERROR(SEARCH("NR",M504)))</formula>
    </cfRule>
  </conditionalFormatting>
  <conditionalFormatting sqref="N2395">
    <cfRule type="containsText" dxfId="188" priority="5" operator="containsText" text="NR">
      <formula>NOT(ISERROR(SEARCH("NR",N2395)))</formula>
    </cfRule>
    <cfRule type="containsBlanks" dxfId="187" priority="6">
      <formula>LEN(TRIM(N2395))=0</formula>
    </cfRule>
  </conditionalFormatting>
  <conditionalFormatting sqref="N2398">
    <cfRule type="containsText" dxfId="186" priority="1" operator="containsText" text="NR">
      <formula>NOT(ISERROR(SEARCH("NR",N2398)))</formula>
    </cfRule>
    <cfRule type="containsBlanks" dxfId="185" priority="3">
      <formula>LEN(TRIM(N2398))=0</formula>
    </cfRule>
  </conditionalFormatting>
  <conditionalFormatting sqref="U1:V1 N2:Q2">
    <cfRule type="dataBar" priority="657">
      <dataBar>
        <cfvo type="min"/>
        <cfvo type="max"/>
        <color rgb="FFFFB3B3"/>
      </dataBar>
      <extLst>
        <ext xmlns:x14="http://schemas.microsoft.com/office/spreadsheetml/2009/9/main" uri="{B025F937-C7B1-47D3-B67F-A62EFF666E3E}">
          <x14:id>{A83F3F2E-947C-464F-8BE1-78F529FEDA59}</x14:id>
        </ext>
      </extLst>
    </cfRule>
  </conditionalFormatting>
  <conditionalFormatting sqref="Y25 Y318 Y359 Y400 Y439 Y444 Y469 Y493 Y530 Y2515 Y2521 Y2531">
    <cfRule type="expression" dxfId="184" priority="651">
      <formula>AND($X25&gt;0,$Y25=0)</formula>
    </cfRule>
  </conditionalFormatting>
  <conditionalFormatting sqref="Y66">
    <cfRule type="expression" dxfId="183" priority="649">
      <formula>AND($X66&gt;0,$Y66=0)</formula>
    </cfRule>
  </conditionalFormatting>
  <conditionalFormatting sqref="Y109">
    <cfRule type="expression" dxfId="182" priority="648">
      <formula>AND($X109&gt;0,$Y109=0)</formula>
    </cfRule>
  </conditionalFormatting>
  <conditionalFormatting sqref="Y150">
    <cfRule type="expression" dxfId="181" priority="647">
      <formula>AND($X150&gt;0,$Y150=0)</formula>
    </cfRule>
  </conditionalFormatting>
  <conditionalFormatting sqref="Y193">
    <cfRule type="expression" dxfId="180" priority="646">
      <formula>AND($X193&gt;0,$Y193=0)</formula>
    </cfRule>
  </conditionalFormatting>
  <conditionalFormatting sqref="Y234">
    <cfRule type="expression" dxfId="179" priority="645">
      <formula>AND($X234&gt;0,$Y234=0)</formula>
    </cfRule>
  </conditionalFormatting>
  <conditionalFormatting sqref="Y276">
    <cfRule type="expression" dxfId="178" priority="644">
      <formula>AND($X276&gt;0,$Y276=0)</formula>
    </cfRule>
  </conditionalFormatting>
  <conditionalFormatting sqref="Y504 Y2519">
    <cfRule type="expression" dxfId="177" priority="650">
      <formula>$X504&gt;0</formula>
    </cfRule>
  </conditionalFormatting>
  <conditionalFormatting sqref="Y554">
    <cfRule type="expression" dxfId="176" priority="508">
      <formula>AND($X554&gt;0,$Y554=0)</formula>
    </cfRule>
  </conditionalFormatting>
  <conditionalFormatting sqref="Y578">
    <cfRule type="expression" dxfId="175" priority="505">
      <formula>AND($X578&gt;0,$Y578=0)</formula>
    </cfRule>
  </conditionalFormatting>
  <conditionalFormatting sqref="Y606">
    <cfRule type="expression" dxfId="174" priority="502">
      <formula>AND($X606&gt;0,$Y606=0)</formula>
    </cfRule>
  </conditionalFormatting>
  <conditionalFormatting sqref="Y630">
    <cfRule type="expression" dxfId="173" priority="499">
      <formula>AND($X630&gt;0,$Y630=0)</formula>
    </cfRule>
  </conditionalFormatting>
  <conditionalFormatting sqref="Y654">
    <cfRule type="expression" dxfId="172" priority="496">
      <formula>AND($X654&gt;0,$Y654=0)</formula>
    </cfRule>
  </conditionalFormatting>
  <conditionalFormatting sqref="Y682">
    <cfRule type="expression" dxfId="171" priority="495">
      <formula>AND($X682&gt;0,$Y682=0)</formula>
    </cfRule>
  </conditionalFormatting>
  <conditionalFormatting sqref="Y712">
    <cfRule type="expression" dxfId="170" priority="633">
      <formula>AND($X712&gt;0,$Y712=0)</formula>
    </cfRule>
  </conditionalFormatting>
  <conditionalFormatting sqref="Y723">
    <cfRule type="expression" dxfId="169" priority="482">
      <formula>AND($X723&gt;0,$Y723=0)</formula>
    </cfRule>
  </conditionalFormatting>
  <conditionalFormatting sqref="Y753">
    <cfRule type="expression" dxfId="168" priority="632">
      <formula>AND($X753&gt;0,$Y753=0)</formula>
    </cfRule>
  </conditionalFormatting>
  <conditionalFormatting sqref="Y764">
    <cfRule type="expression" dxfId="167" priority="481">
      <formula>AND($X764&gt;0,$Y764=0)</formula>
    </cfRule>
  </conditionalFormatting>
  <conditionalFormatting sqref="Y798">
    <cfRule type="expression" dxfId="166" priority="631">
      <formula>AND($X798&gt;0,$Y798=0)</formula>
    </cfRule>
  </conditionalFormatting>
  <conditionalFormatting sqref="Y808">
    <cfRule type="expression" dxfId="165" priority="480">
      <formula>AND($X808&gt;0,$Y808=0)</formula>
    </cfRule>
  </conditionalFormatting>
  <conditionalFormatting sqref="Y818">
    <cfRule type="expression" dxfId="164" priority="630">
      <formula>AND($X818&gt;0,$Y818=0)</formula>
    </cfRule>
  </conditionalFormatting>
  <conditionalFormatting sqref="Y838">
    <cfRule type="expression" dxfId="163" priority="629">
      <formula>AND($X838&gt;0,$Y838=0)</formula>
    </cfRule>
  </conditionalFormatting>
  <conditionalFormatting sqref="Y849">
    <cfRule type="expression" dxfId="162" priority="479">
      <formula>AND($X849&gt;0,$Y849=0)</formula>
    </cfRule>
  </conditionalFormatting>
  <conditionalFormatting sqref="Y858">
    <cfRule type="expression" dxfId="161" priority="628">
      <formula>AND($X858&gt;0,$Y858=0)</formula>
    </cfRule>
  </conditionalFormatting>
  <conditionalFormatting sqref="Y878">
    <cfRule type="expression" dxfId="160" priority="627">
      <formula>AND($X878&gt;0,$Y878=0)</formula>
    </cfRule>
  </conditionalFormatting>
  <conditionalFormatting sqref="Y890">
    <cfRule type="expression" dxfId="159" priority="478">
      <formula>AND($X890&gt;0,$Y890=0)</formula>
    </cfRule>
  </conditionalFormatting>
  <conditionalFormatting sqref="Y898">
    <cfRule type="expression" dxfId="158" priority="626">
      <formula>AND($X898&gt;0,$Y898=0)</formula>
    </cfRule>
  </conditionalFormatting>
  <conditionalFormatting sqref="Y918">
    <cfRule type="expression" dxfId="157" priority="625">
      <formula>AND($X918&gt;0,$Y918=0)</formula>
    </cfRule>
  </conditionalFormatting>
  <conditionalFormatting sqref="Y935">
    <cfRule type="expression" dxfId="156" priority="477">
      <formula>AND($X935&gt;0,$Y935=0)</formula>
    </cfRule>
  </conditionalFormatting>
  <conditionalFormatting sqref="Y941">
    <cfRule type="expression" dxfId="155" priority="624">
      <formula>AND($X941&gt;0,$Y941=0)</formula>
    </cfRule>
  </conditionalFormatting>
  <conditionalFormatting sqref="Y955">
    <cfRule type="expression" dxfId="154" priority="476">
      <formula>AND($X955&gt;0,$Y955=0)</formula>
    </cfRule>
  </conditionalFormatting>
  <conditionalFormatting sqref="Y961">
    <cfRule type="expression" dxfId="153" priority="623">
      <formula>AND($X961&gt;0,$Y961=0)</formula>
    </cfRule>
  </conditionalFormatting>
  <conditionalFormatting sqref="Y975">
    <cfRule type="expression" dxfId="152" priority="475">
      <formula>AND($X975&gt;0,$Y975=0)</formula>
    </cfRule>
  </conditionalFormatting>
  <conditionalFormatting sqref="Y981">
    <cfRule type="expression" dxfId="151" priority="622">
      <formula>AND($X981&gt;0,$Y981=0)</formula>
    </cfRule>
  </conditionalFormatting>
  <conditionalFormatting sqref="Y995">
    <cfRule type="expression" dxfId="150" priority="474">
      <formula>AND($X995&gt;0,$Y995=0)</formula>
    </cfRule>
  </conditionalFormatting>
  <conditionalFormatting sqref="Y1001">
    <cfRule type="expression" dxfId="149" priority="621">
      <formula>AND($X1001&gt;0,$Y1001=0)</formula>
    </cfRule>
  </conditionalFormatting>
  <conditionalFormatting sqref="Y1015">
    <cfRule type="expression" dxfId="148" priority="473">
      <formula>AND($X1015&gt;0,$Y1015=0)</formula>
    </cfRule>
  </conditionalFormatting>
  <conditionalFormatting sqref="Y1021">
    <cfRule type="expression" dxfId="147" priority="620">
      <formula>AND($X1021&gt;0,$Y1021=0)</formula>
    </cfRule>
  </conditionalFormatting>
  <conditionalFormatting sqref="Y1035">
    <cfRule type="expression" dxfId="146" priority="472">
      <formula>AND($X1035&gt;0,$Y1035=0)</formula>
    </cfRule>
  </conditionalFormatting>
  <conditionalFormatting sqref="Y1041">
    <cfRule type="expression" dxfId="145" priority="619">
      <formula>AND($X1041&gt;0,$Y1041=0)</formula>
    </cfRule>
  </conditionalFormatting>
  <conditionalFormatting sqref="Y1055">
    <cfRule type="expression" dxfId="144" priority="471">
      <formula>AND($X1055&gt;0,$Y1055=0)</formula>
    </cfRule>
  </conditionalFormatting>
  <conditionalFormatting sqref="Y1061">
    <cfRule type="expression" dxfId="143" priority="618">
      <formula>AND($X1061&gt;0,$Y1061=0)</formula>
    </cfRule>
  </conditionalFormatting>
  <conditionalFormatting sqref="Y1078">
    <cfRule type="expression" dxfId="142" priority="470">
      <formula>AND($X1078&gt;0,$Y1078=0)</formula>
    </cfRule>
  </conditionalFormatting>
  <conditionalFormatting sqref="Y1084">
    <cfRule type="expression" dxfId="141" priority="617">
      <formula>AND($X1084&gt;0,$Y1084=0)</formula>
    </cfRule>
  </conditionalFormatting>
  <conditionalFormatting sqref="Y1098">
    <cfRule type="expression" dxfId="140" priority="469">
      <formula>AND($X1098&gt;0,$Y1098=0)</formula>
    </cfRule>
  </conditionalFormatting>
  <conditionalFormatting sqref="Y1104">
    <cfRule type="expression" dxfId="139" priority="616">
      <formula>AND($X1104&gt;0,$Y1104=0)</formula>
    </cfRule>
  </conditionalFormatting>
  <conditionalFormatting sqref="Y1118">
    <cfRule type="expression" dxfId="138" priority="468">
      <formula>AND($X1118&gt;0,$Y1118=0)</formula>
    </cfRule>
  </conditionalFormatting>
  <conditionalFormatting sqref="Y1124">
    <cfRule type="expression" dxfId="137" priority="615">
      <formula>AND($X1124&gt;0,$Y1124=0)</formula>
    </cfRule>
  </conditionalFormatting>
  <conditionalFormatting sqref="Y1138">
    <cfRule type="expression" dxfId="136" priority="467">
      <formula>AND($X1138&gt;0,$Y1138=0)</formula>
    </cfRule>
  </conditionalFormatting>
  <conditionalFormatting sqref="Y1144">
    <cfRule type="expression" dxfId="135" priority="614">
      <formula>AND($X1144&gt;0,$Y1144=0)</formula>
    </cfRule>
  </conditionalFormatting>
  <conditionalFormatting sqref="Y1158">
    <cfRule type="expression" dxfId="134" priority="466">
      <formula>AND($X1158&gt;0,$Y1158=0)</formula>
    </cfRule>
  </conditionalFormatting>
  <conditionalFormatting sqref="Y1164">
    <cfRule type="expression" dxfId="133" priority="613">
      <formula>AND($X1164&gt;0,$Y1164=0)</formula>
    </cfRule>
  </conditionalFormatting>
  <conditionalFormatting sqref="Y1178">
    <cfRule type="expression" dxfId="132" priority="465">
      <formula>AND($X1178&gt;0,$Y1178=0)</formula>
    </cfRule>
  </conditionalFormatting>
  <conditionalFormatting sqref="Y1184">
    <cfRule type="expression" dxfId="131" priority="612">
      <formula>AND($X1184&gt;0,$Y1184=0)</formula>
    </cfRule>
  </conditionalFormatting>
  <conditionalFormatting sqref="Y1198">
    <cfRule type="expression" dxfId="130" priority="464">
      <formula>AND($X1198&gt;0,$Y1198=0)</formula>
    </cfRule>
  </conditionalFormatting>
  <conditionalFormatting sqref="Y1204">
    <cfRule type="expression" dxfId="129" priority="611">
      <formula>AND($X1204&gt;0,$Y1204=0)</formula>
    </cfRule>
  </conditionalFormatting>
  <conditionalFormatting sqref="Y1221">
    <cfRule type="expression" dxfId="128" priority="463">
      <formula>AND($X1221&gt;0,$Y1221=0)</formula>
    </cfRule>
  </conditionalFormatting>
  <conditionalFormatting sqref="Y1227">
    <cfRule type="expression" dxfId="127" priority="610">
      <formula>AND($X1227&gt;0,$Y1227=0)</formula>
    </cfRule>
  </conditionalFormatting>
  <conditionalFormatting sqref="Y1241">
    <cfRule type="expression" dxfId="126" priority="462">
      <formula>AND($X1241&gt;0,$Y1241=0)</formula>
    </cfRule>
  </conditionalFormatting>
  <conditionalFormatting sqref="Y1247">
    <cfRule type="expression" dxfId="125" priority="609">
      <formula>AND($X1247&gt;0,$Y1247=0)</formula>
    </cfRule>
  </conditionalFormatting>
  <conditionalFormatting sqref="Y1261">
    <cfRule type="expression" dxfId="124" priority="461">
      <formula>AND($X1261&gt;0,$Y1261=0)</formula>
    </cfRule>
  </conditionalFormatting>
  <conditionalFormatting sqref="Y1267">
    <cfRule type="expression" dxfId="123" priority="608">
      <formula>AND($X1267&gt;0,$Y1267=0)</formula>
    </cfRule>
  </conditionalFormatting>
  <conditionalFormatting sqref="Y1281">
    <cfRule type="expression" dxfId="122" priority="460">
      <formula>AND($X1281&gt;0,$Y1281=0)</formula>
    </cfRule>
  </conditionalFormatting>
  <conditionalFormatting sqref="Y1287">
    <cfRule type="expression" dxfId="121" priority="607">
      <formula>AND($X1287&gt;0,$Y1287=0)</formula>
    </cfRule>
  </conditionalFormatting>
  <conditionalFormatting sqref="Y1301">
    <cfRule type="expression" dxfId="120" priority="459">
      <formula>AND($X1301&gt;0,$Y1301=0)</formula>
    </cfRule>
  </conditionalFormatting>
  <conditionalFormatting sqref="Y1307">
    <cfRule type="expression" dxfId="119" priority="606">
      <formula>AND($X1307&gt;0,$Y1307=0)</formula>
    </cfRule>
  </conditionalFormatting>
  <conditionalFormatting sqref="Y1321">
    <cfRule type="expression" dxfId="118" priority="458">
      <formula>AND($X1321&gt;0,$Y1321=0)</formula>
    </cfRule>
  </conditionalFormatting>
  <conditionalFormatting sqref="Y1327">
    <cfRule type="expression" dxfId="117" priority="605">
      <formula>AND($X1327&gt;0,$Y1327=0)</formula>
    </cfRule>
  </conditionalFormatting>
  <conditionalFormatting sqref="Y1341">
    <cfRule type="expression" dxfId="116" priority="457">
      <formula>AND($X1341&gt;0,$Y1341=0)</formula>
    </cfRule>
  </conditionalFormatting>
  <conditionalFormatting sqref="Y1347">
    <cfRule type="expression" dxfId="115" priority="604">
      <formula>AND($X1347&gt;0,$Y1347=0)</formula>
    </cfRule>
  </conditionalFormatting>
  <conditionalFormatting sqref="Y1364">
    <cfRule type="expression" dxfId="114" priority="456">
      <formula>AND($X1364&gt;0,$Y1364=0)</formula>
    </cfRule>
  </conditionalFormatting>
  <conditionalFormatting sqref="Y1370">
    <cfRule type="expression" dxfId="113" priority="603">
      <formula>AND($X1370&gt;0,$Y1370=0)</formula>
    </cfRule>
  </conditionalFormatting>
  <conditionalFormatting sqref="Y1384">
    <cfRule type="expression" dxfId="112" priority="455">
      <formula>AND($X1384&gt;0,$Y1384=0)</formula>
    </cfRule>
  </conditionalFormatting>
  <conditionalFormatting sqref="Y1390">
    <cfRule type="expression" dxfId="111" priority="602">
      <formula>AND($X1390&gt;0,$Y1390=0)</formula>
    </cfRule>
  </conditionalFormatting>
  <conditionalFormatting sqref="Y1404">
    <cfRule type="expression" dxfId="110" priority="454">
      <formula>AND($X1404&gt;0,$Y1404=0)</formula>
    </cfRule>
  </conditionalFormatting>
  <conditionalFormatting sqref="Y1410">
    <cfRule type="expression" dxfId="109" priority="601">
      <formula>AND($X1410&gt;0,$Y1410=0)</formula>
    </cfRule>
  </conditionalFormatting>
  <conditionalFormatting sqref="Y1424">
    <cfRule type="expression" dxfId="108" priority="453">
      <formula>AND($X1424&gt;0,$Y1424=0)</formula>
    </cfRule>
  </conditionalFormatting>
  <conditionalFormatting sqref="Y1430">
    <cfRule type="expression" dxfId="107" priority="600">
      <formula>AND($X1430&gt;0,$Y1430=0)</formula>
    </cfRule>
  </conditionalFormatting>
  <conditionalFormatting sqref="Y1444">
    <cfRule type="expression" dxfId="106" priority="452">
      <formula>AND($X1444&gt;0,$Y1444=0)</formula>
    </cfRule>
  </conditionalFormatting>
  <conditionalFormatting sqref="Y1450">
    <cfRule type="expression" dxfId="105" priority="599">
      <formula>AND($X1450&gt;0,$Y1450=0)</formula>
    </cfRule>
  </conditionalFormatting>
  <conditionalFormatting sqref="Y1464">
    <cfRule type="expression" dxfId="104" priority="451">
      <formula>AND($X1464&gt;0,$Y1464=0)</formula>
    </cfRule>
  </conditionalFormatting>
  <conditionalFormatting sqref="Y1470">
    <cfRule type="expression" dxfId="103" priority="598">
      <formula>AND($X1470&gt;0,$Y1470=0)</formula>
    </cfRule>
  </conditionalFormatting>
  <conditionalFormatting sqref="Y1484">
    <cfRule type="expression" dxfId="102" priority="450">
      <formula>AND($X1484&gt;0,$Y1484=0)</formula>
    </cfRule>
  </conditionalFormatting>
  <conditionalFormatting sqref="Y1490">
    <cfRule type="expression" dxfId="101" priority="597">
      <formula>AND($X1490&gt;0,$Y1490=0)</formula>
    </cfRule>
  </conditionalFormatting>
  <conditionalFormatting sqref="Y1508">
    <cfRule type="expression" dxfId="100" priority="445">
      <formula>AND($X1508&gt;0,$Y1508=0)</formula>
    </cfRule>
  </conditionalFormatting>
  <conditionalFormatting sqref="Y1518">
    <cfRule type="expression" dxfId="99" priority="442">
      <formula>AND($X1518&gt;0,$Y1518=0)</formula>
    </cfRule>
  </conditionalFormatting>
  <conditionalFormatting sqref="Y1528">
    <cfRule type="expression" dxfId="98" priority="439">
      <formula>AND($X1528&gt;0,$Y1528=0)</formula>
    </cfRule>
  </conditionalFormatting>
  <conditionalFormatting sqref="Y1535">
    <cfRule type="expression" dxfId="97" priority="530">
      <formula>AND($X1535&gt;0,$Y1535=0)</formula>
    </cfRule>
  </conditionalFormatting>
  <conditionalFormatting sqref="Y1538">
    <cfRule type="expression" dxfId="96" priority="436">
      <formula>AND($X1538&gt;0,$Y1538=0)</formula>
    </cfRule>
  </conditionalFormatting>
  <conditionalFormatting sqref="Y1548">
    <cfRule type="expression" dxfId="95" priority="433">
      <formula>AND($X1548&gt;0,$Y1548=0)</formula>
    </cfRule>
  </conditionalFormatting>
  <conditionalFormatting sqref="Y1554">
    <cfRule type="expression" dxfId="94" priority="596">
      <formula>AND($X1554&gt;0,$Y1554=0)</formula>
    </cfRule>
  </conditionalFormatting>
  <conditionalFormatting sqref="Y1558">
    <cfRule type="expression" dxfId="93" priority="430">
      <formula>AND($X1558&gt;0,$Y1558=0)</formula>
    </cfRule>
  </conditionalFormatting>
  <conditionalFormatting sqref="Y1568">
    <cfRule type="expression" dxfId="92" priority="427">
      <formula>AND($X1568&gt;0,$Y1568=0)</formula>
    </cfRule>
  </conditionalFormatting>
  <conditionalFormatting sqref="Y1580">
    <cfRule type="expression" dxfId="91" priority="426">
      <formula>AND($X1580&gt;0,$Y1580=0)</formula>
    </cfRule>
  </conditionalFormatting>
  <conditionalFormatting sqref="Y1598">
    <cfRule type="expression" dxfId="90" priority="380">
      <formula>AND($X1598&gt;0,$Y1598=0)</formula>
    </cfRule>
  </conditionalFormatting>
  <conditionalFormatting sqref="Y1601">
    <cfRule type="expression" dxfId="89" priority="593">
      <formula>AND($X1601&gt;0,$Y1601=0)</formula>
    </cfRule>
  </conditionalFormatting>
  <conditionalFormatting sqref="Y1616">
    <cfRule type="expression" dxfId="88" priority="379">
      <formula>AND($X1616&gt;0,$Y1616=0)</formula>
    </cfRule>
  </conditionalFormatting>
  <conditionalFormatting sqref="Y1622">
    <cfRule type="expression" dxfId="87" priority="592">
      <formula>AND($X1622&gt;0,$Y1622=0)</formula>
    </cfRule>
  </conditionalFormatting>
  <conditionalFormatting sqref="Y1634">
    <cfRule type="expression" dxfId="86" priority="378">
      <formula>AND($X1634&gt;0,$Y1634=0)</formula>
    </cfRule>
  </conditionalFormatting>
  <conditionalFormatting sqref="Y1643">
    <cfRule type="expression" dxfId="85" priority="591">
      <formula>AND($X1643&gt;0,$Y1643=0)</formula>
    </cfRule>
  </conditionalFormatting>
  <conditionalFormatting sqref="Y1652">
    <cfRule type="expression" dxfId="84" priority="377">
      <formula>AND($X1652&gt;0,$Y1652=0)</formula>
    </cfRule>
  </conditionalFormatting>
  <conditionalFormatting sqref="Y1664">
    <cfRule type="expression" dxfId="83" priority="590">
      <formula>AND($X1664&gt;0,$Y1664=0)</formula>
    </cfRule>
  </conditionalFormatting>
  <conditionalFormatting sqref="Y1670">
    <cfRule type="expression" dxfId="82" priority="376">
      <formula>AND($X1670&gt;0,$Y1670=0)</formula>
    </cfRule>
  </conditionalFormatting>
  <conditionalFormatting sqref="Y1688">
    <cfRule type="expression" dxfId="81" priority="375">
      <formula>AND($X1688&gt;0,$Y1688=0)</formula>
    </cfRule>
  </conditionalFormatting>
  <conditionalFormatting sqref="Y1710">
    <cfRule type="expression" dxfId="80" priority="418">
      <formula>AND($X1710&gt;0,$Y1710=0)</formula>
    </cfRule>
  </conditionalFormatting>
  <conditionalFormatting sqref="Y1729">
    <cfRule type="expression" dxfId="79" priority="417">
      <formula>AND($X1729&gt;0,$Y1729=0)</formula>
    </cfRule>
  </conditionalFormatting>
  <conditionalFormatting sqref="Y1729:Y1731 E1729:P1740">
    <cfRule type="containsBlanks" dxfId="78" priority="237">
      <formula>LEN(TRIM(E1729))=0</formula>
    </cfRule>
  </conditionalFormatting>
  <conditionalFormatting sqref="Y1732">
    <cfRule type="expression" dxfId="77" priority="587">
      <formula>AND($X1732&gt;0,$Y1732=0)</formula>
    </cfRule>
  </conditionalFormatting>
  <conditionalFormatting sqref="Y1747">
    <cfRule type="expression" dxfId="76" priority="416">
      <formula>AND($X1747&gt;0,$Y1747=0)</formula>
    </cfRule>
  </conditionalFormatting>
  <conditionalFormatting sqref="Y1753">
    <cfRule type="expression" dxfId="75" priority="586">
      <formula>AND($X1753&gt;0,$Y1753=0)</formula>
    </cfRule>
  </conditionalFormatting>
  <conditionalFormatting sqref="Y1765">
    <cfRule type="expression" dxfId="74" priority="415">
      <formula>AND($X1765&gt;0,$Y1765=0)</formula>
    </cfRule>
  </conditionalFormatting>
  <conditionalFormatting sqref="Y1774">
    <cfRule type="expression" dxfId="73" priority="585">
      <formula>AND($X1774&gt;0,$Y1774=0)</formula>
    </cfRule>
  </conditionalFormatting>
  <conditionalFormatting sqref="Y1783">
    <cfRule type="expression" dxfId="72" priority="414">
      <formula>AND($X1783&gt;0,$Y1783=0)</formula>
    </cfRule>
  </conditionalFormatting>
  <conditionalFormatting sqref="Y1795">
    <cfRule type="expression" dxfId="71" priority="584">
      <formula>AND($X1795&gt;0,$Y1795=0)</formula>
    </cfRule>
  </conditionalFormatting>
  <conditionalFormatting sqref="Y1801">
    <cfRule type="expression" dxfId="70" priority="413">
      <formula>AND($X1801&gt;0,$Y1801=0)</formula>
    </cfRule>
  </conditionalFormatting>
  <conditionalFormatting sqref="Y1816">
    <cfRule type="expression" dxfId="69" priority="583">
      <formula>AND($X1816&gt;0,$Y1816=0)</formula>
    </cfRule>
  </conditionalFormatting>
  <conditionalFormatting sqref="Y1819">
    <cfRule type="expression" dxfId="68" priority="412">
      <formula>AND($X1819&gt;0,$Y1819=0)</formula>
    </cfRule>
  </conditionalFormatting>
  <conditionalFormatting sqref="Y1839">
    <cfRule type="expression" dxfId="67" priority="411">
      <formula>AND($X1839&gt;0,$Y1839=0)</formula>
    </cfRule>
  </conditionalFormatting>
  <conditionalFormatting sqref="Y1857">
    <cfRule type="expression" dxfId="66" priority="410">
      <formula>AND($X1857&gt;0,$Y1857=0)</formula>
    </cfRule>
  </conditionalFormatting>
  <conditionalFormatting sqref="Y1860">
    <cfRule type="expression" dxfId="65" priority="581">
      <formula>AND($X1860&gt;0,$Y1860=0)</formula>
    </cfRule>
  </conditionalFormatting>
  <conditionalFormatting sqref="Y1875">
    <cfRule type="expression" dxfId="64" priority="409">
      <formula>AND($X1875&gt;0,$Y1875=0)</formula>
    </cfRule>
  </conditionalFormatting>
  <conditionalFormatting sqref="Y1881">
    <cfRule type="expression" dxfId="63" priority="580">
      <formula>AND($X1881&gt;0,$Y1881=0)</formula>
    </cfRule>
  </conditionalFormatting>
  <conditionalFormatting sqref="Y1893">
    <cfRule type="expression" dxfId="62" priority="408">
      <formula>AND($X1893&gt;0,$Y1893=0)</formula>
    </cfRule>
  </conditionalFormatting>
  <conditionalFormatting sqref="Y1902">
    <cfRule type="expression" dxfId="61" priority="579">
      <formula>AND($X1902&gt;0,$Y1902=0)</formula>
    </cfRule>
  </conditionalFormatting>
  <conditionalFormatting sqref="Y1911">
    <cfRule type="expression" dxfId="60" priority="407">
      <formula>AND($X1911&gt;0,$Y1911=0)</formula>
    </cfRule>
  </conditionalFormatting>
  <conditionalFormatting sqref="Y1923">
    <cfRule type="expression" dxfId="59" priority="578">
      <formula>AND($X1923&gt;0,$Y1923=0)</formula>
    </cfRule>
  </conditionalFormatting>
  <conditionalFormatting sqref="Y1929">
    <cfRule type="expression" dxfId="58" priority="406">
      <formula>AND($X1929&gt;0,$Y1929=0)</formula>
    </cfRule>
  </conditionalFormatting>
  <conditionalFormatting sqref="Y1944">
    <cfRule type="expression" dxfId="57" priority="577">
      <formula>AND($X1944&gt;0,$Y1944=0)</formula>
    </cfRule>
  </conditionalFormatting>
  <conditionalFormatting sqref="Y1947">
    <cfRule type="expression" dxfId="56" priority="405">
      <formula>AND($X1947&gt;0,$Y1947=0)</formula>
    </cfRule>
  </conditionalFormatting>
  <conditionalFormatting sqref="Y1965">
    <cfRule type="expression" dxfId="55" priority="576">
      <formula>AND($X1965&gt;0,$Y1965=0)</formula>
    </cfRule>
  </conditionalFormatting>
  <conditionalFormatting sqref="Y1967">
    <cfRule type="expression" dxfId="54" priority="404">
      <formula>AND($X1967&gt;0,$Y1967=0)</formula>
    </cfRule>
  </conditionalFormatting>
  <conditionalFormatting sqref="Y1985">
    <cfRule type="expression" dxfId="53" priority="403">
      <formula>AND($X1985&gt;0,$Y1985=0)</formula>
    </cfRule>
  </conditionalFormatting>
  <conditionalFormatting sqref="Y1988">
    <cfRule type="expression" dxfId="52" priority="575">
      <formula>AND($X1988&gt;0,$Y1988=0)</formula>
    </cfRule>
  </conditionalFormatting>
  <conditionalFormatting sqref="Y2003">
    <cfRule type="expression" dxfId="51" priority="402">
      <formula>AND($X2003&gt;0,$Y2003=0)</formula>
    </cfRule>
  </conditionalFormatting>
  <conditionalFormatting sqref="Y2009">
    <cfRule type="expression" dxfId="50" priority="574">
      <formula>AND($X2009&gt;0,$Y2009=0)</formula>
    </cfRule>
  </conditionalFormatting>
  <conditionalFormatting sqref="Y2021">
    <cfRule type="expression" dxfId="49" priority="401">
      <formula>AND($X2021&gt;0,$Y2021=0)</formula>
    </cfRule>
  </conditionalFormatting>
  <conditionalFormatting sqref="Y2030">
    <cfRule type="expression" dxfId="48" priority="573">
      <formula>AND($X2030&gt;0,$Y2030=0)</formula>
    </cfRule>
  </conditionalFormatting>
  <conditionalFormatting sqref="Y2039">
    <cfRule type="expression" dxfId="47" priority="400">
      <formula>AND($X2039&gt;0,$Y2039=0)</formula>
    </cfRule>
  </conditionalFormatting>
  <conditionalFormatting sqref="Y2051">
    <cfRule type="expression" dxfId="46" priority="572">
      <formula>AND($X2051&gt;0,$Y2051=0)</formula>
    </cfRule>
  </conditionalFormatting>
  <conditionalFormatting sqref="Y2057">
    <cfRule type="expression" dxfId="45" priority="396">
      <formula>AND($X2057&gt;0,$Y2057=0)</formula>
    </cfRule>
  </conditionalFormatting>
  <conditionalFormatting sqref="Y2072">
    <cfRule type="expression" dxfId="44" priority="571">
      <formula>AND($X2072&gt;0,$Y2072=0)</formula>
    </cfRule>
  </conditionalFormatting>
  <conditionalFormatting sqref="Y2075">
    <cfRule type="expression" dxfId="43" priority="395">
      <formula>AND($X2075&gt;0,$Y2075=0)</formula>
    </cfRule>
  </conditionalFormatting>
  <conditionalFormatting sqref="Y2093">
    <cfRule type="expression" dxfId="42" priority="570">
      <formula>AND($X2093&gt;0,$Y2093=0)</formula>
    </cfRule>
  </conditionalFormatting>
  <conditionalFormatting sqref="Y2095">
    <cfRule type="expression" dxfId="41" priority="394">
      <formula>AND($X2095&gt;0,$Y2095=0)</formula>
    </cfRule>
  </conditionalFormatting>
  <conditionalFormatting sqref="Y2113">
    <cfRule type="expression" dxfId="40" priority="393">
      <formula>AND($X2113&gt;0,$Y2113=0)</formula>
    </cfRule>
  </conditionalFormatting>
  <conditionalFormatting sqref="Y2131">
    <cfRule type="expression" dxfId="39" priority="392">
      <formula>AND($X2131&gt;0,$Y2131=0)</formula>
    </cfRule>
  </conditionalFormatting>
  <conditionalFormatting sqref="Y2137">
    <cfRule type="expression" dxfId="38" priority="568">
      <formula>AND($X2137&gt;0,$Y2137=0)</formula>
    </cfRule>
  </conditionalFormatting>
  <conditionalFormatting sqref="Y2149">
    <cfRule type="expression" dxfId="37" priority="391">
      <formula>AND($X2149&gt;0,$Y2149=0)</formula>
    </cfRule>
  </conditionalFormatting>
  <conditionalFormatting sqref="Y2158">
    <cfRule type="expression" dxfId="36" priority="567">
      <formula>AND($X2158&gt;0,$Y2158=0)</formula>
    </cfRule>
  </conditionalFormatting>
  <conditionalFormatting sqref="Y2167">
    <cfRule type="expression" dxfId="35" priority="390">
      <formula>AND($X2167&gt;0,$Y2167=0)</formula>
    </cfRule>
  </conditionalFormatting>
  <conditionalFormatting sqref="Y2179">
    <cfRule type="expression" dxfId="34" priority="566">
      <formula>AND($X2179&gt;0,$Y2179=0)</formula>
    </cfRule>
  </conditionalFormatting>
  <conditionalFormatting sqref="Y2185">
    <cfRule type="expression" dxfId="33" priority="389">
      <formula>AND($X2185&gt;0,$Y2185=0)</formula>
    </cfRule>
  </conditionalFormatting>
  <conditionalFormatting sqref="Y2200">
    <cfRule type="expression" dxfId="32" priority="565">
      <formula>AND($X2200&gt;0,$Y2200=0)</formula>
    </cfRule>
  </conditionalFormatting>
  <conditionalFormatting sqref="Y2203">
    <cfRule type="expression" dxfId="31" priority="388">
      <formula>AND($X2203&gt;0,$Y2203=0)</formula>
    </cfRule>
  </conditionalFormatting>
  <conditionalFormatting sqref="Y2221">
    <cfRule type="expression" dxfId="30" priority="564">
      <formula>AND($X2221&gt;0,$Y2221=0)</formula>
    </cfRule>
  </conditionalFormatting>
  <conditionalFormatting sqref="Y2223">
    <cfRule type="expression" dxfId="29" priority="387">
      <formula>AND($X2223&gt;0,$Y2223=0)</formula>
    </cfRule>
  </conditionalFormatting>
  <conditionalFormatting sqref="Y2241">
    <cfRule type="expression" dxfId="28" priority="386">
      <formula>AND($X2241&gt;0,$Y2241=0)</formula>
    </cfRule>
  </conditionalFormatting>
  <conditionalFormatting sqref="Y2259">
    <cfRule type="expression" dxfId="27" priority="385">
      <formula>AND($X2259&gt;0,$Y2259=0)</formula>
    </cfRule>
  </conditionalFormatting>
  <conditionalFormatting sqref="Y2263">
    <cfRule type="expression" dxfId="26" priority="562">
      <formula>AND($X2263&gt;0,$Y2263=0)</formula>
    </cfRule>
  </conditionalFormatting>
  <conditionalFormatting sqref="Y2277">
    <cfRule type="expression" dxfId="25" priority="384">
      <formula>AND($X2277&gt;0,$Y2277=0)</formula>
    </cfRule>
  </conditionalFormatting>
  <conditionalFormatting sqref="Y2286">
    <cfRule type="expression" dxfId="24" priority="561">
      <formula>AND($X2286&gt;0,$Y2286=0)</formula>
    </cfRule>
  </conditionalFormatting>
  <conditionalFormatting sqref="Y2295">
    <cfRule type="expression" dxfId="23" priority="383">
      <formula>AND($X2295&gt;0,$Y2295=0)</formula>
    </cfRule>
  </conditionalFormatting>
  <conditionalFormatting sqref="Y2307">
    <cfRule type="expression" dxfId="22" priority="560">
      <formula>AND($X2307&gt;0,$Y2307=0)</formula>
    </cfRule>
  </conditionalFormatting>
  <conditionalFormatting sqref="Y2313">
    <cfRule type="expression" dxfId="21" priority="382">
      <formula>AND($X2313&gt;0,$Y2313=0)</formula>
    </cfRule>
  </conditionalFormatting>
  <conditionalFormatting sqref="Y2328">
    <cfRule type="expression" dxfId="20" priority="559">
      <formula>AND($X2328&gt;0,$Y2328=0)</formula>
    </cfRule>
  </conditionalFormatting>
  <conditionalFormatting sqref="Y2331">
    <cfRule type="expression" dxfId="19" priority="381">
      <formula>AND($X2331&gt;0,$Y2331=0)</formula>
    </cfRule>
  </conditionalFormatting>
  <conditionalFormatting sqref="Y2349:Y2350">
    <cfRule type="expression" dxfId="18" priority="292">
      <formula>AND($X2349&gt;0,$Y2349=0)</formula>
    </cfRule>
  </conditionalFormatting>
  <conditionalFormatting sqref="Y2356">
    <cfRule type="expression" dxfId="17" priority="291">
      <formula>AND($X2356&gt;0,$Y2356=0)</formula>
    </cfRule>
  </conditionalFormatting>
  <conditionalFormatting sqref="Y2371">
    <cfRule type="expression" dxfId="16" priority="290">
      <formula>AND($X2371&gt;0,$Y2371=0)</formula>
    </cfRule>
  </conditionalFormatting>
  <conditionalFormatting sqref="Y2378">
    <cfRule type="expression" dxfId="15" priority="550">
      <formula>AND($X2378&gt;0,$Y2378=0)</formula>
    </cfRule>
  </conditionalFormatting>
  <conditionalFormatting sqref="Y2380">
    <cfRule type="expression" dxfId="14" priority="266">
      <formula>AND($X2380&gt;0,$Y2380=0)</formula>
    </cfRule>
  </conditionalFormatting>
  <conditionalFormatting sqref="Y2388">
    <cfRule type="expression" dxfId="13" priority="246">
      <formula>AND($X2388&gt;0,$Y2388=0)</formula>
    </cfRule>
  </conditionalFormatting>
  <conditionalFormatting sqref="Y2394">
    <cfRule type="expression" dxfId="12" priority="4">
      <formula>AND($X2394&gt;0,$Y2394=0)</formula>
    </cfRule>
  </conditionalFormatting>
  <conditionalFormatting sqref="Y2398">
    <cfRule type="expression" dxfId="11" priority="2">
      <formula>AND($X2398&gt;0,$Y2398=0)</formula>
    </cfRule>
  </conditionalFormatting>
  <conditionalFormatting sqref="Y2402">
    <cfRule type="expression" dxfId="10" priority="242">
      <formula>AND($X2402&gt;0,$Y2402=0)</formula>
    </cfRule>
  </conditionalFormatting>
  <conditionalFormatting sqref="Y2409">
    <cfRule type="expression" dxfId="9" priority="243">
      <formula>AND($X2409&gt;0,$Y2409=0)</formula>
    </cfRule>
  </conditionalFormatting>
  <conditionalFormatting sqref="Y2413">
    <cfRule type="expression" dxfId="8" priority="244">
      <formula>AND($X2413&gt;0,$Y2413=0)</formula>
    </cfRule>
  </conditionalFormatting>
  <conditionalFormatting sqref="Y2417">
    <cfRule type="expression" dxfId="7" priority="245">
      <formula>AND($X2417&gt;0,$Y2417=0)</formula>
    </cfRule>
  </conditionalFormatting>
  <conditionalFormatting sqref="Y2432">
    <cfRule type="expression" dxfId="6" priority="542">
      <formula>AND($X2432&gt;0,$Y2432=0)</formula>
    </cfRule>
  </conditionalFormatting>
  <conditionalFormatting sqref="Y2453">
    <cfRule type="expression" dxfId="5" priority="541">
      <formula>AND($X2453&gt;0,$Y2453=0)</formula>
    </cfRule>
  </conditionalFormatting>
  <conditionalFormatting sqref="Y2474">
    <cfRule type="expression" dxfId="4" priority="540">
      <formula>AND($X2474&gt;0,$Y2474=0)</formula>
    </cfRule>
  </conditionalFormatting>
  <conditionalFormatting sqref="Y2495">
    <cfRule type="expression" dxfId="3" priority="539">
      <formula>AND($X2495&gt;0,$Y2495=0)</formula>
    </cfRule>
  </conditionalFormatting>
  <conditionalFormatting sqref="Y2524">
    <cfRule type="expression" dxfId="2" priority="538">
      <formula>AND($X2524&gt;0,$Y2524=0)</formula>
    </cfRule>
  </conditionalFormatting>
  <conditionalFormatting sqref="Y2538">
    <cfRule type="expression" dxfId="1" priority="537">
      <formula>AND($X2538&gt;0,$Y2538=0)</formula>
    </cfRule>
  </conditionalFormatting>
  <conditionalFormatting sqref="AE2">
    <cfRule type="expression" dxfId="0" priority="814">
      <formula>AND($V$2&gt;0,$AE$2=0)</formula>
    </cfRule>
  </conditionalFormatting>
  <dataValidations count="1">
    <dataValidation type="whole" operator="greaterThan" allowBlank="1" showInputMessage="1" showErrorMessage="1" errorTitle="Encodage erronné" error="Veuillez saisir le nombre moyen de pensionnaires en 2013." sqref="N497:N502 N2386 N2375:N2377 N2388:N2392 N2360:N2363 N1574 N1702 N1833 N1961 N2089 N2217 N2345 N2367:N2368 N2397" xr:uid="{F4410038-9237-49C0-AED4-FC350EA1B40F}">
      <formula1>0</formula1>
    </dataValidation>
  </dataValidations>
  <printOptions horizontalCentered="1"/>
  <pageMargins left="0.70866141732283472" right="0.70866141732283472" top="1.299212598425197" bottom="0.74803149606299213" header="0.31496062992125984" footer="0.31496062992125984"/>
  <pageSetup paperSize="9" scale="59"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A83F3F2E-947C-464F-8BE1-78F529FEDA59}">
            <x14:dataBar minLength="0" maxLength="100" border="1" negativeBarBorderColorSameAsPositive="0">
              <x14:cfvo type="autoMin"/>
              <x14:cfvo type="autoMax"/>
              <x14:borderColor rgb="FFFFB3B3"/>
              <x14:negativeFillColor rgb="FFFF0000"/>
              <x14:negativeBorderColor rgb="FFFF0000"/>
              <x14:axisColor rgb="FF000000"/>
            </x14:dataBar>
          </x14:cfRule>
          <xm:sqref>U1:V1 N2:Q2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2025-11-20T18:13:20Z</cp:lastPrinted>
  <dcterms:created xsi:type="dcterms:W3CDTF">2021-03-12T15:15:43Z</dcterms:created>
  <dcterms:modified xsi:type="dcterms:W3CDTF">2025-12-11T11:41:18Z</dcterms:modified>
</cp:coreProperties>
</file>